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8360" windowHeight="11580" activeTab="5"/>
  </bookViews>
  <sheets>
    <sheet name="НАЧАЛО" sheetId="16" r:id="rId1"/>
    <sheet name="1 квартал " sheetId="11" r:id="rId2"/>
    <sheet name="2 квартал" sheetId="17" r:id="rId3"/>
    <sheet name="3 квартал" sheetId="18" r:id="rId4"/>
    <sheet name="4 квартал" sheetId="19" r:id="rId5"/>
    <sheet name="Свод" sheetId="20" r:id="rId6"/>
  </sheets>
  <externalReferences>
    <externalReference r:id="rId7"/>
  </externalReferences>
  <definedNames>
    <definedName name="_xlnm._FilterDatabase" localSheetId="1" hidden="1">'1 квартал '!$A$8:$AU$548</definedName>
    <definedName name="_xlnm._FilterDatabase" localSheetId="2" hidden="1">'2 квартал'!$A$8:$AU$8</definedName>
    <definedName name="_xlnm._FilterDatabase" localSheetId="3" hidden="1">'3 квартал'!$A$8:$AU$8</definedName>
    <definedName name="_xlnm._FilterDatabase" localSheetId="4" hidden="1">'4 квартал'!$A$8:$AU$820</definedName>
    <definedName name="НасПункт">НАЧАЛО!$B$31:$B$120</definedName>
    <definedName name="_xlnm.Print_Area" localSheetId="5">Свод!$B$5:$G$22</definedName>
    <definedName name="организации">[1]ОКК!$C$5:$C$20</definedName>
  </definedNames>
  <calcPr calcId="145621"/>
</workbook>
</file>

<file path=xl/calcChain.xml><?xml version="1.0" encoding="utf-8"?>
<calcChain xmlns="http://schemas.openxmlformats.org/spreadsheetml/2006/main">
  <c r="F5" i="16" l="1"/>
  <c r="Q106" i="19" l="1"/>
  <c r="AF106" i="19"/>
  <c r="AU106" i="19"/>
  <c r="B29" i="16"/>
  <c r="B6" i="20"/>
  <c r="B3" i="11"/>
  <c r="Q48" i="19"/>
  <c r="AU820" i="19"/>
  <c r="AF820" i="19"/>
  <c r="Q820" i="19"/>
  <c r="AU819" i="19"/>
  <c r="AF819" i="19"/>
  <c r="Q819" i="19"/>
  <c r="AU818" i="19"/>
  <c r="AF818" i="19"/>
  <c r="Q818" i="19"/>
  <c r="AU817" i="19"/>
  <c r="AF817" i="19"/>
  <c r="Q817" i="19"/>
  <c r="AU816" i="19"/>
  <c r="AF816" i="19"/>
  <c r="Q816" i="19"/>
  <c r="AU815" i="19"/>
  <c r="AF815" i="19"/>
  <c r="Q815" i="19"/>
  <c r="AU814" i="19"/>
  <c r="AF814" i="19"/>
  <c r="Q814" i="19"/>
  <c r="AU813" i="19"/>
  <c r="AF813" i="19"/>
  <c r="Q813" i="19"/>
  <c r="AU812" i="19"/>
  <c r="AF812" i="19"/>
  <c r="Q812" i="19"/>
  <c r="AU811" i="19"/>
  <c r="AF811" i="19"/>
  <c r="Q811" i="19"/>
  <c r="AU810" i="19"/>
  <c r="AF810" i="19"/>
  <c r="Q810" i="19"/>
  <c r="AU809" i="19"/>
  <c r="AF809" i="19"/>
  <c r="Q809" i="19"/>
  <c r="AU808" i="19"/>
  <c r="AF808" i="19"/>
  <c r="Q808" i="19"/>
  <c r="A808" i="19" s="1"/>
  <c r="AU807" i="19"/>
  <c r="AF807" i="19"/>
  <c r="Q807" i="19"/>
  <c r="AU806" i="19"/>
  <c r="AF806" i="19"/>
  <c r="Q806" i="19"/>
  <c r="AU805" i="19"/>
  <c r="AF805" i="19"/>
  <c r="Q805" i="19"/>
  <c r="AU804" i="19"/>
  <c r="AF804" i="19"/>
  <c r="Q804" i="19"/>
  <c r="AU803" i="19"/>
  <c r="AF803" i="19"/>
  <c r="Q803" i="19"/>
  <c r="AU802" i="19"/>
  <c r="AF802" i="19"/>
  <c r="Q802" i="19"/>
  <c r="AU801" i="19"/>
  <c r="AF801" i="19"/>
  <c r="Q801" i="19"/>
  <c r="AU800" i="19"/>
  <c r="AF800" i="19"/>
  <c r="Q800" i="19"/>
  <c r="AU799" i="19"/>
  <c r="AF799" i="19"/>
  <c r="Q799" i="19"/>
  <c r="AU798" i="19"/>
  <c r="AF798" i="19"/>
  <c r="Q798" i="19"/>
  <c r="AU797" i="19"/>
  <c r="AF797" i="19"/>
  <c r="Q797" i="19"/>
  <c r="AU796" i="19"/>
  <c r="AF796" i="19"/>
  <c r="Q796" i="19"/>
  <c r="B796" i="19"/>
  <c r="B797" i="19" s="1"/>
  <c r="B798" i="19" s="1"/>
  <c r="B799" i="19" s="1"/>
  <c r="B800" i="19" s="1"/>
  <c r="B801" i="19" s="1"/>
  <c r="B802" i="19" s="1"/>
  <c r="B803" i="19" s="1"/>
  <c r="B804" i="19" s="1"/>
  <c r="B805" i="19" s="1"/>
  <c r="B806" i="19" s="1"/>
  <c r="B807" i="19" s="1"/>
  <c r="B808" i="19" s="1"/>
  <c r="B809" i="19" s="1"/>
  <c r="B810" i="19" s="1"/>
  <c r="B811" i="19" s="1"/>
  <c r="B812" i="19" s="1"/>
  <c r="B813" i="19" s="1"/>
  <c r="B814" i="19" s="1"/>
  <c r="B815" i="19" s="1"/>
  <c r="B816" i="19" s="1"/>
  <c r="B817" i="19" s="1"/>
  <c r="B818" i="19" s="1"/>
  <c r="B819" i="19" s="1"/>
  <c r="B820" i="19" s="1"/>
  <c r="AU793" i="19"/>
  <c r="AF793" i="19"/>
  <c r="Q793" i="19"/>
  <c r="AU792" i="19"/>
  <c r="AF792" i="19"/>
  <c r="Q792" i="19"/>
  <c r="AU791" i="19"/>
  <c r="AF791" i="19"/>
  <c r="Q791" i="19"/>
  <c r="AU790" i="19"/>
  <c r="AF790" i="19"/>
  <c r="Q790" i="19"/>
  <c r="AU789" i="19"/>
  <c r="AF789" i="19"/>
  <c r="Q789" i="19"/>
  <c r="AU788" i="19"/>
  <c r="AF788" i="19"/>
  <c r="Q788" i="19"/>
  <c r="AU787" i="19"/>
  <c r="AF787" i="19"/>
  <c r="Q787" i="19"/>
  <c r="AU786" i="19"/>
  <c r="AF786" i="19"/>
  <c r="Q786" i="19"/>
  <c r="AU785" i="19"/>
  <c r="AF785" i="19"/>
  <c r="Q785" i="19"/>
  <c r="AU784" i="19"/>
  <c r="AF784" i="19"/>
  <c r="Q784" i="19"/>
  <c r="AU783" i="19"/>
  <c r="AF783" i="19"/>
  <c r="Q783" i="19"/>
  <c r="AU782" i="19"/>
  <c r="AF782" i="19"/>
  <c r="Q782" i="19"/>
  <c r="AU781" i="19"/>
  <c r="AF781" i="19"/>
  <c r="Q781" i="19"/>
  <c r="AU780" i="19"/>
  <c r="AF780" i="19"/>
  <c r="Q780" i="19"/>
  <c r="AU779" i="19"/>
  <c r="AF779" i="19"/>
  <c r="Q779" i="19"/>
  <c r="AU778" i="19"/>
  <c r="AF778" i="19"/>
  <c r="Q778" i="19"/>
  <c r="AU777" i="19"/>
  <c r="AF777" i="19"/>
  <c r="Q777" i="19"/>
  <c r="AU776" i="19"/>
  <c r="AF776" i="19"/>
  <c r="Q776" i="19"/>
  <c r="AU775" i="19"/>
  <c r="AF775" i="19"/>
  <c r="Q775" i="19"/>
  <c r="AU774" i="19"/>
  <c r="AF774" i="19"/>
  <c r="Q774" i="19"/>
  <c r="AU773" i="19"/>
  <c r="AF773" i="19"/>
  <c r="Q773" i="19"/>
  <c r="AU772" i="19"/>
  <c r="AF772" i="19"/>
  <c r="Q772" i="19"/>
  <c r="AU771" i="19"/>
  <c r="AF771" i="19"/>
  <c r="Q771" i="19"/>
  <c r="AU770" i="19"/>
  <c r="AF770" i="19"/>
  <c r="Q770" i="19"/>
  <c r="AU769" i="19"/>
  <c r="AF769" i="19"/>
  <c r="Q769" i="19"/>
  <c r="B769" i="19"/>
  <c r="B770" i="19" s="1"/>
  <c r="B771" i="19" s="1"/>
  <c r="B772" i="19" s="1"/>
  <c r="B773" i="19" s="1"/>
  <c r="B774" i="19" s="1"/>
  <c r="B775" i="19" s="1"/>
  <c r="B776" i="19" s="1"/>
  <c r="B777" i="19" s="1"/>
  <c r="B778" i="19" s="1"/>
  <c r="B779" i="19" s="1"/>
  <c r="B780" i="19" s="1"/>
  <c r="B781" i="19" s="1"/>
  <c r="B782" i="19" s="1"/>
  <c r="B783" i="19" s="1"/>
  <c r="B784" i="19" s="1"/>
  <c r="B785" i="19" s="1"/>
  <c r="B786" i="19" s="1"/>
  <c r="B787" i="19" s="1"/>
  <c r="B788" i="19" s="1"/>
  <c r="B789" i="19" s="1"/>
  <c r="B790" i="19" s="1"/>
  <c r="B791" i="19" s="1"/>
  <c r="B792" i="19" s="1"/>
  <c r="B793" i="19" s="1"/>
  <c r="AU766" i="19"/>
  <c r="AF766" i="19"/>
  <c r="Q766" i="19"/>
  <c r="AU765" i="19"/>
  <c r="AF765" i="19"/>
  <c r="Q765" i="19"/>
  <c r="AU764" i="19"/>
  <c r="AF764" i="19"/>
  <c r="Q764" i="19"/>
  <c r="AU763" i="19"/>
  <c r="AF763" i="19"/>
  <c r="Q763" i="19"/>
  <c r="AU762" i="19"/>
  <c r="AF762" i="19"/>
  <c r="Q762" i="19"/>
  <c r="AU761" i="19"/>
  <c r="AF761" i="19"/>
  <c r="Q761" i="19"/>
  <c r="AU760" i="19"/>
  <c r="AF760" i="19"/>
  <c r="Q760" i="19"/>
  <c r="AU759" i="19"/>
  <c r="AF759" i="19"/>
  <c r="Q759" i="19"/>
  <c r="AU758" i="19"/>
  <c r="AF758" i="19"/>
  <c r="Q758" i="19"/>
  <c r="AU757" i="19"/>
  <c r="AF757" i="19"/>
  <c r="Q757" i="19"/>
  <c r="AU756" i="19"/>
  <c r="AF756" i="19"/>
  <c r="Q756" i="19"/>
  <c r="AU755" i="19"/>
  <c r="AF755" i="19"/>
  <c r="Q755" i="19"/>
  <c r="AU754" i="19"/>
  <c r="AF754" i="19"/>
  <c r="Q754" i="19"/>
  <c r="AU753" i="19"/>
  <c r="AF753" i="19"/>
  <c r="Q753" i="19"/>
  <c r="AU752" i="19"/>
  <c r="AF752" i="19"/>
  <c r="Q752" i="19"/>
  <c r="AU751" i="19"/>
  <c r="AF751" i="19"/>
  <c r="Q751" i="19"/>
  <c r="AU750" i="19"/>
  <c r="AF750" i="19"/>
  <c r="Q750" i="19"/>
  <c r="AU749" i="19"/>
  <c r="AF749" i="19"/>
  <c r="Q749" i="19"/>
  <c r="AU748" i="19"/>
  <c r="AF748" i="19"/>
  <c r="Q748" i="19"/>
  <c r="AU747" i="19"/>
  <c r="AF747" i="19"/>
  <c r="Q747" i="19"/>
  <c r="AU746" i="19"/>
  <c r="AF746" i="19"/>
  <c r="Q746" i="19"/>
  <c r="AU745" i="19"/>
  <c r="AF745" i="19"/>
  <c r="Q745" i="19"/>
  <c r="AU744" i="19"/>
  <c r="AF744" i="19"/>
  <c r="Q744" i="19"/>
  <c r="AU743" i="19"/>
  <c r="AF743" i="19"/>
  <c r="Q743" i="19"/>
  <c r="AU742" i="19"/>
  <c r="AF742" i="19"/>
  <c r="Q742" i="19"/>
  <c r="B742" i="19"/>
  <c r="B743" i="19" s="1"/>
  <c r="B744" i="19" s="1"/>
  <c r="B745" i="19" s="1"/>
  <c r="B746" i="19" s="1"/>
  <c r="B747" i="19" s="1"/>
  <c r="B748" i="19" s="1"/>
  <c r="B749" i="19" s="1"/>
  <c r="B750" i="19" s="1"/>
  <c r="B751" i="19" s="1"/>
  <c r="B752" i="19" s="1"/>
  <c r="B753" i="19" s="1"/>
  <c r="B754" i="19" s="1"/>
  <c r="B755" i="19" s="1"/>
  <c r="B756" i="19" s="1"/>
  <c r="B757" i="19" s="1"/>
  <c r="B758" i="19" s="1"/>
  <c r="B759" i="19" s="1"/>
  <c r="B760" i="19" s="1"/>
  <c r="B761" i="19" s="1"/>
  <c r="B762" i="19" s="1"/>
  <c r="B763" i="19" s="1"/>
  <c r="B764" i="19" s="1"/>
  <c r="B765" i="19" s="1"/>
  <c r="B766" i="19" s="1"/>
  <c r="AU739" i="19"/>
  <c r="AF739" i="19"/>
  <c r="Q739" i="19"/>
  <c r="AU738" i="19"/>
  <c r="AF738" i="19"/>
  <c r="Q738" i="19"/>
  <c r="AU737" i="19"/>
  <c r="AF737" i="19"/>
  <c r="Q737" i="19"/>
  <c r="AU736" i="19"/>
  <c r="AF736" i="19"/>
  <c r="Q736" i="19"/>
  <c r="AU735" i="19"/>
  <c r="AF735" i="19"/>
  <c r="Q735" i="19"/>
  <c r="AU734" i="19"/>
  <c r="AF734" i="19"/>
  <c r="Q734" i="19"/>
  <c r="AU733" i="19"/>
  <c r="AF733" i="19"/>
  <c r="Q733" i="19"/>
  <c r="AU732" i="19"/>
  <c r="AF732" i="19"/>
  <c r="Q732" i="19"/>
  <c r="AU731" i="19"/>
  <c r="AF731" i="19"/>
  <c r="Q731" i="19"/>
  <c r="AU730" i="19"/>
  <c r="AF730" i="19"/>
  <c r="Q730" i="19"/>
  <c r="AU729" i="19"/>
  <c r="AF729" i="19"/>
  <c r="Q729" i="19"/>
  <c r="AU728" i="19"/>
  <c r="AF728" i="19"/>
  <c r="Q728" i="19"/>
  <c r="AU727" i="19"/>
  <c r="AF727" i="19"/>
  <c r="Q727" i="19"/>
  <c r="AU726" i="19"/>
  <c r="AF726" i="19"/>
  <c r="Q726" i="19"/>
  <c r="AU725" i="19"/>
  <c r="AF725" i="19"/>
  <c r="Q725" i="19"/>
  <c r="AU724" i="19"/>
  <c r="AF724" i="19"/>
  <c r="Q724" i="19"/>
  <c r="AU723" i="19"/>
  <c r="AF723" i="19"/>
  <c r="Q723" i="19"/>
  <c r="AU722" i="19"/>
  <c r="AF722" i="19"/>
  <c r="Q722" i="19"/>
  <c r="AU721" i="19"/>
  <c r="AF721" i="19"/>
  <c r="Q721" i="19"/>
  <c r="AU720" i="19"/>
  <c r="AF720" i="19"/>
  <c r="Q720" i="19"/>
  <c r="AU719" i="19"/>
  <c r="AF719" i="19"/>
  <c r="Q719" i="19"/>
  <c r="AU718" i="19"/>
  <c r="AF718" i="19"/>
  <c r="Q718" i="19"/>
  <c r="AU717" i="19"/>
  <c r="AF717" i="19"/>
  <c r="Q717" i="19"/>
  <c r="AU716" i="19"/>
  <c r="AF716" i="19"/>
  <c r="Q716" i="19"/>
  <c r="AU715" i="19"/>
  <c r="AF715" i="19"/>
  <c r="Q715" i="19"/>
  <c r="B715" i="19"/>
  <c r="B716" i="19" s="1"/>
  <c r="B717" i="19" s="1"/>
  <c r="B718" i="19" s="1"/>
  <c r="B719" i="19" s="1"/>
  <c r="B720" i="19" s="1"/>
  <c r="B721" i="19" s="1"/>
  <c r="B722" i="19" s="1"/>
  <c r="B723" i="19" s="1"/>
  <c r="B724" i="19" s="1"/>
  <c r="B725" i="19" s="1"/>
  <c r="B726" i="19" s="1"/>
  <c r="B727" i="19" s="1"/>
  <c r="B728" i="19" s="1"/>
  <c r="B729" i="19" s="1"/>
  <c r="B730" i="19" s="1"/>
  <c r="B731" i="19" s="1"/>
  <c r="B732" i="19" s="1"/>
  <c r="B733" i="19" s="1"/>
  <c r="B734" i="19" s="1"/>
  <c r="B735" i="19" s="1"/>
  <c r="B736" i="19" s="1"/>
  <c r="B737" i="19" s="1"/>
  <c r="B738" i="19" s="1"/>
  <c r="B739" i="19" s="1"/>
  <c r="AU712" i="19"/>
  <c r="AF712" i="19"/>
  <c r="Q712" i="19"/>
  <c r="AU711" i="19"/>
  <c r="AF711" i="19"/>
  <c r="Q711" i="19"/>
  <c r="AU710" i="19"/>
  <c r="AF710" i="19"/>
  <c r="Q710" i="19"/>
  <c r="AU709" i="19"/>
  <c r="AF709" i="19"/>
  <c r="Q709" i="19"/>
  <c r="AU708" i="19"/>
  <c r="AF708" i="19"/>
  <c r="Q708" i="19"/>
  <c r="AU707" i="19"/>
  <c r="AF707" i="19"/>
  <c r="Q707" i="19"/>
  <c r="AU706" i="19"/>
  <c r="AF706" i="19"/>
  <c r="Q706" i="19"/>
  <c r="AU705" i="19"/>
  <c r="AF705" i="19"/>
  <c r="Q705" i="19"/>
  <c r="AU704" i="19"/>
  <c r="AF704" i="19"/>
  <c r="Q704" i="19"/>
  <c r="AU703" i="19"/>
  <c r="AF703" i="19"/>
  <c r="Q703" i="19"/>
  <c r="AU702" i="19"/>
  <c r="AF702" i="19"/>
  <c r="Q702" i="19"/>
  <c r="AU701" i="19"/>
  <c r="AF701" i="19"/>
  <c r="Q701" i="19"/>
  <c r="AU700" i="19"/>
  <c r="AF700" i="19"/>
  <c r="Q700" i="19"/>
  <c r="AU699" i="19"/>
  <c r="AF699" i="19"/>
  <c r="Q699" i="19"/>
  <c r="AU698" i="19"/>
  <c r="AF698" i="19"/>
  <c r="Q698" i="19"/>
  <c r="AU697" i="19"/>
  <c r="AF697" i="19"/>
  <c r="Q697" i="19"/>
  <c r="AU696" i="19"/>
  <c r="AF696" i="19"/>
  <c r="Q696" i="19"/>
  <c r="AU695" i="19"/>
  <c r="AF695" i="19"/>
  <c r="Q695" i="19"/>
  <c r="AU694" i="19"/>
  <c r="AF694" i="19"/>
  <c r="Q694" i="19"/>
  <c r="AU693" i="19"/>
  <c r="AF693" i="19"/>
  <c r="Q693" i="19"/>
  <c r="AU692" i="19"/>
  <c r="AF692" i="19"/>
  <c r="Q692" i="19"/>
  <c r="AU691" i="19"/>
  <c r="AF691" i="19"/>
  <c r="Q691" i="19"/>
  <c r="AU690" i="19"/>
  <c r="AF690" i="19"/>
  <c r="Q690" i="19"/>
  <c r="AU689" i="19"/>
  <c r="AF689" i="19"/>
  <c r="Q689" i="19"/>
  <c r="AU688" i="19"/>
  <c r="AF688" i="19"/>
  <c r="Q688" i="19"/>
  <c r="B688" i="19"/>
  <c r="B689" i="19" s="1"/>
  <c r="B690" i="19" s="1"/>
  <c r="B691" i="19" s="1"/>
  <c r="B692" i="19" s="1"/>
  <c r="B693" i="19" s="1"/>
  <c r="B694" i="19" s="1"/>
  <c r="B695" i="19" s="1"/>
  <c r="B696" i="19" s="1"/>
  <c r="B697" i="19" s="1"/>
  <c r="B698" i="19" s="1"/>
  <c r="B699" i="19" s="1"/>
  <c r="B700" i="19" s="1"/>
  <c r="B701" i="19" s="1"/>
  <c r="B702" i="19" s="1"/>
  <c r="B703" i="19" s="1"/>
  <c r="B704" i="19" s="1"/>
  <c r="B705" i="19" s="1"/>
  <c r="B706" i="19" s="1"/>
  <c r="B707" i="19" s="1"/>
  <c r="B708" i="19" s="1"/>
  <c r="B709" i="19" s="1"/>
  <c r="B710" i="19" s="1"/>
  <c r="B711" i="19" s="1"/>
  <c r="B712" i="19" s="1"/>
  <c r="AU685" i="19"/>
  <c r="AF685" i="19"/>
  <c r="Q685" i="19"/>
  <c r="AU684" i="19"/>
  <c r="AF684" i="19"/>
  <c r="Q684" i="19"/>
  <c r="AU683" i="19"/>
  <c r="AF683" i="19"/>
  <c r="Q683" i="19"/>
  <c r="AU682" i="19"/>
  <c r="AF682" i="19"/>
  <c r="Q682" i="19"/>
  <c r="AU681" i="19"/>
  <c r="AF681" i="19"/>
  <c r="Q681" i="19"/>
  <c r="AU680" i="19"/>
  <c r="AF680" i="19"/>
  <c r="Q680" i="19"/>
  <c r="AU679" i="19"/>
  <c r="AF679" i="19"/>
  <c r="Q679" i="19"/>
  <c r="AU678" i="19"/>
  <c r="AF678" i="19"/>
  <c r="Q678" i="19"/>
  <c r="AU677" i="19"/>
  <c r="AF677" i="19"/>
  <c r="Q677" i="19"/>
  <c r="AU676" i="19"/>
  <c r="AF676" i="19"/>
  <c r="Q676" i="19"/>
  <c r="AU675" i="19"/>
  <c r="AF675" i="19"/>
  <c r="Q675" i="19"/>
  <c r="AU674" i="19"/>
  <c r="AF674" i="19"/>
  <c r="Q674" i="19"/>
  <c r="AU673" i="19"/>
  <c r="AF673" i="19"/>
  <c r="Q673" i="19"/>
  <c r="AU672" i="19"/>
  <c r="AF672" i="19"/>
  <c r="Q672" i="19"/>
  <c r="AU671" i="19"/>
  <c r="AF671" i="19"/>
  <c r="Q671" i="19"/>
  <c r="AU670" i="19"/>
  <c r="AF670" i="19"/>
  <c r="Q670" i="19"/>
  <c r="AU669" i="19"/>
  <c r="AF669" i="19"/>
  <c r="Q669" i="19"/>
  <c r="AU668" i="19"/>
  <c r="AF668" i="19"/>
  <c r="Q668" i="19"/>
  <c r="AU667" i="19"/>
  <c r="AF667" i="19"/>
  <c r="Q667" i="19"/>
  <c r="AU666" i="19"/>
  <c r="AF666" i="19"/>
  <c r="Q666" i="19"/>
  <c r="AU665" i="19"/>
  <c r="AF665" i="19"/>
  <c r="Q665" i="19"/>
  <c r="AU664" i="19"/>
  <c r="AF664" i="19"/>
  <c r="Q664" i="19"/>
  <c r="AU663" i="19"/>
  <c r="AF663" i="19"/>
  <c r="Q663" i="19"/>
  <c r="AU662" i="19"/>
  <c r="AF662" i="19"/>
  <c r="Q662" i="19"/>
  <c r="AU661" i="19"/>
  <c r="AF661" i="19"/>
  <c r="Q661" i="19"/>
  <c r="B661" i="19"/>
  <c r="B662" i="19" s="1"/>
  <c r="B663" i="19" s="1"/>
  <c r="B664" i="19" s="1"/>
  <c r="B665" i="19" s="1"/>
  <c r="B666" i="19" s="1"/>
  <c r="B667" i="19" s="1"/>
  <c r="B668" i="19" s="1"/>
  <c r="B669" i="19" s="1"/>
  <c r="B670" i="19" s="1"/>
  <c r="B671" i="19" s="1"/>
  <c r="B672" i="19" s="1"/>
  <c r="B673" i="19" s="1"/>
  <c r="B674" i="19" s="1"/>
  <c r="B675" i="19" s="1"/>
  <c r="B676" i="19" s="1"/>
  <c r="B677" i="19" s="1"/>
  <c r="B678" i="19" s="1"/>
  <c r="B679" i="19" s="1"/>
  <c r="B680" i="19" s="1"/>
  <c r="B681" i="19" s="1"/>
  <c r="B682" i="19" s="1"/>
  <c r="B683" i="19" s="1"/>
  <c r="B684" i="19" s="1"/>
  <c r="B685" i="19" s="1"/>
  <c r="AU658" i="19"/>
  <c r="AF658" i="19"/>
  <c r="Q658" i="19"/>
  <c r="AU657" i="19"/>
  <c r="AF657" i="19"/>
  <c r="Q657" i="19"/>
  <c r="AU656" i="19"/>
  <c r="AF656" i="19"/>
  <c r="Q656" i="19"/>
  <c r="AU655" i="19"/>
  <c r="AF655" i="19"/>
  <c r="Q655" i="19"/>
  <c r="AU654" i="19"/>
  <c r="AF654" i="19"/>
  <c r="Q654" i="19"/>
  <c r="AU653" i="19"/>
  <c r="AF653" i="19"/>
  <c r="Q653" i="19"/>
  <c r="AU652" i="19"/>
  <c r="AF652" i="19"/>
  <c r="Q652" i="19"/>
  <c r="AU651" i="19"/>
  <c r="AF651" i="19"/>
  <c r="Q651" i="19"/>
  <c r="AU650" i="19"/>
  <c r="AF650" i="19"/>
  <c r="Q650" i="19"/>
  <c r="AU649" i="19"/>
  <c r="AF649" i="19"/>
  <c r="Q649" i="19"/>
  <c r="AU648" i="19"/>
  <c r="AF648" i="19"/>
  <c r="Q648" i="19"/>
  <c r="AU647" i="19"/>
  <c r="AF647" i="19"/>
  <c r="Q647" i="19"/>
  <c r="AU646" i="19"/>
  <c r="AF646" i="19"/>
  <c r="Q646" i="19"/>
  <c r="AU645" i="19"/>
  <c r="AF645" i="19"/>
  <c r="Q645" i="19"/>
  <c r="AU644" i="19"/>
  <c r="AF644" i="19"/>
  <c r="Q644" i="19"/>
  <c r="AU643" i="19"/>
  <c r="AF643" i="19"/>
  <c r="Q643" i="19"/>
  <c r="AU642" i="19"/>
  <c r="AF642" i="19"/>
  <c r="Q642" i="19"/>
  <c r="AU641" i="19"/>
  <c r="AF641" i="19"/>
  <c r="Q641" i="19"/>
  <c r="AU640" i="19"/>
  <c r="AF640" i="19"/>
  <c r="Q640" i="19"/>
  <c r="AU639" i="19"/>
  <c r="AF639" i="19"/>
  <c r="Q639" i="19"/>
  <c r="AU638" i="19"/>
  <c r="AF638" i="19"/>
  <c r="Q638" i="19"/>
  <c r="AU637" i="19"/>
  <c r="AF637" i="19"/>
  <c r="Q637" i="19"/>
  <c r="AU636" i="19"/>
  <c r="AF636" i="19"/>
  <c r="Q636" i="19"/>
  <c r="AU635" i="19"/>
  <c r="AF635" i="19"/>
  <c r="Q635" i="19"/>
  <c r="AU634" i="19"/>
  <c r="AF634" i="19"/>
  <c r="Q634" i="19"/>
  <c r="B634" i="19"/>
  <c r="B635" i="19" s="1"/>
  <c r="B636" i="19" s="1"/>
  <c r="B637" i="19" s="1"/>
  <c r="B638" i="19" s="1"/>
  <c r="B639" i="19" s="1"/>
  <c r="B640" i="19" s="1"/>
  <c r="B641" i="19" s="1"/>
  <c r="B642" i="19" s="1"/>
  <c r="B643" i="19" s="1"/>
  <c r="B644" i="19" s="1"/>
  <c r="B645" i="19" s="1"/>
  <c r="B646" i="19" s="1"/>
  <c r="B647" i="19" s="1"/>
  <c r="B648" i="19" s="1"/>
  <c r="B649" i="19" s="1"/>
  <c r="B650" i="19" s="1"/>
  <c r="B651" i="19" s="1"/>
  <c r="B652" i="19" s="1"/>
  <c r="B653" i="19" s="1"/>
  <c r="B654" i="19" s="1"/>
  <c r="B655" i="19" s="1"/>
  <c r="B656" i="19" s="1"/>
  <c r="B657" i="19" s="1"/>
  <c r="B658" i="19" s="1"/>
  <c r="AU631" i="19"/>
  <c r="AF631" i="19"/>
  <c r="Q631" i="19"/>
  <c r="AU630" i="19"/>
  <c r="AF630" i="19"/>
  <c r="Q630" i="19"/>
  <c r="AU629" i="19"/>
  <c r="AF629" i="19"/>
  <c r="Q629" i="19"/>
  <c r="AU628" i="19"/>
  <c r="AF628" i="19"/>
  <c r="Q628" i="19"/>
  <c r="AU627" i="19"/>
  <c r="AF627" i="19"/>
  <c r="Q627" i="19"/>
  <c r="AU626" i="19"/>
  <c r="AF626" i="19"/>
  <c r="Q626" i="19"/>
  <c r="AU625" i="19"/>
  <c r="AF625" i="19"/>
  <c r="Q625" i="19"/>
  <c r="AU624" i="19"/>
  <c r="AF624" i="19"/>
  <c r="Q624" i="19"/>
  <c r="AU623" i="19"/>
  <c r="AF623" i="19"/>
  <c r="Q623" i="19"/>
  <c r="AU622" i="19"/>
  <c r="AF622" i="19"/>
  <c r="Q622" i="19"/>
  <c r="AU621" i="19"/>
  <c r="AF621" i="19"/>
  <c r="Q621" i="19"/>
  <c r="AU620" i="19"/>
  <c r="AF620" i="19"/>
  <c r="Q620" i="19"/>
  <c r="A620" i="19" s="1"/>
  <c r="AU619" i="19"/>
  <c r="AF619" i="19"/>
  <c r="Q619" i="19"/>
  <c r="AU618" i="19"/>
  <c r="AF618" i="19"/>
  <c r="Q618" i="19"/>
  <c r="AU617" i="19"/>
  <c r="AF617" i="19"/>
  <c r="Q617" i="19"/>
  <c r="AU616" i="19"/>
  <c r="AF616" i="19"/>
  <c r="Q616" i="19"/>
  <c r="AU615" i="19"/>
  <c r="AF615" i="19"/>
  <c r="Q615" i="19"/>
  <c r="AU614" i="19"/>
  <c r="AF614" i="19"/>
  <c r="Q614" i="19"/>
  <c r="AU613" i="19"/>
  <c r="AF613" i="19"/>
  <c r="Q613" i="19"/>
  <c r="AU612" i="19"/>
  <c r="AF612" i="19"/>
  <c r="Q612" i="19"/>
  <c r="AU611" i="19"/>
  <c r="AF611" i="19"/>
  <c r="Q611" i="19"/>
  <c r="AU610" i="19"/>
  <c r="AF610" i="19"/>
  <c r="Q610" i="19"/>
  <c r="AU609" i="19"/>
  <c r="AF609" i="19"/>
  <c r="Q609" i="19"/>
  <c r="AU608" i="19"/>
  <c r="AF608" i="19"/>
  <c r="Q608" i="19"/>
  <c r="AU607" i="19"/>
  <c r="AF607" i="19"/>
  <c r="Q607" i="19"/>
  <c r="A607" i="19" s="1"/>
  <c r="B607" i="19"/>
  <c r="B608" i="19"/>
  <c r="B609" i="19" s="1"/>
  <c r="B610" i="19" s="1"/>
  <c r="B611" i="19" s="1"/>
  <c r="B612" i="19" s="1"/>
  <c r="B613" i="19" s="1"/>
  <c r="B614" i="19" s="1"/>
  <c r="B615" i="19" s="1"/>
  <c r="B616" i="19" s="1"/>
  <c r="B617" i="19" s="1"/>
  <c r="B618" i="19" s="1"/>
  <c r="B619" i="19" s="1"/>
  <c r="B620" i="19" s="1"/>
  <c r="B621" i="19" s="1"/>
  <c r="B622" i="19" s="1"/>
  <c r="B623" i="19" s="1"/>
  <c r="B624" i="19" s="1"/>
  <c r="B625" i="19" s="1"/>
  <c r="B626" i="19" s="1"/>
  <c r="B627" i="19" s="1"/>
  <c r="B628" i="19" s="1"/>
  <c r="B629" i="19" s="1"/>
  <c r="B630" i="19" s="1"/>
  <c r="B631" i="19" s="1"/>
  <c r="AU604" i="19"/>
  <c r="AF604" i="19"/>
  <c r="Q604" i="19"/>
  <c r="AU603" i="19"/>
  <c r="AF603" i="19"/>
  <c r="Q603" i="19"/>
  <c r="AU602" i="19"/>
  <c r="AF602" i="19"/>
  <c r="Q602" i="19"/>
  <c r="AU601" i="19"/>
  <c r="AF601" i="19"/>
  <c r="Q601" i="19"/>
  <c r="AU600" i="19"/>
  <c r="AF600" i="19"/>
  <c r="Q600" i="19"/>
  <c r="AU599" i="19"/>
  <c r="AF599" i="19"/>
  <c r="Q599" i="19"/>
  <c r="AU598" i="19"/>
  <c r="AF598" i="19"/>
  <c r="Q598" i="19"/>
  <c r="AU597" i="19"/>
  <c r="AF597" i="19"/>
  <c r="Q597" i="19"/>
  <c r="AU596" i="19"/>
  <c r="AF596" i="19"/>
  <c r="Q596" i="19"/>
  <c r="AU595" i="19"/>
  <c r="AF595" i="19"/>
  <c r="Q595" i="19"/>
  <c r="AU594" i="19"/>
  <c r="AF594" i="19"/>
  <c r="Q594" i="19"/>
  <c r="AU593" i="19"/>
  <c r="AF593" i="19"/>
  <c r="Q593" i="19"/>
  <c r="AU592" i="19"/>
  <c r="AF592" i="19"/>
  <c r="Q592" i="19"/>
  <c r="AU591" i="19"/>
  <c r="AF591" i="19"/>
  <c r="Q591" i="19"/>
  <c r="AU590" i="19"/>
  <c r="AF590" i="19"/>
  <c r="Q590" i="19"/>
  <c r="AU589" i="19"/>
  <c r="AF589" i="19"/>
  <c r="Q589" i="19"/>
  <c r="AU588" i="19"/>
  <c r="AF588" i="19"/>
  <c r="Q588" i="19"/>
  <c r="AU587" i="19"/>
  <c r="AF587" i="19"/>
  <c r="Q587" i="19"/>
  <c r="AU586" i="19"/>
  <c r="AF586" i="19"/>
  <c r="Q586" i="19"/>
  <c r="AU585" i="19"/>
  <c r="AF585" i="19"/>
  <c r="Q585" i="19"/>
  <c r="AU584" i="19"/>
  <c r="AF584" i="19"/>
  <c r="Q584" i="19"/>
  <c r="AU583" i="19"/>
  <c r="AF583" i="19"/>
  <c r="Q583" i="19"/>
  <c r="AU582" i="19"/>
  <c r="AF582" i="19"/>
  <c r="Q582" i="19"/>
  <c r="AU581" i="19"/>
  <c r="AF581" i="19"/>
  <c r="Q581" i="19"/>
  <c r="AU580" i="19"/>
  <c r="AF580" i="19"/>
  <c r="Q580" i="19"/>
  <c r="B580" i="19"/>
  <c r="B581" i="19" s="1"/>
  <c r="B582" i="19" s="1"/>
  <c r="B583" i="19" s="1"/>
  <c r="B584" i="19" s="1"/>
  <c r="B585" i="19" s="1"/>
  <c r="B586" i="19" s="1"/>
  <c r="B587" i="19" s="1"/>
  <c r="B588" i="19" s="1"/>
  <c r="B589" i="19" s="1"/>
  <c r="B590" i="19" s="1"/>
  <c r="B591" i="19" s="1"/>
  <c r="B592" i="19" s="1"/>
  <c r="B593" i="19" s="1"/>
  <c r="B594" i="19" s="1"/>
  <c r="B595" i="19" s="1"/>
  <c r="B596" i="19" s="1"/>
  <c r="B597" i="19" s="1"/>
  <c r="B598" i="19" s="1"/>
  <c r="B599" i="19" s="1"/>
  <c r="B600" i="19" s="1"/>
  <c r="B601" i="19" s="1"/>
  <c r="B602" i="19" s="1"/>
  <c r="B603" i="19" s="1"/>
  <c r="B604" i="19" s="1"/>
  <c r="AU577" i="19"/>
  <c r="AF577" i="19"/>
  <c r="Q577" i="19"/>
  <c r="AU576" i="19"/>
  <c r="AF576" i="19"/>
  <c r="Q576" i="19"/>
  <c r="AU575" i="19"/>
  <c r="AF575" i="19"/>
  <c r="Q575" i="19"/>
  <c r="AU574" i="19"/>
  <c r="AF574" i="19"/>
  <c r="Q574" i="19"/>
  <c r="AU573" i="19"/>
  <c r="AF573" i="19"/>
  <c r="Q573" i="19"/>
  <c r="AU572" i="19"/>
  <c r="AF572" i="19"/>
  <c r="Q572" i="19"/>
  <c r="AU571" i="19"/>
  <c r="AF571" i="19"/>
  <c r="Q571" i="19"/>
  <c r="AU570" i="19"/>
  <c r="AF570" i="19"/>
  <c r="Q570" i="19"/>
  <c r="AU569" i="19"/>
  <c r="AF569" i="19"/>
  <c r="Q569" i="19"/>
  <c r="AU568" i="19"/>
  <c r="AF568" i="19"/>
  <c r="Q568" i="19"/>
  <c r="AU567" i="19"/>
  <c r="AF567" i="19"/>
  <c r="Q567" i="19"/>
  <c r="AU566" i="19"/>
  <c r="AF566" i="19"/>
  <c r="Q566" i="19"/>
  <c r="AU565" i="19"/>
  <c r="AF565" i="19"/>
  <c r="Q565" i="19"/>
  <c r="AU564" i="19"/>
  <c r="AF564" i="19"/>
  <c r="Q564" i="19"/>
  <c r="AU563" i="19"/>
  <c r="AF563" i="19"/>
  <c r="Q563" i="19"/>
  <c r="AU562" i="19"/>
  <c r="AF562" i="19"/>
  <c r="Q562" i="19"/>
  <c r="AU561" i="19"/>
  <c r="AF561" i="19"/>
  <c r="Q561" i="19"/>
  <c r="AU560" i="19"/>
  <c r="AF560" i="19"/>
  <c r="Q560" i="19"/>
  <c r="AU559" i="19"/>
  <c r="AF559" i="19"/>
  <c r="Q559" i="19"/>
  <c r="AU558" i="19"/>
  <c r="AF558" i="19"/>
  <c r="Q558" i="19"/>
  <c r="AU557" i="19"/>
  <c r="AF557" i="19"/>
  <c r="Q557" i="19"/>
  <c r="AU556" i="19"/>
  <c r="AF556" i="19"/>
  <c r="Q556" i="19"/>
  <c r="AU555" i="19"/>
  <c r="AF555" i="19"/>
  <c r="Q555" i="19"/>
  <c r="AU554" i="19"/>
  <c r="AF554" i="19"/>
  <c r="Q554" i="19"/>
  <c r="AU553" i="19"/>
  <c r="AF553" i="19"/>
  <c r="Q553" i="19"/>
  <c r="B553" i="19"/>
  <c r="B554" i="19" s="1"/>
  <c r="B555" i="19" s="1"/>
  <c r="B556" i="19" s="1"/>
  <c r="B557" i="19" s="1"/>
  <c r="B558" i="19" s="1"/>
  <c r="B559" i="19" s="1"/>
  <c r="B560" i="19" s="1"/>
  <c r="B561" i="19" s="1"/>
  <c r="B562" i="19" s="1"/>
  <c r="B563" i="19" s="1"/>
  <c r="B564" i="19" s="1"/>
  <c r="B565" i="19" s="1"/>
  <c r="B566" i="19" s="1"/>
  <c r="B567" i="19" s="1"/>
  <c r="B568" i="19" s="1"/>
  <c r="B569" i="19" s="1"/>
  <c r="B570" i="19" s="1"/>
  <c r="B571" i="19" s="1"/>
  <c r="B572" i="19" s="1"/>
  <c r="B573" i="19" s="1"/>
  <c r="B574" i="19" s="1"/>
  <c r="B575" i="19" s="1"/>
  <c r="B576" i="19" s="1"/>
  <c r="B577" i="19" s="1"/>
  <c r="AU550" i="19"/>
  <c r="AF550" i="19"/>
  <c r="Q550" i="19"/>
  <c r="AU549" i="19"/>
  <c r="AF549" i="19"/>
  <c r="Q549" i="19"/>
  <c r="AU548" i="19"/>
  <c r="AF548" i="19"/>
  <c r="Q548" i="19"/>
  <c r="AU547" i="19"/>
  <c r="AF547" i="19"/>
  <c r="Q547" i="19"/>
  <c r="AU546" i="19"/>
  <c r="AF546" i="19"/>
  <c r="Q546" i="19"/>
  <c r="AU545" i="19"/>
  <c r="AF545" i="19"/>
  <c r="Q545" i="19"/>
  <c r="AU544" i="19"/>
  <c r="AF544" i="19"/>
  <c r="Q544" i="19"/>
  <c r="AU543" i="19"/>
  <c r="AF543" i="19"/>
  <c r="Q543" i="19"/>
  <c r="AU542" i="19"/>
  <c r="AF542" i="19"/>
  <c r="Q542" i="19"/>
  <c r="AU541" i="19"/>
  <c r="AF541" i="19"/>
  <c r="Q541" i="19"/>
  <c r="AU540" i="19"/>
  <c r="AF540" i="19"/>
  <c r="Q540" i="19"/>
  <c r="AU539" i="19"/>
  <c r="AF539" i="19"/>
  <c r="Q539" i="19"/>
  <c r="AU538" i="19"/>
  <c r="AF538" i="19"/>
  <c r="Q538" i="19"/>
  <c r="AU537" i="19"/>
  <c r="AF537" i="19"/>
  <c r="Q537" i="19"/>
  <c r="AU536" i="19"/>
  <c r="AF536" i="19"/>
  <c r="Q536" i="19"/>
  <c r="AU535" i="19"/>
  <c r="AF535" i="19"/>
  <c r="Q535" i="19"/>
  <c r="AU534" i="19"/>
  <c r="AF534" i="19"/>
  <c r="Q534" i="19"/>
  <c r="AU533" i="19"/>
  <c r="AF533" i="19"/>
  <c r="Q533" i="19"/>
  <c r="AU532" i="19"/>
  <c r="AF532" i="19"/>
  <c r="Q532" i="19"/>
  <c r="AU531" i="19"/>
  <c r="AF531" i="19"/>
  <c r="Q531" i="19"/>
  <c r="AU530" i="19"/>
  <c r="AF530" i="19"/>
  <c r="Q530" i="19"/>
  <c r="AU529" i="19"/>
  <c r="AF529" i="19"/>
  <c r="Q529" i="19"/>
  <c r="AU528" i="19"/>
  <c r="AF528" i="19"/>
  <c r="Q528" i="19"/>
  <c r="AU527" i="19"/>
  <c r="AF527" i="19"/>
  <c r="Q527" i="19"/>
  <c r="AU526" i="19"/>
  <c r="AF526" i="19"/>
  <c r="Q526" i="19"/>
  <c r="B526" i="19"/>
  <c r="B527" i="19" s="1"/>
  <c r="B528" i="19" s="1"/>
  <c r="B529" i="19" s="1"/>
  <c r="B530" i="19" s="1"/>
  <c r="B531" i="19" s="1"/>
  <c r="B532" i="19" s="1"/>
  <c r="B533" i="19" s="1"/>
  <c r="B534" i="19" s="1"/>
  <c r="B535" i="19" s="1"/>
  <c r="B536" i="19" s="1"/>
  <c r="B537" i="19" s="1"/>
  <c r="B538" i="19" s="1"/>
  <c r="B539" i="19" s="1"/>
  <c r="B540" i="19" s="1"/>
  <c r="B541" i="19" s="1"/>
  <c r="B542" i="19" s="1"/>
  <c r="B543" i="19" s="1"/>
  <c r="B544" i="19" s="1"/>
  <c r="B545" i="19" s="1"/>
  <c r="B546" i="19" s="1"/>
  <c r="B547" i="19" s="1"/>
  <c r="B548" i="19" s="1"/>
  <c r="B549" i="19" s="1"/>
  <c r="B550" i="19" s="1"/>
  <c r="AU523" i="19"/>
  <c r="AF523" i="19"/>
  <c r="Q523" i="19"/>
  <c r="AU522" i="19"/>
  <c r="AF522" i="19"/>
  <c r="Q522" i="19"/>
  <c r="AU521" i="19"/>
  <c r="AF521" i="19"/>
  <c r="Q521" i="19"/>
  <c r="AU520" i="19"/>
  <c r="AF520" i="19"/>
  <c r="Q520" i="19"/>
  <c r="AU519" i="19"/>
  <c r="AF519" i="19"/>
  <c r="Q519" i="19"/>
  <c r="AU518" i="19"/>
  <c r="AF518" i="19"/>
  <c r="Q518" i="19"/>
  <c r="AU517" i="19"/>
  <c r="AF517" i="19"/>
  <c r="Q517" i="19"/>
  <c r="AU516" i="19"/>
  <c r="AF516" i="19"/>
  <c r="Q516" i="19"/>
  <c r="AU515" i="19"/>
  <c r="AF515" i="19"/>
  <c r="Q515" i="19"/>
  <c r="AU514" i="19"/>
  <c r="AF514" i="19"/>
  <c r="Q514" i="19"/>
  <c r="AU513" i="19"/>
  <c r="AF513" i="19"/>
  <c r="Q513" i="19"/>
  <c r="AU512" i="19"/>
  <c r="AF512" i="19"/>
  <c r="Q512" i="19"/>
  <c r="AU511" i="19"/>
  <c r="AF511" i="19"/>
  <c r="Q511" i="19"/>
  <c r="AU510" i="19"/>
  <c r="AF510" i="19"/>
  <c r="Q510" i="19"/>
  <c r="AU509" i="19"/>
  <c r="AF509" i="19"/>
  <c r="Q509" i="19"/>
  <c r="AU508" i="19"/>
  <c r="AF508" i="19"/>
  <c r="Q508" i="19"/>
  <c r="AU507" i="19"/>
  <c r="AF507" i="19"/>
  <c r="Q507" i="19"/>
  <c r="AU506" i="19"/>
  <c r="AF506" i="19"/>
  <c r="Q506" i="19"/>
  <c r="AU505" i="19"/>
  <c r="AF505" i="19"/>
  <c r="Q505" i="19"/>
  <c r="AU504" i="19"/>
  <c r="AF504" i="19"/>
  <c r="Q504" i="19"/>
  <c r="AU503" i="19"/>
  <c r="AF503" i="19"/>
  <c r="Q503" i="19"/>
  <c r="AU502" i="19"/>
  <c r="AF502" i="19"/>
  <c r="Q502" i="19"/>
  <c r="AU501" i="19"/>
  <c r="AF501" i="19"/>
  <c r="Q501" i="19"/>
  <c r="AU500" i="19"/>
  <c r="AF500" i="19"/>
  <c r="Q500" i="19"/>
  <c r="AU499" i="19"/>
  <c r="AF499" i="19"/>
  <c r="Q499" i="19"/>
  <c r="B499" i="19"/>
  <c r="B500" i="19" s="1"/>
  <c r="B501" i="19" s="1"/>
  <c r="B502" i="19" s="1"/>
  <c r="B503" i="19" s="1"/>
  <c r="B504" i="19" s="1"/>
  <c r="B505" i="19" s="1"/>
  <c r="B506" i="19" s="1"/>
  <c r="B507" i="19" s="1"/>
  <c r="B508" i="19" s="1"/>
  <c r="B509" i="19" s="1"/>
  <c r="B510" i="19" s="1"/>
  <c r="B511" i="19" s="1"/>
  <c r="B512" i="19" s="1"/>
  <c r="B513" i="19" s="1"/>
  <c r="B514" i="19" s="1"/>
  <c r="B515" i="19" s="1"/>
  <c r="B516" i="19" s="1"/>
  <c r="B517" i="19" s="1"/>
  <c r="B518" i="19" s="1"/>
  <c r="B519" i="19" s="1"/>
  <c r="B520" i="19" s="1"/>
  <c r="B521" i="19" s="1"/>
  <c r="B522" i="19" s="1"/>
  <c r="B523" i="19" s="1"/>
  <c r="AU496" i="19"/>
  <c r="AF496" i="19"/>
  <c r="Q496" i="19"/>
  <c r="AU495" i="19"/>
  <c r="AF495" i="19"/>
  <c r="Q495" i="19"/>
  <c r="AU494" i="19"/>
  <c r="AF494" i="19"/>
  <c r="Q494" i="19"/>
  <c r="AU493" i="19"/>
  <c r="AF493" i="19"/>
  <c r="Q493" i="19"/>
  <c r="AU492" i="19"/>
  <c r="AF492" i="19"/>
  <c r="Q492" i="19"/>
  <c r="AU491" i="19"/>
  <c r="AF491" i="19"/>
  <c r="Q491" i="19"/>
  <c r="AU490" i="19"/>
  <c r="AF490" i="19"/>
  <c r="Q490" i="19"/>
  <c r="AU489" i="19"/>
  <c r="AF489" i="19"/>
  <c r="Q489" i="19"/>
  <c r="AU488" i="19"/>
  <c r="AF488" i="19"/>
  <c r="Q488" i="19"/>
  <c r="AU487" i="19"/>
  <c r="AF487" i="19"/>
  <c r="Q487" i="19"/>
  <c r="AU486" i="19"/>
  <c r="AF486" i="19"/>
  <c r="Q486" i="19"/>
  <c r="AU485" i="19"/>
  <c r="AF485" i="19"/>
  <c r="Q485" i="19"/>
  <c r="AU484" i="19"/>
  <c r="AF484" i="19"/>
  <c r="Q484" i="19"/>
  <c r="AU483" i="19"/>
  <c r="AF483" i="19"/>
  <c r="Q483" i="19"/>
  <c r="AU482" i="19"/>
  <c r="AF482" i="19"/>
  <c r="Q482" i="19"/>
  <c r="AU481" i="19"/>
  <c r="AF481" i="19"/>
  <c r="Q481" i="19"/>
  <c r="AU480" i="19"/>
  <c r="AF480" i="19"/>
  <c r="Q480" i="19"/>
  <c r="AU479" i="19"/>
  <c r="AF479" i="19"/>
  <c r="Q479" i="19"/>
  <c r="AU478" i="19"/>
  <c r="AF478" i="19"/>
  <c r="Q478" i="19"/>
  <c r="AU477" i="19"/>
  <c r="AF477" i="19"/>
  <c r="Q477" i="19"/>
  <c r="AU476" i="19"/>
  <c r="AF476" i="19"/>
  <c r="Q476" i="19"/>
  <c r="AU475" i="19"/>
  <c r="AF475" i="19"/>
  <c r="Q475" i="19"/>
  <c r="AU474" i="19"/>
  <c r="AF474" i="19"/>
  <c r="Q474" i="19"/>
  <c r="AU473" i="19"/>
  <c r="AF473" i="19"/>
  <c r="Q473" i="19"/>
  <c r="AU472" i="19"/>
  <c r="AF472" i="19"/>
  <c r="Q472" i="19"/>
  <c r="B472" i="19"/>
  <c r="B473" i="19" s="1"/>
  <c r="B474" i="19" s="1"/>
  <c r="B475" i="19" s="1"/>
  <c r="B476" i="19" s="1"/>
  <c r="B477" i="19" s="1"/>
  <c r="B478" i="19" s="1"/>
  <c r="B479" i="19" s="1"/>
  <c r="B480" i="19" s="1"/>
  <c r="B481" i="19" s="1"/>
  <c r="B482" i="19" s="1"/>
  <c r="B483" i="19" s="1"/>
  <c r="B484" i="19" s="1"/>
  <c r="B485" i="19" s="1"/>
  <c r="B486" i="19" s="1"/>
  <c r="B487" i="19" s="1"/>
  <c r="B488" i="19" s="1"/>
  <c r="B489" i="19" s="1"/>
  <c r="B490" i="19" s="1"/>
  <c r="B491" i="19" s="1"/>
  <c r="B492" i="19" s="1"/>
  <c r="B493" i="19" s="1"/>
  <c r="B494" i="19" s="1"/>
  <c r="B495" i="19" s="1"/>
  <c r="B496" i="19" s="1"/>
  <c r="AU469" i="19"/>
  <c r="AF469" i="19"/>
  <c r="Q469" i="19"/>
  <c r="AU468" i="19"/>
  <c r="AF468" i="19"/>
  <c r="Q468" i="19"/>
  <c r="AU467" i="19"/>
  <c r="AF467" i="19"/>
  <c r="Q467" i="19"/>
  <c r="AU466" i="19"/>
  <c r="AF466" i="19"/>
  <c r="Q466" i="19"/>
  <c r="AU465" i="19"/>
  <c r="AF465" i="19"/>
  <c r="Q465" i="19"/>
  <c r="AU464" i="19"/>
  <c r="AF464" i="19"/>
  <c r="Q464" i="19"/>
  <c r="AU463" i="19"/>
  <c r="AF463" i="19"/>
  <c r="Q463" i="19"/>
  <c r="AU462" i="19"/>
  <c r="AF462" i="19"/>
  <c r="Q462" i="19"/>
  <c r="AU461" i="19"/>
  <c r="AF461" i="19"/>
  <c r="Q461" i="19"/>
  <c r="AU460" i="19"/>
  <c r="AF460" i="19"/>
  <c r="Q460" i="19"/>
  <c r="AU459" i="19"/>
  <c r="AF459" i="19"/>
  <c r="Q459" i="19"/>
  <c r="AU458" i="19"/>
  <c r="AF458" i="19"/>
  <c r="Q458" i="19"/>
  <c r="AU457" i="19"/>
  <c r="AF457" i="19"/>
  <c r="Q457" i="19"/>
  <c r="AU456" i="19"/>
  <c r="AF456" i="19"/>
  <c r="Q456" i="19"/>
  <c r="AU455" i="19"/>
  <c r="AF455" i="19"/>
  <c r="Q455" i="19"/>
  <c r="AU454" i="19"/>
  <c r="AF454" i="19"/>
  <c r="Q454" i="19"/>
  <c r="AU453" i="19"/>
  <c r="AF453" i="19"/>
  <c r="Q453" i="19"/>
  <c r="AU452" i="19"/>
  <c r="AF452" i="19"/>
  <c r="Q452" i="19"/>
  <c r="AU451" i="19"/>
  <c r="AF451" i="19"/>
  <c r="Q451" i="19"/>
  <c r="AU450" i="19"/>
  <c r="AF450" i="19"/>
  <c r="Q450" i="19"/>
  <c r="AU449" i="19"/>
  <c r="AF449" i="19"/>
  <c r="Q449" i="19"/>
  <c r="AU448" i="19"/>
  <c r="AF448" i="19"/>
  <c r="Q448" i="19"/>
  <c r="AU447" i="19"/>
  <c r="AF447" i="19"/>
  <c r="Q447" i="19"/>
  <c r="AU446" i="19"/>
  <c r="AF446" i="19"/>
  <c r="Q446" i="19"/>
  <c r="AU445" i="19"/>
  <c r="AF445" i="19"/>
  <c r="Q445" i="19"/>
  <c r="B445" i="19"/>
  <c r="B446" i="19" s="1"/>
  <c r="B447" i="19" s="1"/>
  <c r="B448" i="19" s="1"/>
  <c r="B449" i="19" s="1"/>
  <c r="B450" i="19" s="1"/>
  <c r="B451" i="19" s="1"/>
  <c r="B452" i="19" s="1"/>
  <c r="B453" i="19" s="1"/>
  <c r="B454" i="19" s="1"/>
  <c r="B455" i="19" s="1"/>
  <c r="B456" i="19" s="1"/>
  <c r="B457" i="19" s="1"/>
  <c r="B458" i="19" s="1"/>
  <c r="B459" i="19" s="1"/>
  <c r="B460" i="19" s="1"/>
  <c r="B461" i="19" s="1"/>
  <c r="B462" i="19" s="1"/>
  <c r="B463" i="19" s="1"/>
  <c r="B464" i="19" s="1"/>
  <c r="B465" i="19" s="1"/>
  <c r="B466" i="19" s="1"/>
  <c r="B467" i="19" s="1"/>
  <c r="B468" i="19" s="1"/>
  <c r="B469" i="19" s="1"/>
  <c r="AU442" i="19"/>
  <c r="AF442" i="19"/>
  <c r="Q442" i="19"/>
  <c r="AU441" i="19"/>
  <c r="AF441" i="19"/>
  <c r="Q441" i="19"/>
  <c r="AU440" i="19"/>
  <c r="AF440" i="19"/>
  <c r="Q440" i="19"/>
  <c r="AU439" i="19"/>
  <c r="AF439" i="19"/>
  <c r="Q439" i="19"/>
  <c r="AU438" i="19"/>
  <c r="AF438" i="19"/>
  <c r="Q438" i="19"/>
  <c r="AU437" i="19"/>
  <c r="AF437" i="19"/>
  <c r="Q437" i="19"/>
  <c r="AU436" i="19"/>
  <c r="AF436" i="19"/>
  <c r="Q436" i="19"/>
  <c r="AU435" i="19"/>
  <c r="AF435" i="19"/>
  <c r="Q435" i="19"/>
  <c r="AU434" i="19"/>
  <c r="AF434" i="19"/>
  <c r="Q434" i="19"/>
  <c r="AU433" i="19"/>
  <c r="AF433" i="19"/>
  <c r="Q433" i="19"/>
  <c r="AU432" i="19"/>
  <c r="AF432" i="19"/>
  <c r="Q432" i="19"/>
  <c r="AU431" i="19"/>
  <c r="AF431" i="19"/>
  <c r="Q431" i="19"/>
  <c r="AU430" i="19"/>
  <c r="AF430" i="19"/>
  <c r="Q430" i="19"/>
  <c r="AU429" i="19"/>
  <c r="AF429" i="19"/>
  <c r="Q429" i="19"/>
  <c r="AU428" i="19"/>
  <c r="AF428" i="19"/>
  <c r="Q428" i="19"/>
  <c r="AU427" i="19"/>
  <c r="AF427" i="19"/>
  <c r="Q427" i="19"/>
  <c r="AU426" i="19"/>
  <c r="AF426" i="19"/>
  <c r="Q426" i="19"/>
  <c r="AU425" i="19"/>
  <c r="AF425" i="19"/>
  <c r="Q425" i="19"/>
  <c r="AU424" i="19"/>
  <c r="AF424" i="19"/>
  <c r="Q424" i="19"/>
  <c r="AU423" i="19"/>
  <c r="AF423" i="19"/>
  <c r="Q423" i="19"/>
  <c r="AU422" i="19"/>
  <c r="AF422" i="19"/>
  <c r="Q422" i="19"/>
  <c r="AU421" i="19"/>
  <c r="AF421" i="19"/>
  <c r="Q421" i="19"/>
  <c r="AU420" i="19"/>
  <c r="AF420" i="19"/>
  <c r="Q420" i="19"/>
  <c r="AU419" i="19"/>
  <c r="AF419" i="19"/>
  <c r="Q419" i="19"/>
  <c r="AU418" i="19"/>
  <c r="AF418" i="19"/>
  <c r="Q418" i="19"/>
  <c r="B418" i="19"/>
  <c r="B419" i="19" s="1"/>
  <c r="B420" i="19" s="1"/>
  <c r="B421" i="19" s="1"/>
  <c r="B422" i="19" s="1"/>
  <c r="B423" i="19" s="1"/>
  <c r="B424" i="19" s="1"/>
  <c r="B425" i="19" s="1"/>
  <c r="B426" i="19" s="1"/>
  <c r="B427" i="19" s="1"/>
  <c r="B428" i="19" s="1"/>
  <c r="B429" i="19" s="1"/>
  <c r="B430" i="19" s="1"/>
  <c r="B431" i="19" s="1"/>
  <c r="B432" i="19" s="1"/>
  <c r="B433" i="19" s="1"/>
  <c r="B434" i="19" s="1"/>
  <c r="B435" i="19" s="1"/>
  <c r="B436" i="19" s="1"/>
  <c r="B437" i="19" s="1"/>
  <c r="B438" i="19" s="1"/>
  <c r="B439" i="19" s="1"/>
  <c r="B440" i="19" s="1"/>
  <c r="B441" i="19" s="1"/>
  <c r="B442" i="19" s="1"/>
  <c r="AU415" i="19"/>
  <c r="AF415" i="19"/>
  <c r="Q415" i="19"/>
  <c r="AU414" i="19"/>
  <c r="AF414" i="19"/>
  <c r="Q414" i="19"/>
  <c r="AU413" i="19"/>
  <c r="AF413" i="19"/>
  <c r="Q413" i="19"/>
  <c r="AU412" i="19"/>
  <c r="AF412" i="19"/>
  <c r="Q412" i="19"/>
  <c r="AU411" i="19"/>
  <c r="AF411" i="19"/>
  <c r="Q411" i="19"/>
  <c r="AU410" i="19"/>
  <c r="AF410" i="19"/>
  <c r="Q410" i="19"/>
  <c r="AU409" i="19"/>
  <c r="AF409" i="19"/>
  <c r="Q409" i="19"/>
  <c r="AU408" i="19"/>
  <c r="AF408" i="19"/>
  <c r="Q408" i="19"/>
  <c r="AU407" i="19"/>
  <c r="AF407" i="19"/>
  <c r="Q407" i="19"/>
  <c r="AU406" i="19"/>
  <c r="AF406" i="19"/>
  <c r="Q406" i="19"/>
  <c r="AU405" i="19"/>
  <c r="AF405" i="19"/>
  <c r="Q405" i="19"/>
  <c r="AU404" i="19"/>
  <c r="AF404" i="19"/>
  <c r="Q404" i="19"/>
  <c r="AU403" i="19"/>
  <c r="AF403" i="19"/>
  <c r="Q403" i="19"/>
  <c r="AU402" i="19"/>
  <c r="AF402" i="19"/>
  <c r="Q402" i="19"/>
  <c r="AU401" i="19"/>
  <c r="AF401" i="19"/>
  <c r="Q401" i="19"/>
  <c r="AU400" i="19"/>
  <c r="AF400" i="19"/>
  <c r="Q400" i="19"/>
  <c r="AU399" i="19"/>
  <c r="AF399" i="19"/>
  <c r="Q399" i="19"/>
  <c r="AU398" i="19"/>
  <c r="AF398" i="19"/>
  <c r="Q398" i="19"/>
  <c r="AU397" i="19"/>
  <c r="AF397" i="19"/>
  <c r="Q397" i="19"/>
  <c r="AU396" i="19"/>
  <c r="AF396" i="19"/>
  <c r="Q396" i="19"/>
  <c r="AU395" i="19"/>
  <c r="AF395" i="19"/>
  <c r="Q395" i="19"/>
  <c r="AU394" i="19"/>
  <c r="AF394" i="19"/>
  <c r="Q394" i="19"/>
  <c r="AU393" i="19"/>
  <c r="AF393" i="19"/>
  <c r="Q393" i="19"/>
  <c r="AU392" i="19"/>
  <c r="AF392" i="19"/>
  <c r="Q392" i="19"/>
  <c r="AU391" i="19"/>
  <c r="AF391" i="19"/>
  <c r="Q391" i="19"/>
  <c r="B391" i="19"/>
  <c r="B392" i="19" s="1"/>
  <c r="B393" i="19" s="1"/>
  <c r="B394" i="19" s="1"/>
  <c r="B395" i="19" s="1"/>
  <c r="B396" i="19" s="1"/>
  <c r="B397" i="19" s="1"/>
  <c r="B398" i="19" s="1"/>
  <c r="B399" i="19" s="1"/>
  <c r="B400" i="19" s="1"/>
  <c r="B401" i="19" s="1"/>
  <c r="B402" i="19" s="1"/>
  <c r="B403" i="19" s="1"/>
  <c r="B404" i="19" s="1"/>
  <c r="B405" i="19" s="1"/>
  <c r="B406" i="19" s="1"/>
  <c r="B407" i="19" s="1"/>
  <c r="B408" i="19" s="1"/>
  <c r="B409" i="19" s="1"/>
  <c r="B410" i="19" s="1"/>
  <c r="B411" i="19" s="1"/>
  <c r="B412" i="19" s="1"/>
  <c r="B413" i="19" s="1"/>
  <c r="B414" i="19" s="1"/>
  <c r="B415" i="19" s="1"/>
  <c r="AU388" i="19"/>
  <c r="AF388" i="19"/>
  <c r="Q388" i="19"/>
  <c r="AU387" i="19"/>
  <c r="AF387" i="19"/>
  <c r="Q387" i="19"/>
  <c r="AU386" i="19"/>
  <c r="AF386" i="19"/>
  <c r="Q386" i="19"/>
  <c r="AU385" i="19"/>
  <c r="AF385" i="19"/>
  <c r="Q385" i="19"/>
  <c r="AU384" i="19"/>
  <c r="AF384" i="19"/>
  <c r="Q384" i="19"/>
  <c r="AU383" i="19"/>
  <c r="AF383" i="19"/>
  <c r="Q383" i="19"/>
  <c r="AU382" i="19"/>
  <c r="AF382" i="19"/>
  <c r="Q382" i="19"/>
  <c r="AU381" i="19"/>
  <c r="AF381" i="19"/>
  <c r="Q381" i="19"/>
  <c r="AU380" i="19"/>
  <c r="AF380" i="19"/>
  <c r="Q380" i="19"/>
  <c r="AU379" i="19"/>
  <c r="AF379" i="19"/>
  <c r="Q379" i="19"/>
  <c r="AU378" i="19"/>
  <c r="AF378" i="19"/>
  <c r="Q378" i="19"/>
  <c r="AU377" i="19"/>
  <c r="AF377" i="19"/>
  <c r="Q377" i="19"/>
  <c r="AU376" i="19"/>
  <c r="AF376" i="19"/>
  <c r="Q376" i="19"/>
  <c r="AU375" i="19"/>
  <c r="AF375" i="19"/>
  <c r="Q375" i="19"/>
  <c r="AU374" i="19"/>
  <c r="AF374" i="19"/>
  <c r="Q374" i="19"/>
  <c r="AU373" i="19"/>
  <c r="AF373" i="19"/>
  <c r="Q373" i="19"/>
  <c r="AU372" i="19"/>
  <c r="AF372" i="19"/>
  <c r="Q372" i="19"/>
  <c r="AU371" i="19"/>
  <c r="AF371" i="19"/>
  <c r="Q371" i="19"/>
  <c r="AU370" i="19"/>
  <c r="AF370" i="19"/>
  <c r="Q370" i="19"/>
  <c r="AU369" i="19"/>
  <c r="AF369" i="19"/>
  <c r="Q369" i="19"/>
  <c r="AU368" i="19"/>
  <c r="AF368" i="19"/>
  <c r="Q368" i="19"/>
  <c r="AU367" i="19"/>
  <c r="AF367" i="19"/>
  <c r="Q367" i="19"/>
  <c r="AU366" i="19"/>
  <c r="AF366" i="19"/>
  <c r="Q366" i="19"/>
  <c r="AU365" i="19"/>
  <c r="AF365" i="19"/>
  <c r="Q365" i="19"/>
  <c r="AU364" i="19"/>
  <c r="AF364" i="19"/>
  <c r="Q364" i="19"/>
  <c r="B364" i="19"/>
  <c r="B365" i="19" s="1"/>
  <c r="B366" i="19" s="1"/>
  <c r="B367" i="19" s="1"/>
  <c r="B368" i="19" s="1"/>
  <c r="B369" i="19" s="1"/>
  <c r="B370" i="19" s="1"/>
  <c r="B371" i="19" s="1"/>
  <c r="B372" i="19" s="1"/>
  <c r="B373" i="19" s="1"/>
  <c r="B374" i="19" s="1"/>
  <c r="B375" i="19" s="1"/>
  <c r="B376" i="19" s="1"/>
  <c r="B377" i="19" s="1"/>
  <c r="B378" i="19" s="1"/>
  <c r="B379" i="19" s="1"/>
  <c r="B380" i="19" s="1"/>
  <c r="B381" i="19" s="1"/>
  <c r="B382" i="19" s="1"/>
  <c r="B383" i="19" s="1"/>
  <c r="B384" i="19" s="1"/>
  <c r="B385" i="19" s="1"/>
  <c r="B386" i="19" s="1"/>
  <c r="B387" i="19" s="1"/>
  <c r="B388" i="19" s="1"/>
  <c r="AU361" i="19"/>
  <c r="AF361" i="19"/>
  <c r="Q361" i="19"/>
  <c r="AU360" i="19"/>
  <c r="AF360" i="19"/>
  <c r="Q360" i="19"/>
  <c r="AU359" i="19"/>
  <c r="AF359" i="19"/>
  <c r="Q359" i="19"/>
  <c r="AU358" i="19"/>
  <c r="AF358" i="19"/>
  <c r="Q358" i="19"/>
  <c r="AU357" i="19"/>
  <c r="AF357" i="19"/>
  <c r="Q357" i="19"/>
  <c r="AU356" i="19"/>
  <c r="AF356" i="19"/>
  <c r="Q356" i="19"/>
  <c r="AU355" i="19"/>
  <c r="AF355" i="19"/>
  <c r="Q355" i="19"/>
  <c r="AU354" i="19"/>
  <c r="AF354" i="19"/>
  <c r="Q354" i="19"/>
  <c r="AU353" i="19"/>
  <c r="AF353" i="19"/>
  <c r="Q353" i="19"/>
  <c r="AU352" i="19"/>
  <c r="AF352" i="19"/>
  <c r="Q352" i="19"/>
  <c r="AU351" i="19"/>
  <c r="AF351" i="19"/>
  <c r="Q351" i="19"/>
  <c r="AU350" i="19"/>
  <c r="AF350" i="19"/>
  <c r="Q350" i="19"/>
  <c r="AU349" i="19"/>
  <c r="AF349" i="19"/>
  <c r="Q349" i="19"/>
  <c r="AU348" i="19"/>
  <c r="AF348" i="19"/>
  <c r="Q348" i="19"/>
  <c r="AU347" i="19"/>
  <c r="AF347" i="19"/>
  <c r="Q347" i="19"/>
  <c r="AU346" i="19"/>
  <c r="AF346" i="19"/>
  <c r="Q346" i="19"/>
  <c r="AU345" i="19"/>
  <c r="AF345" i="19"/>
  <c r="Q345" i="19"/>
  <c r="AU344" i="19"/>
  <c r="AF344" i="19"/>
  <c r="Q344" i="19"/>
  <c r="AU343" i="19"/>
  <c r="AF343" i="19"/>
  <c r="Q343" i="19"/>
  <c r="AU342" i="19"/>
  <c r="AF342" i="19"/>
  <c r="Q342" i="19"/>
  <c r="AU341" i="19"/>
  <c r="AF341" i="19"/>
  <c r="Q341" i="19"/>
  <c r="AU340" i="19"/>
  <c r="AF340" i="19"/>
  <c r="Q340" i="19"/>
  <c r="AU339" i="19"/>
  <c r="AF339" i="19"/>
  <c r="Q339" i="19"/>
  <c r="AU338" i="19"/>
  <c r="AF338" i="19"/>
  <c r="Q338" i="19"/>
  <c r="AU337" i="19"/>
  <c r="AF337" i="19"/>
  <c r="Q337" i="19"/>
  <c r="B337" i="19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AU334" i="19"/>
  <c r="AF334" i="19"/>
  <c r="Q334" i="19"/>
  <c r="AU333" i="19"/>
  <c r="AF333" i="19"/>
  <c r="Q333" i="19"/>
  <c r="AU332" i="19"/>
  <c r="AF332" i="19"/>
  <c r="Q332" i="19"/>
  <c r="AU331" i="19"/>
  <c r="AF331" i="19"/>
  <c r="Q331" i="19"/>
  <c r="AU330" i="19"/>
  <c r="AF330" i="19"/>
  <c r="Q330" i="19"/>
  <c r="AU329" i="19"/>
  <c r="AF329" i="19"/>
  <c r="Q329" i="19"/>
  <c r="AU328" i="19"/>
  <c r="AF328" i="19"/>
  <c r="Q328" i="19"/>
  <c r="AU327" i="19"/>
  <c r="AF327" i="19"/>
  <c r="Q327" i="19"/>
  <c r="AU326" i="19"/>
  <c r="AF326" i="19"/>
  <c r="Q326" i="19"/>
  <c r="AU325" i="19"/>
  <c r="AF325" i="19"/>
  <c r="Q325" i="19"/>
  <c r="AU324" i="19"/>
  <c r="AF324" i="19"/>
  <c r="Q324" i="19"/>
  <c r="AU323" i="19"/>
  <c r="AF323" i="19"/>
  <c r="Q323" i="19"/>
  <c r="AU322" i="19"/>
  <c r="AF322" i="19"/>
  <c r="Q322" i="19"/>
  <c r="AU321" i="19"/>
  <c r="AF321" i="19"/>
  <c r="Q321" i="19"/>
  <c r="AU320" i="19"/>
  <c r="AF320" i="19"/>
  <c r="Q320" i="19"/>
  <c r="AU319" i="19"/>
  <c r="AF319" i="19"/>
  <c r="Q319" i="19"/>
  <c r="AU318" i="19"/>
  <c r="AF318" i="19"/>
  <c r="Q318" i="19"/>
  <c r="AU317" i="19"/>
  <c r="AF317" i="19"/>
  <c r="Q317" i="19"/>
  <c r="AU316" i="19"/>
  <c r="AF316" i="19"/>
  <c r="Q316" i="19"/>
  <c r="AU315" i="19"/>
  <c r="AF315" i="19"/>
  <c r="Q315" i="19"/>
  <c r="AU314" i="19"/>
  <c r="AF314" i="19"/>
  <c r="Q314" i="19"/>
  <c r="AU313" i="19"/>
  <c r="AF313" i="19"/>
  <c r="Q313" i="19"/>
  <c r="AU312" i="19"/>
  <c r="AF312" i="19"/>
  <c r="Q312" i="19"/>
  <c r="AU311" i="19"/>
  <c r="AF311" i="19"/>
  <c r="Q311" i="19"/>
  <c r="AU310" i="19"/>
  <c r="AF310" i="19"/>
  <c r="Q310" i="19"/>
  <c r="B310" i="19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AU307" i="19"/>
  <c r="AF307" i="19"/>
  <c r="Q307" i="19"/>
  <c r="AU306" i="19"/>
  <c r="AF306" i="19"/>
  <c r="Q306" i="19"/>
  <c r="AU305" i="19"/>
  <c r="AF305" i="19"/>
  <c r="Q305" i="19"/>
  <c r="AU304" i="19"/>
  <c r="AF304" i="19"/>
  <c r="Q304" i="19"/>
  <c r="AU303" i="19"/>
  <c r="AF303" i="19"/>
  <c r="Q303" i="19"/>
  <c r="AU302" i="19"/>
  <c r="AF302" i="19"/>
  <c r="Q302" i="19"/>
  <c r="AU301" i="19"/>
  <c r="AF301" i="19"/>
  <c r="Q301" i="19"/>
  <c r="AU300" i="19"/>
  <c r="AF300" i="19"/>
  <c r="Q300" i="19"/>
  <c r="AU299" i="19"/>
  <c r="AF299" i="19"/>
  <c r="Q299" i="19"/>
  <c r="AU298" i="19"/>
  <c r="AF298" i="19"/>
  <c r="Q298" i="19"/>
  <c r="AU297" i="19"/>
  <c r="AF297" i="19"/>
  <c r="Q297" i="19"/>
  <c r="AU296" i="19"/>
  <c r="AF296" i="19"/>
  <c r="Q296" i="19"/>
  <c r="AU295" i="19"/>
  <c r="AF295" i="19"/>
  <c r="Q295" i="19"/>
  <c r="AU294" i="19"/>
  <c r="AF294" i="19"/>
  <c r="Q294" i="19"/>
  <c r="AU293" i="19"/>
  <c r="AF293" i="19"/>
  <c r="Q293" i="19"/>
  <c r="AU292" i="19"/>
  <c r="AF292" i="19"/>
  <c r="Q292" i="19"/>
  <c r="AU291" i="19"/>
  <c r="AF291" i="19"/>
  <c r="Q291" i="19"/>
  <c r="AU290" i="19"/>
  <c r="AF290" i="19"/>
  <c r="Q290" i="19"/>
  <c r="AU289" i="19"/>
  <c r="AF289" i="19"/>
  <c r="Q289" i="19"/>
  <c r="AU288" i="19"/>
  <c r="AF288" i="19"/>
  <c r="Q288" i="19"/>
  <c r="AU287" i="19"/>
  <c r="AF287" i="19"/>
  <c r="Q287" i="19"/>
  <c r="AU286" i="19"/>
  <c r="AF286" i="19"/>
  <c r="Q286" i="19"/>
  <c r="AU285" i="19"/>
  <c r="AF285" i="19"/>
  <c r="Q285" i="19"/>
  <c r="AU284" i="19"/>
  <c r="AF284" i="19"/>
  <c r="Q284" i="19"/>
  <c r="AU283" i="19"/>
  <c r="AF283" i="19"/>
  <c r="Q283" i="19"/>
  <c r="B283" i="19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AU280" i="19"/>
  <c r="AF280" i="19"/>
  <c r="Q280" i="19"/>
  <c r="AU279" i="19"/>
  <c r="AF279" i="19"/>
  <c r="Q279" i="19"/>
  <c r="AU278" i="19"/>
  <c r="AF278" i="19"/>
  <c r="Q278" i="19"/>
  <c r="AU277" i="19"/>
  <c r="AF277" i="19"/>
  <c r="Q277" i="19"/>
  <c r="AU276" i="19"/>
  <c r="AF276" i="19"/>
  <c r="Q276" i="19"/>
  <c r="AU275" i="19"/>
  <c r="AF275" i="19"/>
  <c r="Q275" i="19"/>
  <c r="AU274" i="19"/>
  <c r="AF274" i="19"/>
  <c r="Q274" i="19"/>
  <c r="AU273" i="19"/>
  <c r="AF273" i="19"/>
  <c r="Q273" i="19"/>
  <c r="AU272" i="19"/>
  <c r="AF272" i="19"/>
  <c r="Q272" i="19"/>
  <c r="AU271" i="19"/>
  <c r="AF271" i="19"/>
  <c r="Q271" i="19"/>
  <c r="AU270" i="19"/>
  <c r="AF270" i="19"/>
  <c r="Q270" i="19"/>
  <c r="AU269" i="19"/>
  <c r="AF269" i="19"/>
  <c r="Q269" i="19"/>
  <c r="AU268" i="19"/>
  <c r="AF268" i="19"/>
  <c r="Q268" i="19"/>
  <c r="AU267" i="19"/>
  <c r="AF267" i="19"/>
  <c r="Q267" i="19"/>
  <c r="AU266" i="19"/>
  <c r="AF266" i="19"/>
  <c r="Q266" i="19"/>
  <c r="AU265" i="19"/>
  <c r="AF265" i="19"/>
  <c r="Q265" i="19"/>
  <c r="AU264" i="19"/>
  <c r="AF264" i="19"/>
  <c r="Q264" i="19"/>
  <c r="AU263" i="19"/>
  <c r="AF263" i="19"/>
  <c r="Q263" i="19"/>
  <c r="AU262" i="19"/>
  <c r="AF262" i="19"/>
  <c r="Q262" i="19"/>
  <c r="AU261" i="19"/>
  <c r="AF261" i="19"/>
  <c r="Q261" i="19"/>
  <c r="AU260" i="19"/>
  <c r="AF260" i="19"/>
  <c r="Q260" i="19"/>
  <c r="AU259" i="19"/>
  <c r="AF259" i="19"/>
  <c r="Q259" i="19"/>
  <c r="AU258" i="19"/>
  <c r="AF258" i="19"/>
  <c r="Q258" i="19"/>
  <c r="AU257" i="19"/>
  <c r="AF257" i="19"/>
  <c r="Q257" i="19"/>
  <c r="AU256" i="19"/>
  <c r="AF256" i="19"/>
  <c r="Q256" i="19"/>
  <c r="B256" i="19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AU253" i="19"/>
  <c r="AF253" i="19"/>
  <c r="Q253" i="19"/>
  <c r="AU252" i="19"/>
  <c r="AF252" i="19"/>
  <c r="Q252" i="19"/>
  <c r="AU251" i="19"/>
  <c r="AF251" i="19"/>
  <c r="Q251" i="19"/>
  <c r="AU250" i="19"/>
  <c r="AF250" i="19"/>
  <c r="Q250" i="19"/>
  <c r="AU249" i="19"/>
  <c r="AF249" i="19"/>
  <c r="Q249" i="19"/>
  <c r="AU248" i="19"/>
  <c r="AF248" i="19"/>
  <c r="Q248" i="19"/>
  <c r="AU247" i="19"/>
  <c r="AF247" i="19"/>
  <c r="Q247" i="19"/>
  <c r="AU246" i="19"/>
  <c r="AF246" i="19"/>
  <c r="Q246" i="19"/>
  <c r="AU245" i="19"/>
  <c r="AF245" i="19"/>
  <c r="Q245" i="19"/>
  <c r="AU244" i="19"/>
  <c r="AF244" i="19"/>
  <c r="Q244" i="19"/>
  <c r="AU243" i="19"/>
  <c r="AF243" i="19"/>
  <c r="Q243" i="19"/>
  <c r="AU242" i="19"/>
  <c r="AF242" i="19"/>
  <c r="Q242" i="19"/>
  <c r="AU241" i="19"/>
  <c r="AF241" i="19"/>
  <c r="Q241" i="19"/>
  <c r="AU240" i="19"/>
  <c r="AF240" i="19"/>
  <c r="Q240" i="19"/>
  <c r="AU239" i="19"/>
  <c r="AF239" i="19"/>
  <c r="Q239" i="19"/>
  <c r="AU238" i="19"/>
  <c r="AF238" i="19"/>
  <c r="Q238" i="19"/>
  <c r="AU237" i="19"/>
  <c r="AF237" i="19"/>
  <c r="Q237" i="19"/>
  <c r="AU236" i="19"/>
  <c r="AF236" i="19"/>
  <c r="Q236" i="19"/>
  <c r="AU235" i="19"/>
  <c r="AF235" i="19"/>
  <c r="Q235" i="19"/>
  <c r="AU234" i="19"/>
  <c r="AF234" i="19"/>
  <c r="Q234" i="19"/>
  <c r="AU233" i="19"/>
  <c r="AF233" i="19"/>
  <c r="Q233" i="19"/>
  <c r="AU232" i="19"/>
  <c r="AF232" i="19"/>
  <c r="Q232" i="19"/>
  <c r="AU231" i="19"/>
  <c r="AF231" i="19"/>
  <c r="Q231" i="19"/>
  <c r="AU230" i="19"/>
  <c r="AF230" i="19"/>
  <c r="Q230" i="19"/>
  <c r="AU229" i="19"/>
  <c r="AF229" i="19"/>
  <c r="Q229" i="19"/>
  <c r="B229" i="19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AU226" i="19"/>
  <c r="AF226" i="19"/>
  <c r="Q226" i="19"/>
  <c r="AU225" i="19"/>
  <c r="AF225" i="19"/>
  <c r="Q225" i="19"/>
  <c r="AU224" i="19"/>
  <c r="AF224" i="19"/>
  <c r="Q224" i="19"/>
  <c r="AU223" i="19"/>
  <c r="AF223" i="19"/>
  <c r="Q223" i="19"/>
  <c r="AU222" i="19"/>
  <c r="AF222" i="19"/>
  <c r="Q222" i="19"/>
  <c r="AU221" i="19"/>
  <c r="AF221" i="19"/>
  <c r="Q221" i="19"/>
  <c r="AU220" i="19"/>
  <c r="AF220" i="19"/>
  <c r="Q220" i="19"/>
  <c r="AU219" i="19"/>
  <c r="AF219" i="19"/>
  <c r="Q219" i="19"/>
  <c r="AU218" i="19"/>
  <c r="AF218" i="19"/>
  <c r="Q218" i="19"/>
  <c r="AU217" i="19"/>
  <c r="AF217" i="19"/>
  <c r="Q217" i="19"/>
  <c r="AU216" i="19"/>
  <c r="AF216" i="19"/>
  <c r="Q216" i="19"/>
  <c r="AU215" i="19"/>
  <c r="AF215" i="19"/>
  <c r="Q215" i="19"/>
  <c r="AU214" i="19"/>
  <c r="AF214" i="19"/>
  <c r="Q214" i="19"/>
  <c r="AU213" i="19"/>
  <c r="AF213" i="19"/>
  <c r="Q213" i="19"/>
  <c r="AU212" i="19"/>
  <c r="AF212" i="19"/>
  <c r="Q212" i="19"/>
  <c r="AU211" i="19"/>
  <c r="AF211" i="19"/>
  <c r="Q211" i="19"/>
  <c r="AU210" i="19"/>
  <c r="AF210" i="19"/>
  <c r="Q210" i="19"/>
  <c r="AU209" i="19"/>
  <c r="AF209" i="19"/>
  <c r="Q209" i="19"/>
  <c r="AU208" i="19"/>
  <c r="AF208" i="19"/>
  <c r="Q208" i="19"/>
  <c r="AU207" i="19"/>
  <c r="AF207" i="19"/>
  <c r="Q207" i="19"/>
  <c r="AU206" i="19"/>
  <c r="AF206" i="19"/>
  <c r="Q206" i="19"/>
  <c r="AU205" i="19"/>
  <c r="AF205" i="19"/>
  <c r="Q205" i="19"/>
  <c r="AU204" i="19"/>
  <c r="AF204" i="19"/>
  <c r="Q204" i="19"/>
  <c r="AU203" i="19"/>
  <c r="AF203" i="19"/>
  <c r="Q203" i="19"/>
  <c r="AU202" i="19"/>
  <c r="AF202" i="19"/>
  <c r="Q202" i="19"/>
  <c r="B202" i="19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AU199" i="19"/>
  <c r="AF199" i="19"/>
  <c r="Q199" i="19"/>
  <c r="AU198" i="19"/>
  <c r="AF198" i="19"/>
  <c r="Q198" i="19"/>
  <c r="AU197" i="19"/>
  <c r="AF197" i="19"/>
  <c r="Q197" i="19"/>
  <c r="AU196" i="19"/>
  <c r="AF196" i="19"/>
  <c r="Q196" i="19"/>
  <c r="AU195" i="19"/>
  <c r="AF195" i="19"/>
  <c r="Q195" i="19"/>
  <c r="AU194" i="19"/>
  <c r="AF194" i="19"/>
  <c r="Q194" i="19"/>
  <c r="AU193" i="19"/>
  <c r="AF193" i="19"/>
  <c r="Q193" i="19"/>
  <c r="AU192" i="19"/>
  <c r="AF192" i="19"/>
  <c r="Q192" i="19"/>
  <c r="AU191" i="19"/>
  <c r="AF191" i="19"/>
  <c r="Q191" i="19"/>
  <c r="AU190" i="19"/>
  <c r="AF190" i="19"/>
  <c r="Q190" i="19"/>
  <c r="AU189" i="19"/>
  <c r="AF189" i="19"/>
  <c r="Q189" i="19"/>
  <c r="AU188" i="19"/>
  <c r="AF188" i="19"/>
  <c r="Q188" i="19"/>
  <c r="AU187" i="19"/>
  <c r="AF187" i="19"/>
  <c r="Q187" i="19"/>
  <c r="AU186" i="19"/>
  <c r="AF186" i="19"/>
  <c r="Q186" i="19"/>
  <c r="AU185" i="19"/>
  <c r="AF185" i="19"/>
  <c r="Q185" i="19"/>
  <c r="AU184" i="19"/>
  <c r="AF184" i="19"/>
  <c r="Q184" i="19"/>
  <c r="AU183" i="19"/>
  <c r="AF183" i="19"/>
  <c r="Q183" i="19"/>
  <c r="AU182" i="19"/>
  <c r="AF182" i="19"/>
  <c r="Q182" i="19"/>
  <c r="AU181" i="19"/>
  <c r="AF181" i="19"/>
  <c r="Q181" i="19"/>
  <c r="AU180" i="19"/>
  <c r="AF180" i="19"/>
  <c r="Q180" i="19"/>
  <c r="AU179" i="19"/>
  <c r="AF179" i="19"/>
  <c r="Q179" i="19"/>
  <c r="AU178" i="19"/>
  <c r="AF178" i="19"/>
  <c r="Q178" i="19"/>
  <c r="AU177" i="19"/>
  <c r="AF177" i="19"/>
  <c r="Q177" i="19"/>
  <c r="AU176" i="19"/>
  <c r="AF176" i="19"/>
  <c r="Q176" i="19"/>
  <c r="AU175" i="19"/>
  <c r="AF175" i="19"/>
  <c r="Q175" i="19"/>
  <c r="B175" i="19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AU172" i="19"/>
  <c r="AF172" i="19"/>
  <c r="Q172" i="19"/>
  <c r="AU171" i="19"/>
  <c r="AF171" i="19"/>
  <c r="Q171" i="19"/>
  <c r="AU170" i="19"/>
  <c r="AF170" i="19"/>
  <c r="Q170" i="19"/>
  <c r="AU169" i="19"/>
  <c r="AF169" i="19"/>
  <c r="Q169" i="19"/>
  <c r="AU168" i="19"/>
  <c r="AF168" i="19"/>
  <c r="Q168" i="19"/>
  <c r="AU167" i="19"/>
  <c r="AF167" i="19"/>
  <c r="Q167" i="19"/>
  <c r="AU166" i="19"/>
  <c r="AF166" i="19"/>
  <c r="Q166" i="19"/>
  <c r="AU165" i="19"/>
  <c r="AF165" i="19"/>
  <c r="Q165" i="19"/>
  <c r="AU164" i="19"/>
  <c r="AF164" i="19"/>
  <c r="Q164" i="19"/>
  <c r="AU163" i="19"/>
  <c r="AF163" i="19"/>
  <c r="Q163" i="19"/>
  <c r="AU162" i="19"/>
  <c r="AF162" i="19"/>
  <c r="Q162" i="19"/>
  <c r="AU161" i="19"/>
  <c r="AF161" i="19"/>
  <c r="Q161" i="19"/>
  <c r="AU160" i="19"/>
  <c r="AF160" i="19"/>
  <c r="Q160" i="19"/>
  <c r="AU159" i="19"/>
  <c r="AF159" i="19"/>
  <c r="Q159" i="19"/>
  <c r="AU158" i="19"/>
  <c r="AF158" i="19"/>
  <c r="Q158" i="19"/>
  <c r="AU157" i="19"/>
  <c r="AF157" i="19"/>
  <c r="Q157" i="19"/>
  <c r="AU156" i="19"/>
  <c r="AF156" i="19"/>
  <c r="Q156" i="19"/>
  <c r="AU155" i="19"/>
  <c r="AF155" i="19"/>
  <c r="Q155" i="19"/>
  <c r="AU154" i="19"/>
  <c r="AF154" i="19"/>
  <c r="Q154" i="19"/>
  <c r="AU153" i="19"/>
  <c r="AF153" i="19"/>
  <c r="Q153" i="19"/>
  <c r="AU152" i="19"/>
  <c r="AF152" i="19"/>
  <c r="Q152" i="19"/>
  <c r="AU151" i="19"/>
  <c r="AF151" i="19"/>
  <c r="Q151" i="19"/>
  <c r="AU150" i="19"/>
  <c r="AF150" i="19"/>
  <c r="Q150" i="19"/>
  <c r="AU149" i="19"/>
  <c r="AF149" i="19"/>
  <c r="Q149" i="19"/>
  <c r="AU148" i="19"/>
  <c r="AF148" i="19"/>
  <c r="Q148" i="19"/>
  <c r="B148" i="19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AU145" i="19"/>
  <c r="AF145" i="19"/>
  <c r="Q145" i="19"/>
  <c r="AU144" i="19"/>
  <c r="AF144" i="19"/>
  <c r="Q144" i="19"/>
  <c r="AU143" i="19"/>
  <c r="AF143" i="19"/>
  <c r="Q143" i="19"/>
  <c r="AU142" i="19"/>
  <c r="AF142" i="19"/>
  <c r="Q142" i="19"/>
  <c r="AU141" i="19"/>
  <c r="AF141" i="19"/>
  <c r="Q141" i="19"/>
  <c r="AU140" i="19"/>
  <c r="AF140" i="19"/>
  <c r="Q140" i="19"/>
  <c r="AU139" i="19"/>
  <c r="AF139" i="19"/>
  <c r="Q139" i="19"/>
  <c r="AU138" i="19"/>
  <c r="AF138" i="19"/>
  <c r="Q138" i="19"/>
  <c r="AU137" i="19"/>
  <c r="AF137" i="19"/>
  <c r="Q137" i="19"/>
  <c r="AU136" i="19"/>
  <c r="AF136" i="19"/>
  <c r="Q136" i="19"/>
  <c r="AU135" i="19"/>
  <c r="AF135" i="19"/>
  <c r="Q135" i="19"/>
  <c r="AU134" i="19"/>
  <c r="AF134" i="19"/>
  <c r="Q134" i="19"/>
  <c r="AU133" i="19"/>
  <c r="AF133" i="19"/>
  <c r="Q133" i="19"/>
  <c r="AU132" i="19"/>
  <c r="AF132" i="19"/>
  <c r="Q132" i="19"/>
  <c r="AU131" i="19"/>
  <c r="AF131" i="19"/>
  <c r="Q131" i="19"/>
  <c r="AU130" i="19"/>
  <c r="AF130" i="19"/>
  <c r="Q130" i="19"/>
  <c r="AU129" i="19"/>
  <c r="AF129" i="19"/>
  <c r="Q129" i="19"/>
  <c r="AU128" i="19"/>
  <c r="AF128" i="19"/>
  <c r="Q128" i="19"/>
  <c r="AU127" i="19"/>
  <c r="AF127" i="19"/>
  <c r="Q127" i="19"/>
  <c r="AU126" i="19"/>
  <c r="AF126" i="19"/>
  <c r="Q126" i="19"/>
  <c r="AU125" i="19"/>
  <c r="AF125" i="19"/>
  <c r="Q125" i="19"/>
  <c r="AU124" i="19"/>
  <c r="AF124" i="19"/>
  <c r="Q124" i="19"/>
  <c r="AU123" i="19"/>
  <c r="AF123" i="19"/>
  <c r="Q123" i="19"/>
  <c r="AU122" i="19"/>
  <c r="AF122" i="19"/>
  <c r="Q122" i="19"/>
  <c r="AU121" i="19"/>
  <c r="AF121" i="19"/>
  <c r="Q121" i="19"/>
  <c r="B121" i="19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AU118" i="19"/>
  <c r="AF118" i="19"/>
  <c r="Q118" i="19"/>
  <c r="AU117" i="19"/>
  <c r="AF117" i="19"/>
  <c r="Q117" i="19"/>
  <c r="AU116" i="19"/>
  <c r="AF116" i="19"/>
  <c r="Q116" i="19"/>
  <c r="AU115" i="19"/>
  <c r="AF115" i="19"/>
  <c r="Q115" i="19"/>
  <c r="AU114" i="19"/>
  <c r="AF114" i="19"/>
  <c r="Q114" i="19"/>
  <c r="AU113" i="19"/>
  <c r="AF113" i="19"/>
  <c r="Q113" i="19"/>
  <c r="AU112" i="19"/>
  <c r="AF112" i="19"/>
  <c r="Q112" i="19"/>
  <c r="AU111" i="19"/>
  <c r="AF111" i="19"/>
  <c r="Q111" i="19"/>
  <c r="AU110" i="19"/>
  <c r="AF110" i="19"/>
  <c r="Q110" i="19"/>
  <c r="AU109" i="19"/>
  <c r="AF109" i="19"/>
  <c r="Q109" i="19"/>
  <c r="AU108" i="19"/>
  <c r="AF108" i="19"/>
  <c r="Q108" i="19"/>
  <c r="AU107" i="19"/>
  <c r="AF107" i="19"/>
  <c r="Q107" i="19"/>
  <c r="AU105" i="19"/>
  <c r="AF105" i="19"/>
  <c r="Q105" i="19"/>
  <c r="AU104" i="19"/>
  <c r="AF104" i="19"/>
  <c r="Q104" i="19"/>
  <c r="AU103" i="19"/>
  <c r="AF103" i="19"/>
  <c r="Q103" i="19"/>
  <c r="AU102" i="19"/>
  <c r="AF102" i="19"/>
  <c r="Q102" i="19"/>
  <c r="AU101" i="19"/>
  <c r="AF101" i="19"/>
  <c r="Q101" i="19"/>
  <c r="AU100" i="19"/>
  <c r="AF100" i="19"/>
  <c r="Q100" i="19"/>
  <c r="AU99" i="19"/>
  <c r="AF99" i="19"/>
  <c r="Q99" i="19"/>
  <c r="AU98" i="19"/>
  <c r="AF98" i="19"/>
  <c r="Q98" i="19"/>
  <c r="AU97" i="19"/>
  <c r="AF97" i="19"/>
  <c r="Q97" i="19"/>
  <c r="AU96" i="19"/>
  <c r="AF96" i="19"/>
  <c r="Q96" i="19"/>
  <c r="AU95" i="19"/>
  <c r="AF95" i="19"/>
  <c r="Q95" i="19"/>
  <c r="AU94" i="19"/>
  <c r="AF94" i="19"/>
  <c r="Q94" i="19"/>
  <c r="B94" i="19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AU91" i="19"/>
  <c r="AF91" i="19"/>
  <c r="Q91" i="19"/>
  <c r="AU90" i="19"/>
  <c r="AF90" i="19"/>
  <c r="Q90" i="19"/>
  <c r="AU89" i="19"/>
  <c r="AF89" i="19"/>
  <c r="Q89" i="19"/>
  <c r="AU88" i="19"/>
  <c r="AF88" i="19"/>
  <c r="Q88" i="19"/>
  <c r="AU87" i="19"/>
  <c r="AF87" i="19"/>
  <c r="Q87" i="19"/>
  <c r="AU86" i="19"/>
  <c r="AF86" i="19"/>
  <c r="Q86" i="19"/>
  <c r="AU85" i="19"/>
  <c r="AF85" i="19"/>
  <c r="Q85" i="19"/>
  <c r="AU84" i="19"/>
  <c r="AF84" i="19"/>
  <c r="Q84" i="19"/>
  <c r="AU83" i="19"/>
  <c r="AF83" i="19"/>
  <c r="Q83" i="19"/>
  <c r="AU82" i="19"/>
  <c r="AF82" i="19"/>
  <c r="Q82" i="19"/>
  <c r="AU81" i="19"/>
  <c r="AF81" i="19"/>
  <c r="Q81" i="19"/>
  <c r="AU80" i="19"/>
  <c r="AF80" i="19"/>
  <c r="Q80" i="19"/>
  <c r="AU79" i="19"/>
  <c r="AF79" i="19"/>
  <c r="Q79" i="19"/>
  <c r="AU78" i="19"/>
  <c r="AF78" i="19"/>
  <c r="Q78" i="19"/>
  <c r="AU77" i="19"/>
  <c r="AF77" i="19"/>
  <c r="Q77" i="19"/>
  <c r="AU76" i="19"/>
  <c r="AF76" i="19"/>
  <c r="Q76" i="19"/>
  <c r="AU75" i="19"/>
  <c r="AF75" i="19"/>
  <c r="Q75" i="19"/>
  <c r="AU74" i="19"/>
  <c r="AF74" i="19"/>
  <c r="Q74" i="19"/>
  <c r="AU73" i="19"/>
  <c r="AF73" i="19"/>
  <c r="Q73" i="19"/>
  <c r="AU72" i="19"/>
  <c r="AF72" i="19"/>
  <c r="Q72" i="19"/>
  <c r="AU71" i="19"/>
  <c r="AF71" i="19"/>
  <c r="Q71" i="19"/>
  <c r="AU70" i="19"/>
  <c r="AF70" i="19"/>
  <c r="Q70" i="19"/>
  <c r="AU69" i="19"/>
  <c r="AF69" i="19"/>
  <c r="Q69" i="19"/>
  <c r="AU68" i="19"/>
  <c r="AF68" i="19"/>
  <c r="Q68" i="19"/>
  <c r="AU67" i="19"/>
  <c r="AF67" i="19"/>
  <c r="Q67" i="19"/>
  <c r="B67" i="19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AU64" i="19"/>
  <c r="AF64" i="19"/>
  <c r="Q64" i="19"/>
  <c r="AU63" i="19"/>
  <c r="AF63" i="19"/>
  <c r="Q63" i="19"/>
  <c r="AU62" i="19"/>
  <c r="AF62" i="19"/>
  <c r="Q62" i="19"/>
  <c r="AU61" i="19"/>
  <c r="AF61" i="19"/>
  <c r="Q61" i="19"/>
  <c r="AU60" i="19"/>
  <c r="AF60" i="19"/>
  <c r="Q60" i="19"/>
  <c r="AU59" i="19"/>
  <c r="AF59" i="19"/>
  <c r="Q59" i="19"/>
  <c r="AU58" i="19"/>
  <c r="AF58" i="19"/>
  <c r="Q58" i="19"/>
  <c r="AU57" i="19"/>
  <c r="AF57" i="19"/>
  <c r="Q57" i="19"/>
  <c r="AU56" i="19"/>
  <c r="AF56" i="19"/>
  <c r="Q56" i="19"/>
  <c r="A56" i="19" s="1"/>
  <c r="AU55" i="19"/>
  <c r="AF55" i="19"/>
  <c r="Q55" i="19"/>
  <c r="AU54" i="19"/>
  <c r="AF54" i="19"/>
  <c r="Q54" i="19"/>
  <c r="AU53" i="19"/>
  <c r="AF53" i="19"/>
  <c r="Q53" i="19"/>
  <c r="AU52" i="19"/>
  <c r="AF52" i="19"/>
  <c r="Q52" i="19"/>
  <c r="A52" i="19" s="1"/>
  <c r="AU51" i="19"/>
  <c r="AF51" i="19"/>
  <c r="Q51" i="19"/>
  <c r="AU50" i="19"/>
  <c r="AF50" i="19"/>
  <c r="Q50" i="19"/>
  <c r="AU49" i="19"/>
  <c r="AF49" i="19"/>
  <c r="Q49" i="19"/>
  <c r="AU48" i="19"/>
  <c r="AF48" i="19"/>
  <c r="AU47" i="19"/>
  <c r="AF47" i="19"/>
  <c r="Q47" i="19"/>
  <c r="AU46" i="19"/>
  <c r="AF46" i="19"/>
  <c r="Q46" i="19"/>
  <c r="AU45" i="19"/>
  <c r="AF45" i="19"/>
  <c r="Q45" i="19"/>
  <c r="AU44" i="19"/>
  <c r="AF44" i="19"/>
  <c r="Q44" i="19"/>
  <c r="AU43" i="19"/>
  <c r="AF43" i="19"/>
  <c r="Q43" i="19"/>
  <c r="AU42" i="19"/>
  <c r="AF42" i="19"/>
  <c r="Q42" i="19"/>
  <c r="AU41" i="19"/>
  <c r="AF41" i="19"/>
  <c r="Q41" i="19"/>
  <c r="AU40" i="19"/>
  <c r="AF40" i="19"/>
  <c r="Q40" i="19"/>
  <c r="B40" i="19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AU37" i="19"/>
  <c r="AF37" i="19"/>
  <c r="Q37" i="19"/>
  <c r="AU36" i="19"/>
  <c r="AF36" i="19"/>
  <c r="Q36" i="19"/>
  <c r="AU35" i="19"/>
  <c r="AF35" i="19"/>
  <c r="Q35" i="19"/>
  <c r="AU34" i="19"/>
  <c r="AF34" i="19"/>
  <c r="Q34" i="19"/>
  <c r="AU33" i="19"/>
  <c r="AF33" i="19"/>
  <c r="Q33" i="19"/>
  <c r="AU32" i="19"/>
  <c r="AF32" i="19"/>
  <c r="Q32" i="19"/>
  <c r="AU31" i="19"/>
  <c r="AF31" i="19"/>
  <c r="Q31" i="19"/>
  <c r="AU30" i="19"/>
  <c r="AF30" i="19"/>
  <c r="Q30" i="19"/>
  <c r="AU29" i="19"/>
  <c r="AF29" i="19"/>
  <c r="Q29" i="19"/>
  <c r="AU28" i="19"/>
  <c r="AF28" i="19"/>
  <c r="Q28" i="19"/>
  <c r="AU27" i="19"/>
  <c r="AF27" i="19"/>
  <c r="Q27" i="19"/>
  <c r="AU26" i="19"/>
  <c r="AF26" i="19"/>
  <c r="Q26" i="19"/>
  <c r="AU25" i="19"/>
  <c r="AF25" i="19"/>
  <c r="Q25" i="19"/>
  <c r="AU24" i="19"/>
  <c r="AF24" i="19"/>
  <c r="Q24" i="19"/>
  <c r="AU23" i="19"/>
  <c r="AF23" i="19"/>
  <c r="Q23" i="19"/>
  <c r="AU22" i="19"/>
  <c r="AF22" i="19"/>
  <c r="Q22" i="19"/>
  <c r="AU21" i="19"/>
  <c r="AF21" i="19"/>
  <c r="Q21" i="19"/>
  <c r="AU20" i="19"/>
  <c r="AF20" i="19"/>
  <c r="Q20" i="19"/>
  <c r="AU19" i="19"/>
  <c r="AF19" i="19"/>
  <c r="Q19" i="19"/>
  <c r="AU18" i="19"/>
  <c r="AF18" i="19"/>
  <c r="Q18" i="19"/>
  <c r="AU17" i="19"/>
  <c r="AF17" i="19"/>
  <c r="Q17" i="19"/>
  <c r="AU16" i="19"/>
  <c r="AF16" i="19"/>
  <c r="Q16" i="19"/>
  <c r="AU15" i="19"/>
  <c r="AF15" i="19"/>
  <c r="Q15" i="19"/>
  <c r="AU14" i="19"/>
  <c r="AF14" i="19"/>
  <c r="Q14" i="19"/>
  <c r="AU13" i="19"/>
  <c r="AF13" i="19"/>
  <c r="Q13" i="19"/>
  <c r="B13" i="19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" i="19"/>
  <c r="AU548" i="18"/>
  <c r="AF548" i="18"/>
  <c r="Q548" i="18"/>
  <c r="AU547" i="18"/>
  <c r="AF547" i="18"/>
  <c r="Q547" i="18"/>
  <c r="AU546" i="18"/>
  <c r="AF546" i="18"/>
  <c r="Q546" i="18"/>
  <c r="AU545" i="18"/>
  <c r="AF545" i="18"/>
  <c r="Q545" i="18"/>
  <c r="AU544" i="18"/>
  <c r="AF544" i="18"/>
  <c r="Q544" i="18"/>
  <c r="AU543" i="18"/>
  <c r="AF543" i="18"/>
  <c r="Q543" i="18"/>
  <c r="AU542" i="18"/>
  <c r="AF542" i="18"/>
  <c r="Q542" i="18"/>
  <c r="AU541" i="18"/>
  <c r="AF541" i="18"/>
  <c r="Q541" i="18"/>
  <c r="AU540" i="18"/>
  <c r="AF540" i="18"/>
  <c r="Q540" i="18"/>
  <c r="AU539" i="18"/>
  <c r="AF539" i="18"/>
  <c r="Q539" i="18"/>
  <c r="AU538" i="18"/>
  <c r="AF538" i="18"/>
  <c r="Q538" i="18"/>
  <c r="AU537" i="18"/>
  <c r="AF537" i="18"/>
  <c r="Q537" i="18"/>
  <c r="AU536" i="18"/>
  <c r="AF536" i="18"/>
  <c r="Q536" i="18"/>
  <c r="AU535" i="18"/>
  <c r="AF535" i="18"/>
  <c r="Q535" i="18"/>
  <c r="AU534" i="18"/>
  <c r="AF534" i="18"/>
  <c r="Q534" i="18"/>
  <c r="AU533" i="18"/>
  <c r="AF533" i="18"/>
  <c r="Q533" i="18"/>
  <c r="AU532" i="18"/>
  <c r="AF532" i="18"/>
  <c r="Q532" i="18"/>
  <c r="AU531" i="18"/>
  <c r="AF531" i="18"/>
  <c r="Q531" i="18"/>
  <c r="AU530" i="18"/>
  <c r="AF530" i="18"/>
  <c r="Q530" i="18"/>
  <c r="AU529" i="18"/>
  <c r="AF529" i="18"/>
  <c r="Q529" i="18"/>
  <c r="AU528" i="18"/>
  <c r="AF528" i="18"/>
  <c r="Q528" i="18"/>
  <c r="AU527" i="18"/>
  <c r="AF527" i="18"/>
  <c r="Q527" i="18"/>
  <c r="AU526" i="18"/>
  <c r="AF526" i="18"/>
  <c r="Q526" i="18"/>
  <c r="AU525" i="18"/>
  <c r="AF525" i="18"/>
  <c r="Q525" i="18"/>
  <c r="AU524" i="18"/>
  <c r="AF524" i="18"/>
  <c r="Q524" i="18"/>
  <c r="B524" i="18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AU521" i="18"/>
  <c r="AF521" i="18"/>
  <c r="Q521" i="18"/>
  <c r="AU520" i="18"/>
  <c r="AF520" i="18"/>
  <c r="Q520" i="18"/>
  <c r="AU519" i="18"/>
  <c r="AF519" i="18"/>
  <c r="Q519" i="18"/>
  <c r="AU518" i="18"/>
  <c r="AF518" i="18"/>
  <c r="Q518" i="18"/>
  <c r="AU517" i="18"/>
  <c r="AF517" i="18"/>
  <c r="Q517" i="18"/>
  <c r="AU516" i="18"/>
  <c r="AF516" i="18"/>
  <c r="Q516" i="18"/>
  <c r="AU515" i="18"/>
  <c r="AF515" i="18"/>
  <c r="Q515" i="18"/>
  <c r="AU514" i="18"/>
  <c r="AF514" i="18"/>
  <c r="Q514" i="18"/>
  <c r="AU513" i="18"/>
  <c r="AF513" i="18"/>
  <c r="Q513" i="18"/>
  <c r="AU512" i="18"/>
  <c r="AF512" i="18"/>
  <c r="Q512" i="18"/>
  <c r="AU511" i="18"/>
  <c r="AF511" i="18"/>
  <c r="Q511" i="18"/>
  <c r="AU510" i="18"/>
  <c r="AF510" i="18"/>
  <c r="Q510" i="18"/>
  <c r="AU509" i="18"/>
  <c r="AF509" i="18"/>
  <c r="Q509" i="18"/>
  <c r="AU508" i="18"/>
  <c r="AF508" i="18"/>
  <c r="Q508" i="18"/>
  <c r="AU507" i="18"/>
  <c r="AF507" i="18"/>
  <c r="Q507" i="18"/>
  <c r="AU506" i="18"/>
  <c r="AF506" i="18"/>
  <c r="Q506" i="18"/>
  <c r="AU505" i="18"/>
  <c r="AF505" i="18"/>
  <c r="Q505" i="18"/>
  <c r="AU504" i="18"/>
  <c r="AF504" i="18"/>
  <c r="Q504" i="18"/>
  <c r="AU503" i="18"/>
  <c r="AF503" i="18"/>
  <c r="Q503" i="18"/>
  <c r="AU502" i="18"/>
  <c r="AF502" i="18"/>
  <c r="Q502" i="18"/>
  <c r="AU501" i="18"/>
  <c r="AF501" i="18"/>
  <c r="Q501" i="18"/>
  <c r="AU500" i="18"/>
  <c r="AF500" i="18"/>
  <c r="Q500" i="18"/>
  <c r="AU499" i="18"/>
  <c r="AF499" i="18"/>
  <c r="Q499" i="18"/>
  <c r="AU498" i="18"/>
  <c r="AF498" i="18"/>
  <c r="Q498" i="18"/>
  <c r="AU497" i="18"/>
  <c r="AF497" i="18"/>
  <c r="Q497" i="18"/>
  <c r="B497" i="18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AU494" i="18"/>
  <c r="AF494" i="18"/>
  <c r="Q494" i="18"/>
  <c r="AU493" i="18"/>
  <c r="AF493" i="18"/>
  <c r="Q493" i="18"/>
  <c r="AU492" i="18"/>
  <c r="AF492" i="18"/>
  <c r="Q492" i="18"/>
  <c r="AU491" i="18"/>
  <c r="AF491" i="18"/>
  <c r="Q491" i="18"/>
  <c r="AU490" i="18"/>
  <c r="AF490" i="18"/>
  <c r="Q490" i="18"/>
  <c r="AU489" i="18"/>
  <c r="AF489" i="18"/>
  <c r="Q489" i="18"/>
  <c r="AU488" i="18"/>
  <c r="AF488" i="18"/>
  <c r="Q488" i="18"/>
  <c r="AU487" i="18"/>
  <c r="AF487" i="18"/>
  <c r="Q487" i="18"/>
  <c r="AU486" i="18"/>
  <c r="AF486" i="18"/>
  <c r="Q486" i="18"/>
  <c r="AU485" i="18"/>
  <c r="AF485" i="18"/>
  <c r="Q485" i="18"/>
  <c r="AU484" i="18"/>
  <c r="AF484" i="18"/>
  <c r="Q484" i="18"/>
  <c r="AU483" i="18"/>
  <c r="AF483" i="18"/>
  <c r="Q483" i="18"/>
  <c r="AU482" i="18"/>
  <c r="AF482" i="18"/>
  <c r="Q482" i="18"/>
  <c r="AU481" i="18"/>
  <c r="AF481" i="18"/>
  <c r="Q481" i="18"/>
  <c r="AU480" i="18"/>
  <c r="AF480" i="18"/>
  <c r="Q480" i="18"/>
  <c r="AU479" i="18"/>
  <c r="AF479" i="18"/>
  <c r="Q479" i="18"/>
  <c r="AU478" i="18"/>
  <c r="AF478" i="18"/>
  <c r="Q478" i="18"/>
  <c r="AU477" i="18"/>
  <c r="AF477" i="18"/>
  <c r="Q477" i="18"/>
  <c r="AU476" i="18"/>
  <c r="AF476" i="18"/>
  <c r="Q476" i="18"/>
  <c r="AU475" i="18"/>
  <c r="AF475" i="18"/>
  <c r="Q475" i="18"/>
  <c r="AU474" i="18"/>
  <c r="AF474" i="18"/>
  <c r="Q474" i="18"/>
  <c r="AU473" i="18"/>
  <c r="AF473" i="18"/>
  <c r="Q473" i="18"/>
  <c r="AU472" i="18"/>
  <c r="AF472" i="18"/>
  <c r="Q472" i="18"/>
  <c r="AU471" i="18"/>
  <c r="AF471" i="18"/>
  <c r="Q471" i="18"/>
  <c r="AU470" i="18"/>
  <c r="AF470" i="18"/>
  <c r="Q470" i="18"/>
  <c r="B470" i="18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AU467" i="18"/>
  <c r="AF467" i="18"/>
  <c r="Q467" i="18"/>
  <c r="AU466" i="18"/>
  <c r="AF466" i="18"/>
  <c r="Q466" i="18"/>
  <c r="AU465" i="18"/>
  <c r="AF465" i="18"/>
  <c r="Q465" i="18"/>
  <c r="AU464" i="18"/>
  <c r="AF464" i="18"/>
  <c r="Q464" i="18"/>
  <c r="AU463" i="18"/>
  <c r="AF463" i="18"/>
  <c r="Q463" i="18"/>
  <c r="AU462" i="18"/>
  <c r="AF462" i="18"/>
  <c r="Q462" i="18"/>
  <c r="AU461" i="18"/>
  <c r="AF461" i="18"/>
  <c r="Q461" i="18"/>
  <c r="AU460" i="18"/>
  <c r="AF460" i="18"/>
  <c r="Q460" i="18"/>
  <c r="AU459" i="18"/>
  <c r="AF459" i="18"/>
  <c r="Q459" i="18"/>
  <c r="AU458" i="18"/>
  <c r="AF458" i="18"/>
  <c r="Q458" i="18"/>
  <c r="AU457" i="18"/>
  <c r="AF457" i="18"/>
  <c r="Q457" i="18"/>
  <c r="AU456" i="18"/>
  <c r="AF456" i="18"/>
  <c r="Q456" i="18"/>
  <c r="AU455" i="18"/>
  <c r="AF455" i="18"/>
  <c r="Q455" i="18"/>
  <c r="AU454" i="18"/>
  <c r="AF454" i="18"/>
  <c r="Q454" i="18"/>
  <c r="AU453" i="18"/>
  <c r="AF453" i="18"/>
  <c r="Q453" i="18"/>
  <c r="AU452" i="18"/>
  <c r="AF452" i="18"/>
  <c r="Q452" i="18"/>
  <c r="AU451" i="18"/>
  <c r="AF451" i="18"/>
  <c r="Q451" i="18"/>
  <c r="AU450" i="18"/>
  <c r="AF450" i="18"/>
  <c r="Q450" i="18"/>
  <c r="AU449" i="18"/>
  <c r="AF449" i="18"/>
  <c r="Q449" i="18"/>
  <c r="AU448" i="18"/>
  <c r="AF448" i="18"/>
  <c r="Q448" i="18"/>
  <c r="AU447" i="18"/>
  <c r="AF447" i="18"/>
  <c r="Q447" i="18"/>
  <c r="AU446" i="18"/>
  <c r="AF446" i="18"/>
  <c r="Q446" i="18"/>
  <c r="AU445" i="18"/>
  <c r="AF445" i="18"/>
  <c r="Q445" i="18"/>
  <c r="AU444" i="18"/>
  <c r="AF444" i="18"/>
  <c r="Q444" i="18"/>
  <c r="AU443" i="18"/>
  <c r="AF443" i="18"/>
  <c r="Q443" i="18"/>
  <c r="B443" i="18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AU440" i="18"/>
  <c r="AF440" i="18"/>
  <c r="Q440" i="18"/>
  <c r="AU439" i="18"/>
  <c r="AF439" i="18"/>
  <c r="Q439" i="18"/>
  <c r="AU438" i="18"/>
  <c r="AF438" i="18"/>
  <c r="Q438" i="18"/>
  <c r="AU437" i="18"/>
  <c r="AF437" i="18"/>
  <c r="Q437" i="18"/>
  <c r="AU436" i="18"/>
  <c r="AF436" i="18"/>
  <c r="Q436" i="18"/>
  <c r="AU435" i="18"/>
  <c r="AF435" i="18"/>
  <c r="Q435" i="18"/>
  <c r="AU434" i="18"/>
  <c r="AF434" i="18"/>
  <c r="Q434" i="18"/>
  <c r="AU433" i="18"/>
  <c r="AF433" i="18"/>
  <c r="Q433" i="18"/>
  <c r="AU432" i="18"/>
  <c r="AF432" i="18"/>
  <c r="Q432" i="18"/>
  <c r="AU431" i="18"/>
  <c r="AF431" i="18"/>
  <c r="Q431" i="18"/>
  <c r="AU430" i="18"/>
  <c r="AF430" i="18"/>
  <c r="Q430" i="18"/>
  <c r="AU429" i="18"/>
  <c r="AF429" i="18"/>
  <c r="Q429" i="18"/>
  <c r="AU428" i="18"/>
  <c r="AF428" i="18"/>
  <c r="Q428" i="18"/>
  <c r="AU427" i="18"/>
  <c r="AF427" i="18"/>
  <c r="Q427" i="18"/>
  <c r="AU426" i="18"/>
  <c r="AF426" i="18"/>
  <c r="Q426" i="18"/>
  <c r="AU425" i="18"/>
  <c r="AF425" i="18"/>
  <c r="Q425" i="18"/>
  <c r="AU424" i="18"/>
  <c r="AF424" i="18"/>
  <c r="Q424" i="18"/>
  <c r="AU423" i="18"/>
  <c r="AF423" i="18"/>
  <c r="Q423" i="18"/>
  <c r="AU422" i="18"/>
  <c r="AF422" i="18"/>
  <c r="Q422" i="18"/>
  <c r="AU421" i="18"/>
  <c r="AF421" i="18"/>
  <c r="Q421" i="18"/>
  <c r="AU420" i="18"/>
  <c r="AF420" i="18"/>
  <c r="Q420" i="18"/>
  <c r="AU419" i="18"/>
  <c r="AF419" i="18"/>
  <c r="Q419" i="18"/>
  <c r="AU418" i="18"/>
  <c r="AF418" i="18"/>
  <c r="Q418" i="18"/>
  <c r="AU417" i="18"/>
  <c r="AF417" i="18"/>
  <c r="Q417" i="18"/>
  <c r="AU416" i="18"/>
  <c r="AF416" i="18"/>
  <c r="Q416" i="18"/>
  <c r="B416" i="18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AU413" i="18"/>
  <c r="AF413" i="18"/>
  <c r="Q413" i="18"/>
  <c r="AU412" i="18"/>
  <c r="AF412" i="18"/>
  <c r="Q412" i="18"/>
  <c r="AU411" i="18"/>
  <c r="AF411" i="18"/>
  <c r="Q411" i="18"/>
  <c r="AU410" i="18"/>
  <c r="AF410" i="18"/>
  <c r="Q410" i="18"/>
  <c r="AU409" i="18"/>
  <c r="AF409" i="18"/>
  <c r="Q409" i="18"/>
  <c r="AU408" i="18"/>
  <c r="AF408" i="18"/>
  <c r="Q408" i="18"/>
  <c r="AU407" i="18"/>
  <c r="AF407" i="18"/>
  <c r="Q407" i="18"/>
  <c r="AU406" i="18"/>
  <c r="AF406" i="18"/>
  <c r="Q406" i="18"/>
  <c r="AU405" i="18"/>
  <c r="AF405" i="18"/>
  <c r="Q405" i="18"/>
  <c r="AU404" i="18"/>
  <c r="AF404" i="18"/>
  <c r="Q404" i="18"/>
  <c r="AU403" i="18"/>
  <c r="AF403" i="18"/>
  <c r="Q403" i="18"/>
  <c r="AU402" i="18"/>
  <c r="AF402" i="18"/>
  <c r="Q402" i="18"/>
  <c r="AU401" i="18"/>
  <c r="AF401" i="18"/>
  <c r="Q401" i="18"/>
  <c r="AU400" i="18"/>
  <c r="AF400" i="18"/>
  <c r="Q400" i="18"/>
  <c r="AU399" i="18"/>
  <c r="AF399" i="18"/>
  <c r="Q399" i="18"/>
  <c r="AU398" i="18"/>
  <c r="AF398" i="18"/>
  <c r="Q398" i="18"/>
  <c r="AU397" i="18"/>
  <c r="AF397" i="18"/>
  <c r="Q397" i="18"/>
  <c r="AU396" i="18"/>
  <c r="AF396" i="18"/>
  <c r="Q396" i="18"/>
  <c r="AU395" i="18"/>
  <c r="AF395" i="18"/>
  <c r="Q395" i="18"/>
  <c r="AU394" i="18"/>
  <c r="AF394" i="18"/>
  <c r="Q394" i="18"/>
  <c r="AU393" i="18"/>
  <c r="AF393" i="18"/>
  <c r="Q393" i="18"/>
  <c r="AU392" i="18"/>
  <c r="AF392" i="18"/>
  <c r="Q392" i="18"/>
  <c r="AU391" i="18"/>
  <c r="AF391" i="18"/>
  <c r="Q391" i="18"/>
  <c r="AU390" i="18"/>
  <c r="AF390" i="18"/>
  <c r="Q390" i="18"/>
  <c r="AU389" i="18"/>
  <c r="AF389" i="18"/>
  <c r="Q389" i="18"/>
  <c r="B389" i="18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AU386" i="18"/>
  <c r="AF386" i="18"/>
  <c r="Q386" i="18"/>
  <c r="AU385" i="18"/>
  <c r="AF385" i="18"/>
  <c r="Q385" i="18"/>
  <c r="AU384" i="18"/>
  <c r="AF384" i="18"/>
  <c r="Q384" i="18"/>
  <c r="AU383" i="18"/>
  <c r="AF383" i="18"/>
  <c r="Q383" i="18"/>
  <c r="AU382" i="18"/>
  <c r="AF382" i="18"/>
  <c r="Q382" i="18"/>
  <c r="AU381" i="18"/>
  <c r="AF381" i="18"/>
  <c r="Q381" i="18"/>
  <c r="AU380" i="18"/>
  <c r="AF380" i="18"/>
  <c r="Q380" i="18"/>
  <c r="AU379" i="18"/>
  <c r="AF379" i="18"/>
  <c r="Q379" i="18"/>
  <c r="AU378" i="18"/>
  <c r="AF378" i="18"/>
  <c r="Q378" i="18"/>
  <c r="AU377" i="18"/>
  <c r="AF377" i="18"/>
  <c r="Q377" i="18"/>
  <c r="AU376" i="18"/>
  <c r="AF376" i="18"/>
  <c r="Q376" i="18"/>
  <c r="AU375" i="18"/>
  <c r="AF375" i="18"/>
  <c r="Q375" i="18"/>
  <c r="AU374" i="18"/>
  <c r="AF374" i="18"/>
  <c r="Q374" i="18"/>
  <c r="AU373" i="18"/>
  <c r="AF373" i="18"/>
  <c r="Q373" i="18"/>
  <c r="AU372" i="18"/>
  <c r="AF372" i="18"/>
  <c r="Q372" i="18"/>
  <c r="AU371" i="18"/>
  <c r="AF371" i="18"/>
  <c r="Q371" i="18"/>
  <c r="AU370" i="18"/>
  <c r="AF370" i="18"/>
  <c r="Q370" i="18"/>
  <c r="AU369" i="18"/>
  <c r="AF369" i="18"/>
  <c r="Q369" i="18"/>
  <c r="AU368" i="18"/>
  <c r="AF368" i="18"/>
  <c r="Q368" i="18"/>
  <c r="AU367" i="18"/>
  <c r="AF367" i="18"/>
  <c r="Q367" i="18"/>
  <c r="AU366" i="18"/>
  <c r="AF366" i="18"/>
  <c r="Q366" i="18"/>
  <c r="AU365" i="18"/>
  <c r="AF365" i="18"/>
  <c r="Q365" i="18"/>
  <c r="AU364" i="18"/>
  <c r="AF364" i="18"/>
  <c r="Q364" i="18"/>
  <c r="AU363" i="18"/>
  <c r="AF363" i="18"/>
  <c r="Q363" i="18"/>
  <c r="AU362" i="18"/>
  <c r="AF362" i="18"/>
  <c r="Q362" i="18"/>
  <c r="B362" i="18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AU359" i="18"/>
  <c r="AF359" i="18"/>
  <c r="Q359" i="18"/>
  <c r="AU358" i="18"/>
  <c r="AF358" i="18"/>
  <c r="Q358" i="18"/>
  <c r="AU357" i="18"/>
  <c r="AF357" i="18"/>
  <c r="Q357" i="18"/>
  <c r="AU356" i="18"/>
  <c r="AF356" i="18"/>
  <c r="Q356" i="18"/>
  <c r="AU355" i="18"/>
  <c r="AF355" i="18"/>
  <c r="Q355" i="18"/>
  <c r="AU354" i="18"/>
  <c r="AF354" i="18"/>
  <c r="Q354" i="18"/>
  <c r="AU353" i="18"/>
  <c r="AF353" i="18"/>
  <c r="Q353" i="18"/>
  <c r="AU352" i="18"/>
  <c r="AF352" i="18"/>
  <c r="Q352" i="18"/>
  <c r="AU351" i="18"/>
  <c r="AF351" i="18"/>
  <c r="Q351" i="18"/>
  <c r="AU350" i="18"/>
  <c r="AF350" i="18"/>
  <c r="Q350" i="18"/>
  <c r="AU349" i="18"/>
  <c r="AF349" i="18"/>
  <c r="Q349" i="18"/>
  <c r="AU348" i="18"/>
  <c r="AF348" i="18"/>
  <c r="Q348" i="18"/>
  <c r="AU347" i="18"/>
  <c r="AF347" i="18"/>
  <c r="Q347" i="18"/>
  <c r="AU346" i="18"/>
  <c r="AF346" i="18"/>
  <c r="Q346" i="18"/>
  <c r="AU345" i="18"/>
  <c r="AF345" i="18"/>
  <c r="Q345" i="18"/>
  <c r="AU344" i="18"/>
  <c r="AF344" i="18"/>
  <c r="Q344" i="18"/>
  <c r="AU343" i="18"/>
  <c r="AF343" i="18"/>
  <c r="Q343" i="18"/>
  <c r="AU342" i="18"/>
  <c r="AF342" i="18"/>
  <c r="Q342" i="18"/>
  <c r="AU341" i="18"/>
  <c r="AF341" i="18"/>
  <c r="Q341" i="18"/>
  <c r="AU340" i="18"/>
  <c r="AF340" i="18"/>
  <c r="Q340" i="18"/>
  <c r="AU339" i="18"/>
  <c r="AF339" i="18"/>
  <c r="Q339" i="18"/>
  <c r="AU338" i="18"/>
  <c r="AF338" i="18"/>
  <c r="Q338" i="18"/>
  <c r="AU337" i="18"/>
  <c r="AF337" i="18"/>
  <c r="Q337" i="18"/>
  <c r="AU336" i="18"/>
  <c r="AF336" i="18"/>
  <c r="Q336" i="18"/>
  <c r="AU335" i="18"/>
  <c r="AF335" i="18"/>
  <c r="Q335" i="18"/>
  <c r="B335" i="18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AU332" i="18"/>
  <c r="AF332" i="18"/>
  <c r="Q332" i="18"/>
  <c r="AU331" i="18"/>
  <c r="AF331" i="18"/>
  <c r="Q331" i="18"/>
  <c r="AU330" i="18"/>
  <c r="AF330" i="18"/>
  <c r="Q330" i="18"/>
  <c r="AU329" i="18"/>
  <c r="AF329" i="18"/>
  <c r="Q329" i="18"/>
  <c r="AU328" i="18"/>
  <c r="AF328" i="18"/>
  <c r="Q328" i="18"/>
  <c r="AU327" i="18"/>
  <c r="AF327" i="18"/>
  <c r="Q327" i="18"/>
  <c r="AU326" i="18"/>
  <c r="AF326" i="18"/>
  <c r="Q326" i="18"/>
  <c r="AU325" i="18"/>
  <c r="AF325" i="18"/>
  <c r="Q325" i="18"/>
  <c r="AU324" i="18"/>
  <c r="AF324" i="18"/>
  <c r="Q324" i="18"/>
  <c r="AU323" i="18"/>
  <c r="AF323" i="18"/>
  <c r="Q323" i="18"/>
  <c r="AU322" i="18"/>
  <c r="AF322" i="18"/>
  <c r="Q322" i="18"/>
  <c r="AU321" i="18"/>
  <c r="AF321" i="18"/>
  <c r="Q321" i="18"/>
  <c r="AU320" i="18"/>
  <c r="AF320" i="18"/>
  <c r="Q320" i="18"/>
  <c r="AU319" i="18"/>
  <c r="AF319" i="18"/>
  <c r="Q319" i="18"/>
  <c r="AU318" i="18"/>
  <c r="AF318" i="18"/>
  <c r="Q318" i="18"/>
  <c r="AU317" i="18"/>
  <c r="AF317" i="18"/>
  <c r="Q317" i="18"/>
  <c r="AU316" i="18"/>
  <c r="AF316" i="18"/>
  <c r="Q316" i="18"/>
  <c r="AU315" i="18"/>
  <c r="AF315" i="18"/>
  <c r="Q315" i="18"/>
  <c r="AU314" i="18"/>
  <c r="AF314" i="18"/>
  <c r="Q314" i="18"/>
  <c r="AU313" i="18"/>
  <c r="AF313" i="18"/>
  <c r="Q313" i="18"/>
  <c r="AU312" i="18"/>
  <c r="AF312" i="18"/>
  <c r="Q312" i="18"/>
  <c r="AU311" i="18"/>
  <c r="AF311" i="18"/>
  <c r="Q311" i="18"/>
  <c r="AU310" i="18"/>
  <c r="AF310" i="18"/>
  <c r="Q310" i="18"/>
  <c r="AU309" i="18"/>
  <c r="AF309" i="18"/>
  <c r="Q309" i="18"/>
  <c r="AU308" i="18"/>
  <c r="AF308" i="18"/>
  <c r="Q308" i="18"/>
  <c r="B308" i="18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AU305" i="18"/>
  <c r="AF305" i="18"/>
  <c r="Q305" i="18"/>
  <c r="AU304" i="18"/>
  <c r="AF304" i="18"/>
  <c r="Q304" i="18"/>
  <c r="AU303" i="18"/>
  <c r="AF303" i="18"/>
  <c r="Q303" i="18"/>
  <c r="AU302" i="18"/>
  <c r="AF302" i="18"/>
  <c r="Q302" i="18"/>
  <c r="AU301" i="18"/>
  <c r="AF301" i="18"/>
  <c r="Q301" i="18"/>
  <c r="AU300" i="18"/>
  <c r="AF300" i="18"/>
  <c r="Q300" i="18"/>
  <c r="AU299" i="18"/>
  <c r="AF299" i="18"/>
  <c r="Q299" i="18"/>
  <c r="AU298" i="18"/>
  <c r="AF298" i="18"/>
  <c r="Q298" i="18"/>
  <c r="AU297" i="18"/>
  <c r="AF297" i="18"/>
  <c r="Q297" i="18"/>
  <c r="AU296" i="18"/>
  <c r="AF296" i="18"/>
  <c r="Q296" i="18"/>
  <c r="AU295" i="18"/>
  <c r="AF295" i="18"/>
  <c r="Q295" i="18"/>
  <c r="AU294" i="18"/>
  <c r="AF294" i="18"/>
  <c r="Q294" i="18"/>
  <c r="AU293" i="18"/>
  <c r="AF293" i="18"/>
  <c r="Q293" i="18"/>
  <c r="AU292" i="18"/>
  <c r="AF292" i="18"/>
  <c r="Q292" i="18"/>
  <c r="AU291" i="18"/>
  <c r="AF291" i="18"/>
  <c r="Q291" i="18"/>
  <c r="AU290" i="18"/>
  <c r="AF290" i="18"/>
  <c r="Q290" i="18"/>
  <c r="AU289" i="18"/>
  <c r="AF289" i="18"/>
  <c r="Q289" i="18"/>
  <c r="AU288" i="18"/>
  <c r="AF288" i="18"/>
  <c r="Q288" i="18"/>
  <c r="AU287" i="18"/>
  <c r="AF287" i="18"/>
  <c r="Q287" i="18"/>
  <c r="AU286" i="18"/>
  <c r="AF286" i="18"/>
  <c r="Q286" i="18"/>
  <c r="AU285" i="18"/>
  <c r="AF285" i="18"/>
  <c r="Q285" i="18"/>
  <c r="AU284" i="18"/>
  <c r="AF284" i="18"/>
  <c r="Q284" i="18"/>
  <c r="AU283" i="18"/>
  <c r="AF283" i="18"/>
  <c r="Q283" i="18"/>
  <c r="AU282" i="18"/>
  <c r="AF282" i="18"/>
  <c r="Q282" i="18"/>
  <c r="AU281" i="18"/>
  <c r="AF281" i="18"/>
  <c r="Q281" i="18"/>
  <c r="B281" i="18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AU278" i="18"/>
  <c r="AF278" i="18"/>
  <c r="Q278" i="18"/>
  <c r="AU277" i="18"/>
  <c r="AF277" i="18"/>
  <c r="Q277" i="18"/>
  <c r="AU276" i="18"/>
  <c r="AF276" i="18"/>
  <c r="Q276" i="18"/>
  <c r="AU275" i="18"/>
  <c r="AF275" i="18"/>
  <c r="Q275" i="18"/>
  <c r="AU274" i="18"/>
  <c r="AF274" i="18"/>
  <c r="Q274" i="18"/>
  <c r="AU273" i="18"/>
  <c r="AF273" i="18"/>
  <c r="Q273" i="18"/>
  <c r="AU272" i="18"/>
  <c r="AF272" i="18"/>
  <c r="Q272" i="18"/>
  <c r="AU271" i="18"/>
  <c r="AF271" i="18"/>
  <c r="Q271" i="18"/>
  <c r="AU270" i="18"/>
  <c r="AF270" i="18"/>
  <c r="Q270" i="18"/>
  <c r="AU269" i="18"/>
  <c r="AF269" i="18"/>
  <c r="Q269" i="18"/>
  <c r="AU268" i="18"/>
  <c r="AF268" i="18"/>
  <c r="Q268" i="18"/>
  <c r="AU267" i="18"/>
  <c r="AF267" i="18"/>
  <c r="Q267" i="18"/>
  <c r="AU266" i="18"/>
  <c r="AF266" i="18"/>
  <c r="Q266" i="18"/>
  <c r="AU265" i="18"/>
  <c r="AF265" i="18"/>
  <c r="Q265" i="18"/>
  <c r="AU264" i="18"/>
  <c r="AF264" i="18"/>
  <c r="Q264" i="18"/>
  <c r="AU263" i="18"/>
  <c r="AF263" i="18"/>
  <c r="Q263" i="18"/>
  <c r="AU262" i="18"/>
  <c r="AF262" i="18"/>
  <c r="Q262" i="18"/>
  <c r="AU261" i="18"/>
  <c r="AF261" i="18"/>
  <c r="Q261" i="18"/>
  <c r="AU260" i="18"/>
  <c r="AF260" i="18"/>
  <c r="Q260" i="18"/>
  <c r="AU259" i="18"/>
  <c r="AF259" i="18"/>
  <c r="Q259" i="18"/>
  <c r="AU258" i="18"/>
  <c r="AF258" i="18"/>
  <c r="Q258" i="18"/>
  <c r="AU257" i="18"/>
  <c r="AF257" i="18"/>
  <c r="Q257" i="18"/>
  <c r="AU256" i="18"/>
  <c r="AF256" i="18"/>
  <c r="Q256" i="18"/>
  <c r="AU255" i="18"/>
  <c r="AF255" i="18"/>
  <c r="Q255" i="18"/>
  <c r="AU254" i="18"/>
  <c r="AF254" i="18"/>
  <c r="Q254" i="18"/>
  <c r="B254" i="18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AU251" i="18"/>
  <c r="AF251" i="18"/>
  <c r="Q251" i="18"/>
  <c r="AU250" i="18"/>
  <c r="AF250" i="18"/>
  <c r="Q250" i="18"/>
  <c r="AU249" i="18"/>
  <c r="AF249" i="18"/>
  <c r="Q249" i="18"/>
  <c r="AU248" i="18"/>
  <c r="AF248" i="18"/>
  <c r="Q248" i="18"/>
  <c r="AU247" i="18"/>
  <c r="AF247" i="18"/>
  <c r="Q247" i="18"/>
  <c r="AU246" i="18"/>
  <c r="AF246" i="18"/>
  <c r="Q246" i="18"/>
  <c r="AU245" i="18"/>
  <c r="AF245" i="18"/>
  <c r="Q245" i="18"/>
  <c r="AU244" i="18"/>
  <c r="AF244" i="18"/>
  <c r="Q244" i="18"/>
  <c r="AU243" i="18"/>
  <c r="AF243" i="18"/>
  <c r="Q243" i="18"/>
  <c r="AU242" i="18"/>
  <c r="AF242" i="18"/>
  <c r="Q242" i="18"/>
  <c r="AU241" i="18"/>
  <c r="AF241" i="18"/>
  <c r="Q241" i="18"/>
  <c r="AU240" i="18"/>
  <c r="AF240" i="18"/>
  <c r="Q240" i="18"/>
  <c r="AU239" i="18"/>
  <c r="AF239" i="18"/>
  <c r="Q239" i="18"/>
  <c r="AU238" i="18"/>
  <c r="AF238" i="18"/>
  <c r="Q238" i="18"/>
  <c r="AU237" i="18"/>
  <c r="AF237" i="18"/>
  <c r="Q237" i="18"/>
  <c r="AU236" i="18"/>
  <c r="AF236" i="18"/>
  <c r="Q236" i="18"/>
  <c r="AU235" i="18"/>
  <c r="AF235" i="18"/>
  <c r="Q235" i="18"/>
  <c r="AU234" i="18"/>
  <c r="AF234" i="18"/>
  <c r="Q234" i="18"/>
  <c r="AU233" i="18"/>
  <c r="AF233" i="18"/>
  <c r="Q233" i="18"/>
  <c r="AU232" i="18"/>
  <c r="AF232" i="18"/>
  <c r="Q232" i="18"/>
  <c r="AU231" i="18"/>
  <c r="AF231" i="18"/>
  <c r="Q231" i="18"/>
  <c r="AU230" i="18"/>
  <c r="AF230" i="18"/>
  <c r="Q230" i="18"/>
  <c r="AU229" i="18"/>
  <c r="AF229" i="18"/>
  <c r="Q229" i="18"/>
  <c r="AU228" i="18"/>
  <c r="AF228" i="18"/>
  <c r="Q228" i="18"/>
  <c r="AU227" i="18"/>
  <c r="AF227" i="18"/>
  <c r="Q227" i="18"/>
  <c r="B227" i="18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AU224" i="18"/>
  <c r="AF224" i="18"/>
  <c r="Q224" i="18"/>
  <c r="AU223" i="18"/>
  <c r="AF223" i="18"/>
  <c r="Q223" i="18"/>
  <c r="AU222" i="18"/>
  <c r="AF222" i="18"/>
  <c r="Q222" i="18"/>
  <c r="AU221" i="18"/>
  <c r="AF221" i="18"/>
  <c r="Q221" i="18"/>
  <c r="AU220" i="18"/>
  <c r="AF220" i="18"/>
  <c r="Q220" i="18"/>
  <c r="AU219" i="18"/>
  <c r="AF219" i="18"/>
  <c r="Q219" i="18"/>
  <c r="AU218" i="18"/>
  <c r="AF218" i="18"/>
  <c r="Q218" i="18"/>
  <c r="AU217" i="18"/>
  <c r="AF217" i="18"/>
  <c r="Q217" i="18"/>
  <c r="AU216" i="18"/>
  <c r="AF216" i="18"/>
  <c r="Q216" i="18"/>
  <c r="AU215" i="18"/>
  <c r="AF215" i="18"/>
  <c r="Q215" i="18"/>
  <c r="AU214" i="18"/>
  <c r="AF214" i="18"/>
  <c r="Q214" i="18"/>
  <c r="AU213" i="18"/>
  <c r="AF213" i="18"/>
  <c r="Q213" i="18"/>
  <c r="AU212" i="18"/>
  <c r="AF212" i="18"/>
  <c r="Q212" i="18"/>
  <c r="AU211" i="18"/>
  <c r="AF211" i="18"/>
  <c r="Q211" i="18"/>
  <c r="AU210" i="18"/>
  <c r="AF210" i="18"/>
  <c r="Q210" i="18"/>
  <c r="AU209" i="18"/>
  <c r="AF209" i="18"/>
  <c r="Q209" i="18"/>
  <c r="AU208" i="18"/>
  <c r="AF208" i="18"/>
  <c r="Q208" i="18"/>
  <c r="AU207" i="18"/>
  <c r="AF207" i="18"/>
  <c r="Q207" i="18"/>
  <c r="AU206" i="18"/>
  <c r="AF206" i="18"/>
  <c r="Q206" i="18"/>
  <c r="AU205" i="18"/>
  <c r="AF205" i="18"/>
  <c r="Q205" i="18"/>
  <c r="AU204" i="18"/>
  <c r="AF204" i="18"/>
  <c r="Q204" i="18"/>
  <c r="AU203" i="18"/>
  <c r="AF203" i="18"/>
  <c r="Q203" i="18"/>
  <c r="AU202" i="18"/>
  <c r="AF202" i="18"/>
  <c r="Q202" i="18"/>
  <c r="AU201" i="18"/>
  <c r="AF201" i="18"/>
  <c r="Q201" i="18"/>
  <c r="AU200" i="18"/>
  <c r="AF200" i="18"/>
  <c r="Q200" i="18"/>
  <c r="B200" i="18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AU197" i="18"/>
  <c r="AF197" i="18"/>
  <c r="Q197" i="18"/>
  <c r="AU196" i="18"/>
  <c r="AF196" i="18"/>
  <c r="Q196" i="18"/>
  <c r="AU195" i="18"/>
  <c r="AF195" i="18"/>
  <c r="Q195" i="18"/>
  <c r="AU194" i="18"/>
  <c r="AF194" i="18"/>
  <c r="Q194" i="18"/>
  <c r="AU193" i="18"/>
  <c r="AF193" i="18"/>
  <c r="Q193" i="18"/>
  <c r="AU192" i="18"/>
  <c r="AF192" i="18"/>
  <c r="Q192" i="18"/>
  <c r="AU191" i="18"/>
  <c r="AF191" i="18"/>
  <c r="Q191" i="18"/>
  <c r="AU190" i="18"/>
  <c r="AF190" i="18"/>
  <c r="Q190" i="18"/>
  <c r="AU189" i="18"/>
  <c r="AF189" i="18"/>
  <c r="Q189" i="18"/>
  <c r="AU188" i="18"/>
  <c r="AF188" i="18"/>
  <c r="Q188" i="18"/>
  <c r="AU187" i="18"/>
  <c r="AF187" i="18"/>
  <c r="Q187" i="18"/>
  <c r="AU186" i="18"/>
  <c r="AF186" i="18"/>
  <c r="Q186" i="18"/>
  <c r="AU185" i="18"/>
  <c r="AF185" i="18"/>
  <c r="Q185" i="18"/>
  <c r="AU184" i="18"/>
  <c r="AF184" i="18"/>
  <c r="Q184" i="18"/>
  <c r="AU183" i="18"/>
  <c r="AF183" i="18"/>
  <c r="Q183" i="18"/>
  <c r="AU182" i="18"/>
  <c r="AF182" i="18"/>
  <c r="Q182" i="18"/>
  <c r="AU181" i="18"/>
  <c r="AF181" i="18"/>
  <c r="Q181" i="18"/>
  <c r="AU180" i="18"/>
  <c r="AF180" i="18"/>
  <c r="Q180" i="18"/>
  <c r="AU179" i="18"/>
  <c r="AF179" i="18"/>
  <c r="Q179" i="18"/>
  <c r="AU178" i="18"/>
  <c r="AF178" i="18"/>
  <c r="Q178" i="18"/>
  <c r="AU177" i="18"/>
  <c r="AF177" i="18"/>
  <c r="Q177" i="18"/>
  <c r="AU176" i="18"/>
  <c r="AF176" i="18"/>
  <c r="Q176" i="18"/>
  <c r="AU175" i="18"/>
  <c r="AF175" i="18"/>
  <c r="Q175" i="18"/>
  <c r="AU174" i="18"/>
  <c r="AF174" i="18"/>
  <c r="Q174" i="18"/>
  <c r="AU173" i="18"/>
  <c r="AF173" i="18"/>
  <c r="Q173" i="18"/>
  <c r="B173" i="18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AU170" i="18"/>
  <c r="AF170" i="18"/>
  <c r="Q170" i="18"/>
  <c r="AU169" i="18"/>
  <c r="AF169" i="18"/>
  <c r="Q169" i="18"/>
  <c r="AU168" i="18"/>
  <c r="AF168" i="18"/>
  <c r="Q168" i="18"/>
  <c r="AU167" i="18"/>
  <c r="AF167" i="18"/>
  <c r="Q167" i="18"/>
  <c r="AU166" i="18"/>
  <c r="AF166" i="18"/>
  <c r="Q166" i="18"/>
  <c r="AU165" i="18"/>
  <c r="AF165" i="18"/>
  <c r="Q165" i="18"/>
  <c r="AU164" i="18"/>
  <c r="AF164" i="18"/>
  <c r="Q164" i="18"/>
  <c r="AU163" i="18"/>
  <c r="AF163" i="18"/>
  <c r="Q163" i="18"/>
  <c r="AU162" i="18"/>
  <c r="AF162" i="18"/>
  <c r="Q162" i="18"/>
  <c r="AU161" i="18"/>
  <c r="AF161" i="18"/>
  <c r="Q161" i="18"/>
  <c r="AU160" i="18"/>
  <c r="AF160" i="18"/>
  <c r="Q160" i="18"/>
  <c r="AU159" i="18"/>
  <c r="AF159" i="18"/>
  <c r="Q159" i="18"/>
  <c r="AU158" i="18"/>
  <c r="AF158" i="18"/>
  <c r="Q158" i="18"/>
  <c r="AU157" i="18"/>
  <c r="AF157" i="18"/>
  <c r="Q157" i="18"/>
  <c r="AU156" i="18"/>
  <c r="AF156" i="18"/>
  <c r="Q156" i="18"/>
  <c r="AU155" i="18"/>
  <c r="AF155" i="18"/>
  <c r="Q155" i="18"/>
  <c r="AU154" i="18"/>
  <c r="AF154" i="18"/>
  <c r="Q154" i="18"/>
  <c r="AU153" i="18"/>
  <c r="AF153" i="18"/>
  <c r="Q153" i="18"/>
  <c r="AU152" i="18"/>
  <c r="AF152" i="18"/>
  <c r="Q152" i="18"/>
  <c r="AU151" i="18"/>
  <c r="AF151" i="18"/>
  <c r="Q151" i="18"/>
  <c r="AU150" i="18"/>
  <c r="AF150" i="18"/>
  <c r="Q150" i="18"/>
  <c r="AU149" i="18"/>
  <c r="AF149" i="18"/>
  <c r="Q149" i="18"/>
  <c r="AU148" i="18"/>
  <c r="AF148" i="18"/>
  <c r="Q148" i="18"/>
  <c r="AU147" i="18"/>
  <c r="AF147" i="18"/>
  <c r="Q147" i="18"/>
  <c r="AU146" i="18"/>
  <c r="AF146" i="18"/>
  <c r="Q146" i="18"/>
  <c r="B146" i="18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AU143" i="18"/>
  <c r="AF143" i="18"/>
  <c r="Q143" i="18"/>
  <c r="AU142" i="18"/>
  <c r="AF142" i="18"/>
  <c r="Q142" i="18"/>
  <c r="AU141" i="18"/>
  <c r="AF141" i="18"/>
  <c r="Q141" i="18"/>
  <c r="AU140" i="18"/>
  <c r="AF140" i="18"/>
  <c r="Q140" i="18"/>
  <c r="AU139" i="18"/>
  <c r="AF139" i="18"/>
  <c r="Q139" i="18"/>
  <c r="AU138" i="18"/>
  <c r="AF138" i="18"/>
  <c r="Q138" i="18"/>
  <c r="AU137" i="18"/>
  <c r="AF137" i="18"/>
  <c r="Q137" i="18"/>
  <c r="AU136" i="18"/>
  <c r="AF136" i="18"/>
  <c r="Q136" i="18"/>
  <c r="AU135" i="18"/>
  <c r="AF135" i="18"/>
  <c r="Q135" i="18"/>
  <c r="AU134" i="18"/>
  <c r="AF134" i="18"/>
  <c r="Q134" i="18"/>
  <c r="AU133" i="18"/>
  <c r="AF133" i="18"/>
  <c r="Q133" i="18"/>
  <c r="AU132" i="18"/>
  <c r="AF132" i="18"/>
  <c r="Q132" i="18"/>
  <c r="AU131" i="18"/>
  <c r="AF131" i="18"/>
  <c r="Q131" i="18"/>
  <c r="AU130" i="18"/>
  <c r="AF130" i="18"/>
  <c r="Q130" i="18"/>
  <c r="AU129" i="18"/>
  <c r="AF129" i="18"/>
  <c r="Q129" i="18"/>
  <c r="AU128" i="18"/>
  <c r="AF128" i="18"/>
  <c r="Q128" i="18"/>
  <c r="AU127" i="18"/>
  <c r="AF127" i="18"/>
  <c r="Q127" i="18"/>
  <c r="AU126" i="18"/>
  <c r="AF126" i="18"/>
  <c r="Q126" i="18"/>
  <c r="AU125" i="18"/>
  <c r="AF125" i="18"/>
  <c r="Q125" i="18"/>
  <c r="AU124" i="18"/>
  <c r="AF124" i="18"/>
  <c r="Q124" i="18"/>
  <c r="AU123" i="18"/>
  <c r="AF123" i="18"/>
  <c r="Q123" i="18"/>
  <c r="AU122" i="18"/>
  <c r="AF122" i="18"/>
  <c r="Q122" i="18"/>
  <c r="AU121" i="18"/>
  <c r="AF121" i="18"/>
  <c r="Q121" i="18"/>
  <c r="AU120" i="18"/>
  <c r="AF120" i="18"/>
  <c r="Q120" i="18"/>
  <c r="AU119" i="18"/>
  <c r="AF119" i="18"/>
  <c r="Q119" i="18"/>
  <c r="B119" i="18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AU116" i="18"/>
  <c r="AF116" i="18"/>
  <c r="Q116" i="18"/>
  <c r="AU115" i="18"/>
  <c r="AF115" i="18"/>
  <c r="Q115" i="18"/>
  <c r="AU114" i="18"/>
  <c r="AF114" i="18"/>
  <c r="Q114" i="18"/>
  <c r="AU113" i="18"/>
  <c r="AF113" i="18"/>
  <c r="Q113" i="18"/>
  <c r="AU112" i="18"/>
  <c r="AF112" i="18"/>
  <c r="Q112" i="18"/>
  <c r="AU111" i="18"/>
  <c r="AF111" i="18"/>
  <c r="Q111" i="18"/>
  <c r="AU110" i="18"/>
  <c r="AF110" i="18"/>
  <c r="Q110" i="18"/>
  <c r="AU109" i="18"/>
  <c r="AF109" i="18"/>
  <c r="Q109" i="18"/>
  <c r="AU108" i="18"/>
  <c r="AF108" i="18"/>
  <c r="Q108" i="18"/>
  <c r="AU107" i="18"/>
  <c r="AF107" i="18"/>
  <c r="Q107" i="18"/>
  <c r="AU106" i="18"/>
  <c r="AF106" i="18"/>
  <c r="Q106" i="18"/>
  <c r="AU105" i="18"/>
  <c r="AF105" i="18"/>
  <c r="Q105" i="18"/>
  <c r="AU104" i="18"/>
  <c r="AF104" i="18"/>
  <c r="Q104" i="18"/>
  <c r="AU103" i="18"/>
  <c r="AF103" i="18"/>
  <c r="Q103" i="18"/>
  <c r="AU102" i="18"/>
  <c r="AF102" i="18"/>
  <c r="Q102" i="18"/>
  <c r="AU101" i="18"/>
  <c r="AF101" i="18"/>
  <c r="Q101" i="18"/>
  <c r="AU100" i="18"/>
  <c r="AF100" i="18"/>
  <c r="Q100" i="18"/>
  <c r="AU99" i="18"/>
  <c r="AF99" i="18"/>
  <c r="Q99" i="18"/>
  <c r="AU98" i="18"/>
  <c r="AF98" i="18"/>
  <c r="Q98" i="18"/>
  <c r="AU97" i="18"/>
  <c r="AF97" i="18"/>
  <c r="Q97" i="18"/>
  <c r="AU96" i="18"/>
  <c r="AF96" i="18"/>
  <c r="Q96" i="18"/>
  <c r="AU95" i="18"/>
  <c r="AF95" i="18"/>
  <c r="Q95" i="18"/>
  <c r="AU94" i="18"/>
  <c r="AF94" i="18"/>
  <c r="Q94" i="18"/>
  <c r="AU93" i="18"/>
  <c r="AF93" i="18"/>
  <c r="Q93" i="18"/>
  <c r="AU92" i="18"/>
  <c r="AF92" i="18"/>
  <c r="Q92" i="18"/>
  <c r="B92" i="18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AU89" i="18"/>
  <c r="AF89" i="18"/>
  <c r="Q89" i="18"/>
  <c r="AU88" i="18"/>
  <c r="AF88" i="18"/>
  <c r="Q88" i="18"/>
  <c r="AU87" i="18"/>
  <c r="AF87" i="18"/>
  <c r="Q87" i="18"/>
  <c r="AU86" i="18"/>
  <c r="AF86" i="18"/>
  <c r="Q86" i="18"/>
  <c r="AU85" i="18"/>
  <c r="AF85" i="18"/>
  <c r="Q85" i="18"/>
  <c r="AU84" i="18"/>
  <c r="AF84" i="18"/>
  <c r="Q84" i="18"/>
  <c r="AU83" i="18"/>
  <c r="AF83" i="18"/>
  <c r="Q83" i="18"/>
  <c r="AU82" i="18"/>
  <c r="AF82" i="18"/>
  <c r="Q82" i="18"/>
  <c r="AU81" i="18"/>
  <c r="AF81" i="18"/>
  <c r="Q81" i="18"/>
  <c r="AU80" i="18"/>
  <c r="AF80" i="18"/>
  <c r="Q80" i="18"/>
  <c r="AU79" i="18"/>
  <c r="AF79" i="18"/>
  <c r="Q79" i="18"/>
  <c r="AU78" i="18"/>
  <c r="AF78" i="18"/>
  <c r="Q78" i="18"/>
  <c r="AU77" i="18"/>
  <c r="AF77" i="18"/>
  <c r="Q77" i="18"/>
  <c r="AU76" i="18"/>
  <c r="AF76" i="18"/>
  <c r="Q76" i="18"/>
  <c r="AU75" i="18"/>
  <c r="AF75" i="18"/>
  <c r="Q75" i="18"/>
  <c r="AU74" i="18"/>
  <c r="AF74" i="18"/>
  <c r="Q74" i="18"/>
  <c r="AU73" i="18"/>
  <c r="AF73" i="18"/>
  <c r="Q73" i="18"/>
  <c r="AU72" i="18"/>
  <c r="AF72" i="18"/>
  <c r="Q72" i="18"/>
  <c r="AU71" i="18"/>
  <c r="AF71" i="18"/>
  <c r="Q71" i="18"/>
  <c r="AU70" i="18"/>
  <c r="AF70" i="18"/>
  <c r="Q70" i="18"/>
  <c r="AU69" i="18"/>
  <c r="AF69" i="18"/>
  <c r="Q69" i="18"/>
  <c r="AU68" i="18"/>
  <c r="AF68" i="18"/>
  <c r="Q68" i="18"/>
  <c r="AU67" i="18"/>
  <c r="AF67" i="18"/>
  <c r="Q67" i="18"/>
  <c r="AU66" i="18"/>
  <c r="AF66" i="18"/>
  <c r="Q66" i="18"/>
  <c r="AU65" i="18"/>
  <c r="AF65" i="18"/>
  <c r="Q65" i="18"/>
  <c r="AU64" i="18"/>
  <c r="AF64" i="18"/>
  <c r="Q64" i="18"/>
  <c r="AU63" i="18"/>
  <c r="AF63" i="18"/>
  <c r="Q63" i="18"/>
  <c r="AU62" i="18"/>
  <c r="AF62" i="18"/>
  <c r="Q62" i="18"/>
  <c r="AU61" i="18"/>
  <c r="AF61" i="18"/>
  <c r="Q61" i="18"/>
  <c r="AU60" i="18"/>
  <c r="AF60" i="18"/>
  <c r="Q60" i="18"/>
  <c r="A60" i="18"/>
  <c r="AU59" i="18"/>
  <c r="AF59" i="18"/>
  <c r="Q59" i="18"/>
  <c r="AU58" i="18"/>
  <c r="AF58" i="18"/>
  <c r="Q58" i="18"/>
  <c r="AU57" i="18"/>
  <c r="AF57" i="18"/>
  <c r="Q57" i="18"/>
  <c r="AU56" i="18"/>
  <c r="AF56" i="18"/>
  <c r="Q56" i="18"/>
  <c r="A56" i="18" s="1"/>
  <c r="AU55" i="18"/>
  <c r="AF55" i="18"/>
  <c r="Q55" i="18"/>
  <c r="AU54" i="18"/>
  <c r="AF54" i="18"/>
  <c r="Q54" i="18"/>
  <c r="AU53" i="18"/>
  <c r="AF53" i="18"/>
  <c r="Q53" i="18"/>
  <c r="A53" i="18"/>
  <c r="AU52" i="18"/>
  <c r="AF52" i="18"/>
  <c r="Q52" i="18"/>
  <c r="A52" i="18"/>
  <c r="AU51" i="18"/>
  <c r="AF51" i="18"/>
  <c r="Q51" i="18"/>
  <c r="AU50" i="18"/>
  <c r="AF50" i="18"/>
  <c r="Q50" i="18"/>
  <c r="A50" i="18" s="1"/>
  <c r="AU49" i="18"/>
  <c r="AF49" i="18"/>
  <c r="Q49" i="18"/>
  <c r="AU48" i="18"/>
  <c r="AF48" i="18"/>
  <c r="Q48" i="18"/>
  <c r="A48" i="18" s="1"/>
  <c r="AU47" i="18"/>
  <c r="AF47" i="18"/>
  <c r="Q47" i="18"/>
  <c r="AU46" i="18"/>
  <c r="AF46" i="18"/>
  <c r="Q46" i="18"/>
  <c r="AU45" i="18"/>
  <c r="AF45" i="18"/>
  <c r="Q45" i="18"/>
  <c r="AU44" i="18"/>
  <c r="AF44" i="18"/>
  <c r="Q44" i="18"/>
  <c r="AU43" i="18"/>
  <c r="AF43" i="18"/>
  <c r="Q43" i="18"/>
  <c r="AU42" i="18"/>
  <c r="AF42" i="18"/>
  <c r="Q42" i="18"/>
  <c r="AU41" i="18"/>
  <c r="AF41" i="18"/>
  <c r="Q41" i="18"/>
  <c r="AU40" i="18"/>
  <c r="AF40" i="18"/>
  <c r="Q40" i="18"/>
  <c r="A40" i="18" s="1"/>
  <c r="B40" i="18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AU37" i="18"/>
  <c r="AF37" i="18"/>
  <c r="Q37" i="18"/>
  <c r="AU36" i="18"/>
  <c r="AF36" i="18"/>
  <c r="Q36" i="18"/>
  <c r="AU35" i="18"/>
  <c r="AF35" i="18"/>
  <c r="Q35" i="18"/>
  <c r="AU34" i="18"/>
  <c r="AF34" i="18"/>
  <c r="Q34" i="18"/>
  <c r="AU33" i="18"/>
  <c r="AF33" i="18"/>
  <c r="Q33" i="18"/>
  <c r="AU32" i="18"/>
  <c r="AF32" i="18"/>
  <c r="Q32" i="18"/>
  <c r="AU31" i="18"/>
  <c r="AF31" i="18"/>
  <c r="Q31" i="18"/>
  <c r="AU30" i="18"/>
  <c r="AF30" i="18"/>
  <c r="Q30" i="18"/>
  <c r="AU29" i="18"/>
  <c r="AF29" i="18"/>
  <c r="Q29" i="18"/>
  <c r="AU28" i="18"/>
  <c r="AF28" i="18"/>
  <c r="Q28" i="18"/>
  <c r="AU27" i="18"/>
  <c r="AF27" i="18"/>
  <c r="Q27" i="18"/>
  <c r="AU26" i="18"/>
  <c r="AF26" i="18"/>
  <c r="Q26" i="18"/>
  <c r="AU25" i="18"/>
  <c r="AF25" i="18"/>
  <c r="Q25" i="18"/>
  <c r="AU24" i="18"/>
  <c r="AF24" i="18"/>
  <c r="Q24" i="18"/>
  <c r="AU23" i="18"/>
  <c r="AF23" i="18"/>
  <c r="Q23" i="18"/>
  <c r="A23" i="18" s="1"/>
  <c r="AU22" i="18"/>
  <c r="AF22" i="18"/>
  <c r="Q22" i="18"/>
  <c r="AU21" i="18"/>
  <c r="AF21" i="18"/>
  <c r="Q21" i="18"/>
  <c r="AU20" i="18"/>
  <c r="AF20" i="18"/>
  <c r="Q20" i="18"/>
  <c r="AU19" i="18"/>
  <c r="AF19" i="18"/>
  <c r="Q19" i="18"/>
  <c r="AU18" i="18"/>
  <c r="AF18" i="18"/>
  <c r="Q18" i="18"/>
  <c r="AU17" i="18"/>
  <c r="AF17" i="18"/>
  <c r="Q17" i="18"/>
  <c r="AU16" i="18"/>
  <c r="AF16" i="18"/>
  <c r="Q16" i="18"/>
  <c r="AU15" i="18"/>
  <c r="AF15" i="18"/>
  <c r="Q15" i="18"/>
  <c r="AU14" i="18"/>
  <c r="AF14" i="18"/>
  <c r="Q14" i="18"/>
  <c r="AU13" i="18"/>
  <c r="AF13" i="18"/>
  <c r="Q13" i="18"/>
  <c r="B13" i="18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" i="18"/>
  <c r="AU523" i="17"/>
  <c r="AF523" i="17"/>
  <c r="Q523" i="17"/>
  <c r="AU522" i="17"/>
  <c r="AF522" i="17"/>
  <c r="Q522" i="17"/>
  <c r="AU521" i="17"/>
  <c r="AF521" i="17"/>
  <c r="Q521" i="17"/>
  <c r="AU520" i="17"/>
  <c r="AF520" i="17"/>
  <c r="Q520" i="17"/>
  <c r="AU519" i="17"/>
  <c r="AF519" i="17"/>
  <c r="Q519" i="17"/>
  <c r="A519" i="17" s="1"/>
  <c r="AU518" i="17"/>
  <c r="AF518" i="17"/>
  <c r="Q518" i="17"/>
  <c r="A518" i="17"/>
  <c r="AU517" i="17"/>
  <c r="AF517" i="17"/>
  <c r="Q517" i="17"/>
  <c r="AU516" i="17"/>
  <c r="AF516" i="17"/>
  <c r="Q516" i="17"/>
  <c r="AU515" i="17"/>
  <c r="AF515" i="17"/>
  <c r="Q515" i="17"/>
  <c r="AU514" i="17"/>
  <c r="AF514" i="17"/>
  <c r="Q514" i="17"/>
  <c r="AU513" i="17"/>
  <c r="AF513" i="17"/>
  <c r="Q513" i="17"/>
  <c r="AU512" i="17"/>
  <c r="AF512" i="17"/>
  <c r="Q512" i="17"/>
  <c r="AU511" i="17"/>
  <c r="AF511" i="17"/>
  <c r="Q511" i="17"/>
  <c r="AU510" i="17"/>
  <c r="AF510" i="17"/>
  <c r="Q510" i="17"/>
  <c r="AU509" i="17"/>
  <c r="AF509" i="17"/>
  <c r="Q509" i="17"/>
  <c r="AU508" i="17"/>
  <c r="AF508" i="17"/>
  <c r="Q508" i="17"/>
  <c r="AU507" i="17"/>
  <c r="AF507" i="17"/>
  <c r="Q507" i="17"/>
  <c r="AU506" i="17"/>
  <c r="AF506" i="17"/>
  <c r="Q506" i="17"/>
  <c r="AU505" i="17"/>
  <c r="AF505" i="17"/>
  <c r="Q505" i="17"/>
  <c r="AU504" i="17"/>
  <c r="AF504" i="17"/>
  <c r="Q504" i="17"/>
  <c r="AU503" i="17"/>
  <c r="AF503" i="17"/>
  <c r="Q503" i="17"/>
  <c r="AU502" i="17"/>
  <c r="AF502" i="17"/>
  <c r="Q502" i="17"/>
  <c r="AU501" i="17"/>
  <c r="AF501" i="17"/>
  <c r="Q501" i="17"/>
  <c r="AU500" i="17"/>
  <c r="AF500" i="17"/>
  <c r="Q500" i="17"/>
  <c r="AU499" i="17"/>
  <c r="AU498" i="17" s="1"/>
  <c r="AF499" i="17"/>
  <c r="Q499" i="17"/>
  <c r="B499" i="17"/>
  <c r="B500" i="17"/>
  <c r="B501" i="17" s="1"/>
  <c r="B502" i="17" s="1"/>
  <c r="B503" i="17" s="1"/>
  <c r="B504" i="17" s="1"/>
  <c r="B505" i="17" s="1"/>
  <c r="B506" i="17" s="1"/>
  <c r="B507" i="17" s="1"/>
  <c r="B508" i="17" s="1"/>
  <c r="B509" i="17" s="1"/>
  <c r="B510" i="17" s="1"/>
  <c r="B511" i="17" s="1"/>
  <c r="B512" i="17" s="1"/>
  <c r="B513" i="17" s="1"/>
  <c r="B514" i="17" s="1"/>
  <c r="B515" i="17" s="1"/>
  <c r="B516" i="17" s="1"/>
  <c r="B517" i="17" s="1"/>
  <c r="B518" i="17" s="1"/>
  <c r="B519" i="17" s="1"/>
  <c r="B520" i="17" s="1"/>
  <c r="B521" i="17" s="1"/>
  <c r="B522" i="17" s="1"/>
  <c r="B523" i="17" s="1"/>
  <c r="AU496" i="17"/>
  <c r="AF496" i="17"/>
  <c r="Q496" i="17"/>
  <c r="AU495" i="17"/>
  <c r="AF495" i="17"/>
  <c r="Q495" i="17"/>
  <c r="AU494" i="17"/>
  <c r="AF494" i="17"/>
  <c r="Q494" i="17"/>
  <c r="AU493" i="17"/>
  <c r="AF493" i="17"/>
  <c r="Q493" i="17"/>
  <c r="AU492" i="17"/>
  <c r="AF492" i="17"/>
  <c r="Q492" i="17"/>
  <c r="AU491" i="17"/>
  <c r="AF491" i="17"/>
  <c r="Q491" i="17"/>
  <c r="AU490" i="17"/>
  <c r="AF490" i="17"/>
  <c r="Q490" i="17"/>
  <c r="AU489" i="17"/>
  <c r="AF489" i="17"/>
  <c r="Q489" i="17"/>
  <c r="AU488" i="17"/>
  <c r="AF488" i="17"/>
  <c r="Q488" i="17"/>
  <c r="AU487" i="17"/>
  <c r="AF487" i="17"/>
  <c r="Q487" i="17"/>
  <c r="AU486" i="17"/>
  <c r="AF486" i="17"/>
  <c r="Q486" i="17"/>
  <c r="AU485" i="17"/>
  <c r="AF485" i="17"/>
  <c r="Q485" i="17"/>
  <c r="AU484" i="17"/>
  <c r="AF484" i="17"/>
  <c r="Q484" i="17"/>
  <c r="AU483" i="17"/>
  <c r="AF483" i="17"/>
  <c r="Q483" i="17"/>
  <c r="AU482" i="17"/>
  <c r="AF482" i="17"/>
  <c r="Q482" i="17"/>
  <c r="AU481" i="17"/>
  <c r="AF481" i="17"/>
  <c r="Q481" i="17"/>
  <c r="AU480" i="17"/>
  <c r="AF480" i="17"/>
  <c r="Q480" i="17"/>
  <c r="AU479" i="17"/>
  <c r="AF479" i="17"/>
  <c r="Q479" i="17"/>
  <c r="AU478" i="17"/>
  <c r="AF478" i="17"/>
  <c r="Q478" i="17"/>
  <c r="AU477" i="17"/>
  <c r="AF477" i="17"/>
  <c r="Q477" i="17"/>
  <c r="AU476" i="17"/>
  <c r="AF476" i="17"/>
  <c r="Q476" i="17"/>
  <c r="AU475" i="17"/>
  <c r="AF475" i="17"/>
  <c r="Q475" i="17"/>
  <c r="AU474" i="17"/>
  <c r="AF474" i="17"/>
  <c r="Q474" i="17"/>
  <c r="AU473" i="17"/>
  <c r="AF473" i="17"/>
  <c r="Q473" i="17"/>
  <c r="AU472" i="17"/>
  <c r="AF472" i="17"/>
  <c r="Q472" i="17"/>
  <c r="B472" i="17"/>
  <c r="B473" i="17" s="1"/>
  <c r="B474" i="17" s="1"/>
  <c r="B475" i="17" s="1"/>
  <c r="B476" i="17" s="1"/>
  <c r="B477" i="17" s="1"/>
  <c r="B478" i="17" s="1"/>
  <c r="B479" i="17" s="1"/>
  <c r="B480" i="17" s="1"/>
  <c r="B481" i="17" s="1"/>
  <c r="B482" i="17" s="1"/>
  <c r="B483" i="17" s="1"/>
  <c r="B484" i="17" s="1"/>
  <c r="B485" i="17" s="1"/>
  <c r="B486" i="17" s="1"/>
  <c r="B487" i="17" s="1"/>
  <c r="B488" i="17" s="1"/>
  <c r="B489" i="17" s="1"/>
  <c r="B490" i="17" s="1"/>
  <c r="B491" i="17" s="1"/>
  <c r="B492" i="17" s="1"/>
  <c r="B493" i="17" s="1"/>
  <c r="B494" i="17" s="1"/>
  <c r="B495" i="17" s="1"/>
  <c r="B496" i="17" s="1"/>
  <c r="AU469" i="17"/>
  <c r="AF469" i="17"/>
  <c r="Q469" i="17"/>
  <c r="AU468" i="17"/>
  <c r="AF468" i="17"/>
  <c r="Q468" i="17"/>
  <c r="AU467" i="17"/>
  <c r="AF467" i="17"/>
  <c r="Q467" i="17"/>
  <c r="AU466" i="17"/>
  <c r="AF466" i="17"/>
  <c r="Q466" i="17"/>
  <c r="AU465" i="17"/>
  <c r="AF465" i="17"/>
  <c r="Q465" i="17"/>
  <c r="AU464" i="17"/>
  <c r="AF464" i="17"/>
  <c r="Q464" i="17"/>
  <c r="AU463" i="17"/>
  <c r="AF463" i="17"/>
  <c r="Q463" i="17"/>
  <c r="AU462" i="17"/>
  <c r="AF462" i="17"/>
  <c r="Q462" i="17"/>
  <c r="AU461" i="17"/>
  <c r="AF461" i="17"/>
  <c r="Q461" i="17"/>
  <c r="AU460" i="17"/>
  <c r="AF460" i="17"/>
  <c r="Q460" i="17"/>
  <c r="AU459" i="17"/>
  <c r="AF459" i="17"/>
  <c r="Q459" i="17"/>
  <c r="AU458" i="17"/>
  <c r="AF458" i="17"/>
  <c r="Q458" i="17"/>
  <c r="AU457" i="17"/>
  <c r="AF457" i="17"/>
  <c r="Q457" i="17"/>
  <c r="AU456" i="17"/>
  <c r="AF456" i="17"/>
  <c r="Q456" i="17"/>
  <c r="AU455" i="17"/>
  <c r="AF455" i="17"/>
  <c r="Q455" i="17"/>
  <c r="A455" i="17" s="1"/>
  <c r="AU454" i="17"/>
  <c r="AF454" i="17"/>
  <c r="Q454" i="17"/>
  <c r="AU453" i="17"/>
  <c r="AF453" i="17"/>
  <c r="Q453" i="17"/>
  <c r="AU452" i="17"/>
  <c r="AF452" i="17"/>
  <c r="Q452" i="17"/>
  <c r="AU451" i="17"/>
  <c r="AF451" i="17"/>
  <c r="Q451" i="17"/>
  <c r="AU450" i="17"/>
  <c r="AF450" i="17"/>
  <c r="Q450" i="17"/>
  <c r="AU449" i="17"/>
  <c r="AF449" i="17"/>
  <c r="Q449" i="17"/>
  <c r="AU448" i="17"/>
  <c r="AF448" i="17"/>
  <c r="Q448" i="17"/>
  <c r="AU447" i="17"/>
  <c r="AF447" i="17"/>
  <c r="Q447" i="17"/>
  <c r="A447" i="17" s="1"/>
  <c r="AU446" i="17"/>
  <c r="AF446" i="17"/>
  <c r="Q446" i="17"/>
  <c r="AU445" i="17"/>
  <c r="AF445" i="17"/>
  <c r="Q445" i="17"/>
  <c r="B445" i="17"/>
  <c r="B446" i="17" s="1"/>
  <c r="B447" i="17" s="1"/>
  <c r="B448" i="17" s="1"/>
  <c r="B449" i="17" s="1"/>
  <c r="B450" i="17" s="1"/>
  <c r="B451" i="17" s="1"/>
  <c r="B452" i="17" s="1"/>
  <c r="B453" i="17" s="1"/>
  <c r="B454" i="17" s="1"/>
  <c r="B455" i="17" s="1"/>
  <c r="B456" i="17" s="1"/>
  <c r="B457" i="17" s="1"/>
  <c r="B458" i="17" s="1"/>
  <c r="B459" i="17" s="1"/>
  <c r="B460" i="17" s="1"/>
  <c r="B461" i="17" s="1"/>
  <c r="B462" i="17" s="1"/>
  <c r="B463" i="17" s="1"/>
  <c r="B464" i="17" s="1"/>
  <c r="B465" i="17" s="1"/>
  <c r="B466" i="17" s="1"/>
  <c r="B467" i="17" s="1"/>
  <c r="B468" i="17" s="1"/>
  <c r="B469" i="17" s="1"/>
  <c r="AU442" i="17"/>
  <c r="AF442" i="17"/>
  <c r="A442" i="17"/>
  <c r="Q442" i="17"/>
  <c r="AU441" i="17"/>
  <c r="AF441" i="17"/>
  <c r="Q441" i="17"/>
  <c r="AU440" i="17"/>
  <c r="AF440" i="17"/>
  <c r="Q440" i="17"/>
  <c r="AU439" i="17"/>
  <c r="AF439" i="17"/>
  <c r="Q439" i="17"/>
  <c r="AU438" i="17"/>
  <c r="AF438" i="17"/>
  <c r="Q438" i="17"/>
  <c r="AU437" i="17"/>
  <c r="AF437" i="17"/>
  <c r="Q437" i="17"/>
  <c r="A437" i="17" s="1"/>
  <c r="AU436" i="17"/>
  <c r="AF436" i="17"/>
  <c r="Q436" i="17"/>
  <c r="AU435" i="17"/>
  <c r="AF435" i="17"/>
  <c r="Q435" i="17"/>
  <c r="AU434" i="17"/>
  <c r="AF434" i="17"/>
  <c r="Q434" i="17"/>
  <c r="AU433" i="17"/>
  <c r="AF433" i="17"/>
  <c r="Q433" i="17"/>
  <c r="AU432" i="17"/>
  <c r="AF432" i="17"/>
  <c r="Q432" i="17"/>
  <c r="AU431" i="17"/>
  <c r="AF431" i="17"/>
  <c r="Q431" i="17"/>
  <c r="AU430" i="17"/>
  <c r="AF430" i="17"/>
  <c r="Q430" i="17"/>
  <c r="AU429" i="17"/>
  <c r="AF429" i="17"/>
  <c r="Q429" i="17"/>
  <c r="AU428" i="17"/>
  <c r="AF428" i="17"/>
  <c r="Q428" i="17"/>
  <c r="AU427" i="17"/>
  <c r="AF427" i="17"/>
  <c r="Q427" i="17"/>
  <c r="AU426" i="17"/>
  <c r="AF426" i="17"/>
  <c r="Q426" i="17"/>
  <c r="AU425" i="17"/>
  <c r="AF425" i="17"/>
  <c r="Q425" i="17"/>
  <c r="AU424" i="17"/>
  <c r="AF424" i="17"/>
  <c r="Q424" i="17"/>
  <c r="AU423" i="17"/>
  <c r="AF423" i="17"/>
  <c r="Q423" i="17"/>
  <c r="AU422" i="17"/>
  <c r="AF422" i="17"/>
  <c r="Q422" i="17"/>
  <c r="AU421" i="17"/>
  <c r="AF421" i="17"/>
  <c r="Q421" i="17"/>
  <c r="AU420" i="17"/>
  <c r="AF420" i="17"/>
  <c r="Q420" i="17"/>
  <c r="AU419" i="17"/>
  <c r="AF419" i="17"/>
  <c r="Q419" i="17"/>
  <c r="AU418" i="17"/>
  <c r="AF418" i="17"/>
  <c r="Q418" i="17"/>
  <c r="B418" i="17"/>
  <c r="B419" i="17" s="1"/>
  <c r="B420" i="17" s="1"/>
  <c r="B421" i="17" s="1"/>
  <c r="B422" i="17" s="1"/>
  <c r="B423" i="17" s="1"/>
  <c r="B424" i="17" s="1"/>
  <c r="B425" i="17" s="1"/>
  <c r="B426" i="17" s="1"/>
  <c r="B427" i="17" s="1"/>
  <c r="B428" i="17" s="1"/>
  <c r="B429" i="17" s="1"/>
  <c r="B430" i="17" s="1"/>
  <c r="B431" i="17" s="1"/>
  <c r="B432" i="17" s="1"/>
  <c r="B433" i="17" s="1"/>
  <c r="B434" i="17" s="1"/>
  <c r="B435" i="17" s="1"/>
  <c r="B436" i="17" s="1"/>
  <c r="B437" i="17" s="1"/>
  <c r="B438" i="17" s="1"/>
  <c r="B439" i="17" s="1"/>
  <c r="B440" i="17" s="1"/>
  <c r="B441" i="17" s="1"/>
  <c r="B442" i="17" s="1"/>
  <c r="AU415" i="17"/>
  <c r="AF415" i="17"/>
  <c r="Q415" i="17"/>
  <c r="AU414" i="17"/>
  <c r="AF414" i="17"/>
  <c r="Q414" i="17"/>
  <c r="AU413" i="17"/>
  <c r="AF413" i="17"/>
  <c r="Q413" i="17"/>
  <c r="AU412" i="17"/>
  <c r="AF412" i="17"/>
  <c r="Q412" i="17"/>
  <c r="AU411" i="17"/>
  <c r="AF411" i="17"/>
  <c r="Q411" i="17"/>
  <c r="AU410" i="17"/>
  <c r="AF410" i="17"/>
  <c r="Q410" i="17"/>
  <c r="AU409" i="17"/>
  <c r="AF409" i="17"/>
  <c r="Q409" i="17"/>
  <c r="AU408" i="17"/>
  <c r="AF408" i="17"/>
  <c r="Q408" i="17"/>
  <c r="A408" i="17" s="1"/>
  <c r="AU407" i="17"/>
  <c r="AF407" i="17"/>
  <c r="Q407" i="17"/>
  <c r="AU406" i="17"/>
  <c r="AF406" i="17"/>
  <c r="Q406" i="17"/>
  <c r="AU405" i="17"/>
  <c r="AF405" i="17"/>
  <c r="Q405" i="17"/>
  <c r="AU404" i="17"/>
  <c r="AF404" i="17"/>
  <c r="Q404" i="17"/>
  <c r="AU403" i="17"/>
  <c r="AF403" i="17"/>
  <c r="Q403" i="17"/>
  <c r="AU402" i="17"/>
  <c r="AF402" i="17"/>
  <c r="Q402" i="17"/>
  <c r="AU401" i="17"/>
  <c r="AF401" i="17"/>
  <c r="Q401" i="17"/>
  <c r="AU400" i="17"/>
  <c r="AF400" i="17"/>
  <c r="Q400" i="17"/>
  <c r="AU399" i="17"/>
  <c r="AF399" i="17"/>
  <c r="Q399" i="17"/>
  <c r="AU398" i="17"/>
  <c r="AF398" i="17"/>
  <c r="Q398" i="17"/>
  <c r="AU397" i="17"/>
  <c r="AF397" i="17"/>
  <c r="Q397" i="17"/>
  <c r="AU396" i="17"/>
  <c r="AF396" i="17"/>
  <c r="Q396" i="17"/>
  <c r="AU395" i="17"/>
  <c r="AF395" i="17"/>
  <c r="Q395" i="17"/>
  <c r="AU394" i="17"/>
  <c r="AF394" i="17"/>
  <c r="Q394" i="17"/>
  <c r="AU393" i="17"/>
  <c r="AF393" i="17"/>
  <c r="Q393" i="17"/>
  <c r="AU392" i="17"/>
  <c r="AF392" i="17"/>
  <c r="Q392" i="17"/>
  <c r="AU391" i="17"/>
  <c r="AF391" i="17"/>
  <c r="Q391" i="17"/>
  <c r="B391" i="17"/>
  <c r="B392" i="17" s="1"/>
  <c r="B393" i="17" s="1"/>
  <c r="B394" i="17" s="1"/>
  <c r="B395" i="17" s="1"/>
  <c r="B396" i="17" s="1"/>
  <c r="B397" i="17" s="1"/>
  <c r="B398" i="17" s="1"/>
  <c r="B399" i="17" s="1"/>
  <c r="B400" i="17" s="1"/>
  <c r="B401" i="17" s="1"/>
  <c r="B402" i="17" s="1"/>
  <c r="B403" i="17" s="1"/>
  <c r="B404" i="17" s="1"/>
  <c r="B405" i="17" s="1"/>
  <c r="B406" i="17" s="1"/>
  <c r="B407" i="17" s="1"/>
  <c r="B408" i="17" s="1"/>
  <c r="B409" i="17" s="1"/>
  <c r="B410" i="17" s="1"/>
  <c r="B411" i="17" s="1"/>
  <c r="B412" i="17" s="1"/>
  <c r="B413" i="17" s="1"/>
  <c r="B414" i="17" s="1"/>
  <c r="B415" i="17" s="1"/>
  <c r="AU388" i="17"/>
  <c r="AF388" i="17"/>
  <c r="Q388" i="17"/>
  <c r="AU387" i="17"/>
  <c r="AF387" i="17"/>
  <c r="Q387" i="17"/>
  <c r="AU386" i="17"/>
  <c r="AF386" i="17"/>
  <c r="Q386" i="17"/>
  <c r="AU385" i="17"/>
  <c r="AF385" i="17"/>
  <c r="Q385" i="17"/>
  <c r="AU384" i="17"/>
  <c r="AF384" i="17"/>
  <c r="Q384" i="17"/>
  <c r="AU383" i="17"/>
  <c r="AF383" i="17"/>
  <c r="Q383" i="17"/>
  <c r="AU382" i="17"/>
  <c r="AF382" i="17"/>
  <c r="Q382" i="17"/>
  <c r="AU381" i="17"/>
  <c r="AF381" i="17"/>
  <c r="Q381" i="17"/>
  <c r="AU380" i="17"/>
  <c r="AF380" i="17"/>
  <c r="Q380" i="17"/>
  <c r="AU379" i="17"/>
  <c r="AF379" i="17"/>
  <c r="Q379" i="17"/>
  <c r="AU378" i="17"/>
  <c r="AF378" i="17"/>
  <c r="Q378" i="17"/>
  <c r="AU377" i="17"/>
  <c r="AF377" i="17"/>
  <c r="Q377" i="17"/>
  <c r="AU376" i="17"/>
  <c r="AF376" i="17"/>
  <c r="Q376" i="17"/>
  <c r="AU375" i="17"/>
  <c r="AF375" i="17"/>
  <c r="Q375" i="17"/>
  <c r="AU374" i="17"/>
  <c r="AF374" i="17"/>
  <c r="Q374" i="17"/>
  <c r="A374" i="17" s="1"/>
  <c r="AU373" i="17"/>
  <c r="AF373" i="17"/>
  <c r="Q373" i="17"/>
  <c r="AU372" i="17"/>
  <c r="AF372" i="17"/>
  <c r="A372" i="17"/>
  <c r="Q372" i="17"/>
  <c r="AU371" i="17"/>
  <c r="AF371" i="17"/>
  <c r="Q371" i="17"/>
  <c r="AU370" i="17"/>
  <c r="AF370" i="17"/>
  <c r="Q370" i="17"/>
  <c r="AU369" i="17"/>
  <c r="AF369" i="17"/>
  <c r="Q369" i="17"/>
  <c r="A369" i="17" s="1"/>
  <c r="AU368" i="17"/>
  <c r="AF368" i="17"/>
  <c r="Q368" i="17"/>
  <c r="AU367" i="17"/>
  <c r="AF367" i="17"/>
  <c r="Q367" i="17"/>
  <c r="A367" i="17" s="1"/>
  <c r="AU366" i="17"/>
  <c r="AF366" i="17"/>
  <c r="Q366" i="17"/>
  <c r="AU365" i="17"/>
  <c r="AF365" i="17"/>
  <c r="Q365" i="17"/>
  <c r="AU364" i="17"/>
  <c r="AF364" i="17"/>
  <c r="Q364" i="17"/>
  <c r="B364" i="17"/>
  <c r="B365" i="17" s="1"/>
  <c r="B366" i="17" s="1"/>
  <c r="B367" i="17" s="1"/>
  <c r="B368" i="17" s="1"/>
  <c r="B369" i="17" s="1"/>
  <c r="B370" i="17" s="1"/>
  <c r="B371" i="17" s="1"/>
  <c r="B372" i="17" s="1"/>
  <c r="B373" i="17" s="1"/>
  <c r="B374" i="17" s="1"/>
  <c r="B375" i="17" s="1"/>
  <c r="B376" i="17" s="1"/>
  <c r="B377" i="17" s="1"/>
  <c r="B378" i="17" s="1"/>
  <c r="B379" i="17" s="1"/>
  <c r="B380" i="17" s="1"/>
  <c r="B381" i="17" s="1"/>
  <c r="B382" i="17" s="1"/>
  <c r="B383" i="17" s="1"/>
  <c r="B384" i="17" s="1"/>
  <c r="B385" i="17" s="1"/>
  <c r="B386" i="17" s="1"/>
  <c r="B387" i="17" s="1"/>
  <c r="B388" i="17" s="1"/>
  <c r="AU361" i="17"/>
  <c r="AF361" i="17"/>
  <c r="Q361" i="17"/>
  <c r="AU360" i="17"/>
  <c r="AF360" i="17"/>
  <c r="Q360" i="17"/>
  <c r="AU359" i="17"/>
  <c r="AF359" i="17"/>
  <c r="Q359" i="17"/>
  <c r="AU358" i="17"/>
  <c r="AF358" i="17"/>
  <c r="Q358" i="17"/>
  <c r="AU357" i="17"/>
  <c r="AF357" i="17"/>
  <c r="Q357" i="17"/>
  <c r="AU356" i="17"/>
  <c r="AF356" i="17"/>
  <c r="Q356" i="17"/>
  <c r="A356" i="17" s="1"/>
  <c r="AU355" i="17"/>
  <c r="AF355" i="17"/>
  <c r="Q355" i="17"/>
  <c r="AU354" i="17"/>
  <c r="AF354" i="17"/>
  <c r="Q354" i="17"/>
  <c r="AU353" i="17"/>
  <c r="AF353" i="17"/>
  <c r="Q353" i="17"/>
  <c r="AU352" i="17"/>
  <c r="AF352" i="17"/>
  <c r="Q352" i="17"/>
  <c r="AU351" i="17"/>
  <c r="AF351" i="17"/>
  <c r="Q351" i="17"/>
  <c r="AU350" i="17"/>
  <c r="AF350" i="17"/>
  <c r="Q350" i="17"/>
  <c r="AU349" i="17"/>
  <c r="AF349" i="17"/>
  <c r="Q349" i="17"/>
  <c r="AU348" i="17"/>
  <c r="AF348" i="17"/>
  <c r="Q348" i="17"/>
  <c r="AU347" i="17"/>
  <c r="AF347" i="17"/>
  <c r="Q347" i="17"/>
  <c r="AU346" i="17"/>
  <c r="AF346" i="17"/>
  <c r="Q346" i="17"/>
  <c r="AU345" i="17"/>
  <c r="AF345" i="17"/>
  <c r="Q345" i="17"/>
  <c r="AU344" i="17"/>
  <c r="AF344" i="17"/>
  <c r="Q344" i="17"/>
  <c r="AU343" i="17"/>
  <c r="AF343" i="17"/>
  <c r="Q343" i="17"/>
  <c r="AU342" i="17"/>
  <c r="AF342" i="17"/>
  <c r="Q342" i="17"/>
  <c r="AU341" i="17"/>
  <c r="AF341" i="17"/>
  <c r="Q341" i="17"/>
  <c r="AU340" i="17"/>
  <c r="AF340" i="17"/>
  <c r="Q340" i="17"/>
  <c r="A340" i="17" s="1"/>
  <c r="AU339" i="17"/>
  <c r="AF339" i="17"/>
  <c r="Q339" i="17"/>
  <c r="AU338" i="17"/>
  <c r="AF338" i="17"/>
  <c r="Q338" i="17"/>
  <c r="AU337" i="17"/>
  <c r="AF337" i="17"/>
  <c r="Q337" i="17"/>
  <c r="B337" i="17"/>
  <c r="B338" i="17" s="1"/>
  <c r="B339" i="17" s="1"/>
  <c r="B340" i="17" s="1"/>
  <c r="B341" i="17" s="1"/>
  <c r="B342" i="17" s="1"/>
  <c r="B343" i="17" s="1"/>
  <c r="B344" i="17" s="1"/>
  <c r="B345" i="17" s="1"/>
  <c r="B346" i="17" s="1"/>
  <c r="B347" i="17" s="1"/>
  <c r="B348" i="17" s="1"/>
  <c r="B349" i="17" s="1"/>
  <c r="B350" i="17" s="1"/>
  <c r="B351" i="17" s="1"/>
  <c r="B352" i="17" s="1"/>
  <c r="B353" i="17" s="1"/>
  <c r="B354" i="17" s="1"/>
  <c r="B355" i="17" s="1"/>
  <c r="B356" i="17" s="1"/>
  <c r="B357" i="17" s="1"/>
  <c r="B358" i="17" s="1"/>
  <c r="B359" i="17" s="1"/>
  <c r="B360" i="17" s="1"/>
  <c r="B361" i="17" s="1"/>
  <c r="AU334" i="17"/>
  <c r="AF334" i="17"/>
  <c r="Q334" i="17"/>
  <c r="AU333" i="17"/>
  <c r="AF333" i="17"/>
  <c r="Q333" i="17"/>
  <c r="AU332" i="17"/>
  <c r="AF332" i="17"/>
  <c r="Q332" i="17"/>
  <c r="AU331" i="17"/>
  <c r="AF331" i="17"/>
  <c r="Q331" i="17"/>
  <c r="AU330" i="17"/>
  <c r="AF330" i="17"/>
  <c r="Q330" i="17"/>
  <c r="AU329" i="17"/>
  <c r="AF329" i="17"/>
  <c r="Q329" i="17"/>
  <c r="AU328" i="17"/>
  <c r="AF328" i="17"/>
  <c r="Q328" i="17"/>
  <c r="AU327" i="17"/>
  <c r="AF327" i="17"/>
  <c r="Q327" i="17"/>
  <c r="AU326" i="17"/>
  <c r="AF326" i="17"/>
  <c r="Q326" i="17"/>
  <c r="A326" i="17" s="1"/>
  <c r="AU325" i="17"/>
  <c r="AF325" i="17"/>
  <c r="Q325" i="17"/>
  <c r="AU324" i="17"/>
  <c r="AF324" i="17"/>
  <c r="Q324" i="17"/>
  <c r="AU323" i="17"/>
  <c r="AF323" i="17"/>
  <c r="Q323" i="17"/>
  <c r="AU322" i="17"/>
  <c r="AF322" i="17"/>
  <c r="Q322" i="17"/>
  <c r="AU321" i="17"/>
  <c r="AF321" i="17"/>
  <c r="Q321" i="17"/>
  <c r="AU320" i="17"/>
  <c r="AF320" i="17"/>
  <c r="Q320" i="17"/>
  <c r="AU319" i="17"/>
  <c r="AF319" i="17"/>
  <c r="Q319" i="17"/>
  <c r="AU318" i="17"/>
  <c r="AF318" i="17"/>
  <c r="Q318" i="17"/>
  <c r="AU317" i="17"/>
  <c r="AF317" i="17"/>
  <c r="Q317" i="17"/>
  <c r="AU316" i="17"/>
  <c r="AF316" i="17"/>
  <c r="Q316" i="17"/>
  <c r="AU315" i="17"/>
  <c r="AF315" i="17"/>
  <c r="Q315" i="17"/>
  <c r="AU314" i="17"/>
  <c r="AF314" i="17"/>
  <c r="Q314" i="17"/>
  <c r="AU313" i="17"/>
  <c r="AF313" i="17"/>
  <c r="Q313" i="17"/>
  <c r="AU312" i="17"/>
  <c r="AF312" i="17"/>
  <c r="Q312" i="17"/>
  <c r="A312" i="17" s="1"/>
  <c r="AU311" i="17"/>
  <c r="AF311" i="17"/>
  <c r="Q311" i="17"/>
  <c r="A311" i="17"/>
  <c r="AU310" i="17"/>
  <c r="AF310" i="17"/>
  <c r="Q310" i="17"/>
  <c r="B310" i="17"/>
  <c r="B311" i="17" s="1"/>
  <c r="B312" i="17" s="1"/>
  <c r="B313" i="17" s="1"/>
  <c r="B314" i="17" s="1"/>
  <c r="B315" i="17" s="1"/>
  <c r="B316" i="17" s="1"/>
  <c r="B317" i="17" s="1"/>
  <c r="B318" i="17" s="1"/>
  <c r="B319" i="17" s="1"/>
  <c r="B320" i="17" s="1"/>
  <c r="B321" i="17" s="1"/>
  <c r="B322" i="17" s="1"/>
  <c r="B323" i="17" s="1"/>
  <c r="B324" i="17" s="1"/>
  <c r="B325" i="17" s="1"/>
  <c r="B326" i="17" s="1"/>
  <c r="B327" i="17" s="1"/>
  <c r="B328" i="17" s="1"/>
  <c r="B329" i="17" s="1"/>
  <c r="B330" i="17" s="1"/>
  <c r="B331" i="17" s="1"/>
  <c r="B332" i="17" s="1"/>
  <c r="B333" i="17" s="1"/>
  <c r="B334" i="17" s="1"/>
  <c r="AU307" i="17"/>
  <c r="AF307" i="17"/>
  <c r="Q307" i="17"/>
  <c r="AU306" i="17"/>
  <c r="AF306" i="17"/>
  <c r="Q306" i="17"/>
  <c r="AU305" i="17"/>
  <c r="AF305" i="17"/>
  <c r="Q305" i="17"/>
  <c r="AU304" i="17"/>
  <c r="AF304" i="17"/>
  <c r="Q304" i="17"/>
  <c r="AU303" i="17"/>
  <c r="AF303" i="17"/>
  <c r="Q303" i="17"/>
  <c r="AU302" i="17"/>
  <c r="AF302" i="17"/>
  <c r="Q302" i="17"/>
  <c r="AU301" i="17"/>
  <c r="AF301" i="17"/>
  <c r="Q301" i="17"/>
  <c r="AU300" i="17"/>
  <c r="AF300" i="17"/>
  <c r="Q300" i="17"/>
  <c r="AU299" i="17"/>
  <c r="AF299" i="17"/>
  <c r="Q299" i="17"/>
  <c r="AU298" i="17"/>
  <c r="AF298" i="17"/>
  <c r="Q298" i="17"/>
  <c r="AU297" i="17"/>
  <c r="AF297" i="17"/>
  <c r="Q297" i="17"/>
  <c r="AU296" i="17"/>
  <c r="AF296" i="17"/>
  <c r="Q296" i="17"/>
  <c r="AU295" i="17"/>
  <c r="AF295" i="17"/>
  <c r="Q295" i="17"/>
  <c r="AU294" i="17"/>
  <c r="AF294" i="17"/>
  <c r="Q294" i="17"/>
  <c r="AU293" i="17"/>
  <c r="AF293" i="17"/>
  <c r="Q293" i="17"/>
  <c r="AU292" i="17"/>
  <c r="AF292" i="17"/>
  <c r="Q292" i="17"/>
  <c r="AU291" i="17"/>
  <c r="AF291" i="17"/>
  <c r="Q291" i="17"/>
  <c r="AU290" i="17"/>
  <c r="AF290" i="17"/>
  <c r="Q290" i="17"/>
  <c r="AU289" i="17"/>
  <c r="AF289" i="17"/>
  <c r="Q289" i="17"/>
  <c r="AU288" i="17"/>
  <c r="AF288" i="17"/>
  <c r="Q288" i="17"/>
  <c r="AU287" i="17"/>
  <c r="AF287" i="17"/>
  <c r="Q287" i="17"/>
  <c r="AU286" i="17"/>
  <c r="AF286" i="17"/>
  <c r="Q286" i="17"/>
  <c r="AU285" i="17"/>
  <c r="AF285" i="17"/>
  <c r="Q285" i="17"/>
  <c r="AU284" i="17"/>
  <c r="AF284" i="17"/>
  <c r="Q284" i="17"/>
  <c r="AU283" i="17"/>
  <c r="AF283" i="17"/>
  <c r="Q283" i="17"/>
  <c r="B283" i="17"/>
  <c r="B284" i="17" s="1"/>
  <c r="B285" i="17" s="1"/>
  <c r="B286" i="17" s="1"/>
  <c r="B287" i="17" s="1"/>
  <c r="B288" i="17" s="1"/>
  <c r="B289" i="17" s="1"/>
  <c r="B290" i="17" s="1"/>
  <c r="B291" i="17" s="1"/>
  <c r="B292" i="17" s="1"/>
  <c r="B293" i="17" s="1"/>
  <c r="B294" i="17" s="1"/>
  <c r="B295" i="17" s="1"/>
  <c r="B296" i="17" s="1"/>
  <c r="B297" i="17" s="1"/>
  <c r="B298" i="17" s="1"/>
  <c r="B299" i="17" s="1"/>
  <c r="B300" i="17" s="1"/>
  <c r="B301" i="17" s="1"/>
  <c r="B302" i="17" s="1"/>
  <c r="B303" i="17" s="1"/>
  <c r="B304" i="17" s="1"/>
  <c r="B305" i="17" s="1"/>
  <c r="B306" i="17" s="1"/>
  <c r="B307" i="17" s="1"/>
  <c r="AU280" i="17"/>
  <c r="AF280" i="17"/>
  <c r="Q280" i="17"/>
  <c r="AU279" i="17"/>
  <c r="AF279" i="17"/>
  <c r="Q279" i="17"/>
  <c r="AU278" i="17"/>
  <c r="AF278" i="17"/>
  <c r="Q278" i="17"/>
  <c r="AU277" i="17"/>
  <c r="AF277" i="17"/>
  <c r="Q277" i="17"/>
  <c r="A277" i="17" s="1"/>
  <c r="AU276" i="17"/>
  <c r="AF276" i="17"/>
  <c r="Q276" i="17"/>
  <c r="AU275" i="17"/>
  <c r="AF275" i="17"/>
  <c r="Q275" i="17"/>
  <c r="AU274" i="17"/>
  <c r="AF274" i="17"/>
  <c r="Q274" i="17"/>
  <c r="AU273" i="17"/>
  <c r="AF273" i="17"/>
  <c r="Q273" i="17"/>
  <c r="AU272" i="17"/>
  <c r="AF272" i="17"/>
  <c r="Q272" i="17"/>
  <c r="AU271" i="17"/>
  <c r="AF271" i="17"/>
  <c r="Q271" i="17"/>
  <c r="AU270" i="17"/>
  <c r="AF270" i="17"/>
  <c r="Q270" i="17"/>
  <c r="AU269" i="17"/>
  <c r="AF269" i="17"/>
  <c r="Q269" i="17"/>
  <c r="AU268" i="17"/>
  <c r="AF268" i="17"/>
  <c r="Q268" i="17"/>
  <c r="AU267" i="17"/>
  <c r="AF267" i="17"/>
  <c r="Q267" i="17"/>
  <c r="AU266" i="17"/>
  <c r="AF266" i="17"/>
  <c r="Q266" i="17"/>
  <c r="AU265" i="17"/>
  <c r="AF265" i="17"/>
  <c r="Q265" i="17"/>
  <c r="AU264" i="17"/>
  <c r="AF264" i="17"/>
  <c r="Q264" i="17"/>
  <c r="AU263" i="17"/>
  <c r="AF263" i="17"/>
  <c r="Q263" i="17"/>
  <c r="AU262" i="17"/>
  <c r="AF262" i="17"/>
  <c r="Q262" i="17"/>
  <c r="AU261" i="17"/>
  <c r="AF261" i="17"/>
  <c r="Q261" i="17"/>
  <c r="AU260" i="17"/>
  <c r="AF260" i="17"/>
  <c r="Q260" i="17"/>
  <c r="AU259" i="17"/>
  <c r="AF259" i="17"/>
  <c r="Q259" i="17"/>
  <c r="AU258" i="17"/>
  <c r="AF258" i="17"/>
  <c r="Q258" i="17"/>
  <c r="AU257" i="17"/>
  <c r="AF257" i="17"/>
  <c r="Q257" i="17"/>
  <c r="AU256" i="17"/>
  <c r="AF256" i="17"/>
  <c r="Q256" i="17"/>
  <c r="B256" i="17"/>
  <c r="B257" i="17" s="1"/>
  <c r="B258" i="17" s="1"/>
  <c r="B259" i="17" s="1"/>
  <c r="B260" i="17" s="1"/>
  <c r="B261" i="17" s="1"/>
  <c r="B262" i="17" s="1"/>
  <c r="B263" i="17" s="1"/>
  <c r="B264" i="17" s="1"/>
  <c r="B265" i="17" s="1"/>
  <c r="B266" i="17" s="1"/>
  <c r="B267" i="17" s="1"/>
  <c r="B268" i="17" s="1"/>
  <c r="B269" i="17" s="1"/>
  <c r="B270" i="17" s="1"/>
  <c r="B271" i="17" s="1"/>
  <c r="B272" i="17" s="1"/>
  <c r="B273" i="17" s="1"/>
  <c r="B274" i="17" s="1"/>
  <c r="B275" i="17" s="1"/>
  <c r="B276" i="17" s="1"/>
  <c r="B277" i="17" s="1"/>
  <c r="B278" i="17" s="1"/>
  <c r="B279" i="17" s="1"/>
  <c r="B280" i="17" s="1"/>
  <c r="AU253" i="17"/>
  <c r="AF253" i="17"/>
  <c r="Q253" i="17"/>
  <c r="AU252" i="17"/>
  <c r="AF252" i="17"/>
  <c r="Q252" i="17"/>
  <c r="AU251" i="17"/>
  <c r="AF251" i="17"/>
  <c r="Q251" i="17"/>
  <c r="AU250" i="17"/>
  <c r="AF250" i="17"/>
  <c r="Q250" i="17"/>
  <c r="AU249" i="17"/>
  <c r="AF249" i="17"/>
  <c r="Q249" i="17"/>
  <c r="AU248" i="17"/>
  <c r="AF248" i="17"/>
  <c r="Q248" i="17"/>
  <c r="AU247" i="17"/>
  <c r="AF247" i="17"/>
  <c r="Q247" i="17"/>
  <c r="AU246" i="17"/>
  <c r="AF246" i="17"/>
  <c r="Q246" i="17"/>
  <c r="A246" i="17" s="1"/>
  <c r="AU245" i="17"/>
  <c r="AF245" i="17"/>
  <c r="Q245" i="17"/>
  <c r="AU244" i="17"/>
  <c r="AF244" i="17"/>
  <c r="Q244" i="17"/>
  <c r="AU243" i="17"/>
  <c r="AF243" i="17"/>
  <c r="Q243" i="17"/>
  <c r="AU242" i="17"/>
  <c r="AF242" i="17"/>
  <c r="Q242" i="17"/>
  <c r="AU241" i="17"/>
  <c r="AF241" i="17"/>
  <c r="Q241" i="17"/>
  <c r="AU240" i="17"/>
  <c r="AF240" i="17"/>
  <c r="Q240" i="17"/>
  <c r="AU239" i="17"/>
  <c r="AF239" i="17"/>
  <c r="Q239" i="17"/>
  <c r="AU238" i="17"/>
  <c r="AF238" i="17"/>
  <c r="Q238" i="17"/>
  <c r="AU237" i="17"/>
  <c r="AF237" i="17"/>
  <c r="Q237" i="17"/>
  <c r="AU236" i="17"/>
  <c r="AF236" i="17"/>
  <c r="Q236" i="17"/>
  <c r="AU235" i="17"/>
  <c r="AF235" i="17"/>
  <c r="Q235" i="17"/>
  <c r="AU234" i="17"/>
  <c r="AF234" i="17"/>
  <c r="Q234" i="17"/>
  <c r="AU233" i="17"/>
  <c r="AF233" i="17"/>
  <c r="Q233" i="17"/>
  <c r="AU232" i="17"/>
  <c r="AF232" i="17"/>
  <c r="Q232" i="17"/>
  <c r="AU231" i="17"/>
  <c r="AF231" i="17"/>
  <c r="Q231" i="17"/>
  <c r="AU230" i="17"/>
  <c r="AF230" i="17"/>
  <c r="Q230" i="17"/>
  <c r="AU229" i="17"/>
  <c r="AF229" i="17"/>
  <c r="Q229" i="17"/>
  <c r="A229" i="17" s="1"/>
  <c r="B229" i="17"/>
  <c r="B230" i="17" s="1"/>
  <c r="B231" i="17" s="1"/>
  <c r="B232" i="17" s="1"/>
  <c r="B233" i="17" s="1"/>
  <c r="B234" i="17" s="1"/>
  <c r="B235" i="17" s="1"/>
  <c r="B236" i="17" s="1"/>
  <c r="B237" i="17" s="1"/>
  <c r="B238" i="17" s="1"/>
  <c r="B239" i="17" s="1"/>
  <c r="B240" i="17" s="1"/>
  <c r="B241" i="17" s="1"/>
  <c r="B242" i="17" s="1"/>
  <c r="B243" i="17" s="1"/>
  <c r="B244" i="17" s="1"/>
  <c r="B245" i="17" s="1"/>
  <c r="B246" i="17" s="1"/>
  <c r="B247" i="17" s="1"/>
  <c r="B248" i="17" s="1"/>
  <c r="B249" i="17" s="1"/>
  <c r="B250" i="17" s="1"/>
  <c r="B251" i="17" s="1"/>
  <c r="B252" i="17" s="1"/>
  <c r="B253" i="17" s="1"/>
  <c r="AU226" i="17"/>
  <c r="AF226" i="17"/>
  <c r="Q226" i="17"/>
  <c r="AU225" i="17"/>
  <c r="AF225" i="17"/>
  <c r="Q225" i="17"/>
  <c r="AU224" i="17"/>
  <c r="AF224" i="17"/>
  <c r="Q224" i="17"/>
  <c r="AU223" i="17"/>
  <c r="AF223" i="17"/>
  <c r="Q223" i="17"/>
  <c r="AU222" i="17"/>
  <c r="AF222" i="17"/>
  <c r="Q222" i="17"/>
  <c r="AU221" i="17"/>
  <c r="AF221" i="17"/>
  <c r="Q221" i="17"/>
  <c r="AU220" i="17"/>
  <c r="AF220" i="17"/>
  <c r="Q220" i="17"/>
  <c r="AU219" i="17"/>
  <c r="AF219" i="17"/>
  <c r="Q219" i="17"/>
  <c r="AU218" i="17"/>
  <c r="AF218" i="17"/>
  <c r="Q218" i="17"/>
  <c r="AU217" i="17"/>
  <c r="AF217" i="17"/>
  <c r="Q217" i="17"/>
  <c r="AU216" i="17"/>
  <c r="AF216" i="17"/>
  <c r="Q216" i="17"/>
  <c r="AU215" i="17"/>
  <c r="AF215" i="17"/>
  <c r="Q215" i="17"/>
  <c r="AU214" i="17"/>
  <c r="AF214" i="17"/>
  <c r="Q214" i="17"/>
  <c r="AU213" i="17"/>
  <c r="AF213" i="17"/>
  <c r="Q213" i="17"/>
  <c r="AU212" i="17"/>
  <c r="AF212" i="17"/>
  <c r="Q212" i="17"/>
  <c r="A212" i="17" s="1"/>
  <c r="AU211" i="17"/>
  <c r="AF211" i="17"/>
  <c r="Q211" i="17"/>
  <c r="AU210" i="17"/>
  <c r="AF210" i="17"/>
  <c r="Q210" i="17"/>
  <c r="A210" i="17" s="1"/>
  <c r="AU209" i="17"/>
  <c r="AF209" i="17"/>
  <c r="Q209" i="17"/>
  <c r="AU208" i="17"/>
  <c r="AF208" i="17"/>
  <c r="Q208" i="17"/>
  <c r="AU207" i="17"/>
  <c r="AF207" i="17"/>
  <c r="Q207" i="17"/>
  <c r="A207" i="17" s="1"/>
  <c r="AU206" i="17"/>
  <c r="AF206" i="17"/>
  <c r="Q206" i="17"/>
  <c r="AU205" i="17"/>
  <c r="AF205" i="17"/>
  <c r="Q205" i="17"/>
  <c r="A205" i="17" s="1"/>
  <c r="AU204" i="17"/>
  <c r="AF204" i="17"/>
  <c r="Q204" i="17"/>
  <c r="AU203" i="17"/>
  <c r="AF203" i="17"/>
  <c r="Q203" i="17"/>
  <c r="AU202" i="17"/>
  <c r="AF202" i="17"/>
  <c r="Q202" i="17"/>
  <c r="B202" i="17"/>
  <c r="B203" i="17" s="1"/>
  <c r="B204" i="17" s="1"/>
  <c r="B205" i="17" s="1"/>
  <c r="B206" i="17" s="1"/>
  <c r="B207" i="17" s="1"/>
  <c r="B208" i="17" s="1"/>
  <c r="B209" i="17" s="1"/>
  <c r="B210" i="17" s="1"/>
  <c r="B211" i="17" s="1"/>
  <c r="B212" i="17" s="1"/>
  <c r="B213" i="17" s="1"/>
  <c r="B214" i="17" s="1"/>
  <c r="B215" i="17" s="1"/>
  <c r="B216" i="17" s="1"/>
  <c r="B217" i="17" s="1"/>
  <c r="B218" i="17" s="1"/>
  <c r="B219" i="17" s="1"/>
  <c r="B220" i="17" s="1"/>
  <c r="B221" i="17" s="1"/>
  <c r="B222" i="17" s="1"/>
  <c r="B223" i="17" s="1"/>
  <c r="B224" i="17" s="1"/>
  <c r="B225" i="17" s="1"/>
  <c r="B226" i="17" s="1"/>
  <c r="AU199" i="17"/>
  <c r="AF199" i="17"/>
  <c r="Q199" i="17"/>
  <c r="AU198" i="17"/>
  <c r="AF198" i="17"/>
  <c r="Q198" i="17"/>
  <c r="AU197" i="17"/>
  <c r="AF197" i="17"/>
  <c r="Q197" i="17"/>
  <c r="AU196" i="17"/>
  <c r="AF196" i="17"/>
  <c r="Q196" i="17"/>
  <c r="AU195" i="17"/>
  <c r="AF195" i="17"/>
  <c r="Q195" i="17"/>
  <c r="AU194" i="17"/>
  <c r="AF194" i="17"/>
  <c r="Q194" i="17"/>
  <c r="A194" i="17" s="1"/>
  <c r="AU193" i="17"/>
  <c r="AF193" i="17"/>
  <c r="Q193" i="17"/>
  <c r="AU192" i="17"/>
  <c r="AF192" i="17"/>
  <c r="Q192" i="17"/>
  <c r="AU191" i="17"/>
  <c r="AF191" i="17"/>
  <c r="Q191" i="17"/>
  <c r="AU190" i="17"/>
  <c r="AF190" i="17"/>
  <c r="Q190" i="17"/>
  <c r="AU189" i="17"/>
  <c r="AF189" i="17"/>
  <c r="Q189" i="17"/>
  <c r="AU188" i="17"/>
  <c r="AF188" i="17"/>
  <c r="Q188" i="17"/>
  <c r="AU187" i="17"/>
  <c r="AF187" i="17"/>
  <c r="Q187" i="17"/>
  <c r="AU186" i="17"/>
  <c r="AF186" i="17"/>
  <c r="Q186" i="17"/>
  <c r="AU185" i="17"/>
  <c r="AF185" i="17"/>
  <c r="Q185" i="17"/>
  <c r="AU184" i="17"/>
  <c r="AF184" i="17"/>
  <c r="Q184" i="17"/>
  <c r="AU183" i="17"/>
  <c r="AF183" i="17"/>
  <c r="Q183" i="17"/>
  <c r="AU182" i="17"/>
  <c r="AF182" i="17"/>
  <c r="Q182" i="17"/>
  <c r="AU181" i="17"/>
  <c r="AF181" i="17"/>
  <c r="Q181" i="17"/>
  <c r="AU180" i="17"/>
  <c r="AF180" i="17"/>
  <c r="Q180" i="17"/>
  <c r="AU179" i="17"/>
  <c r="AF179" i="17"/>
  <c r="Q179" i="17"/>
  <c r="AU178" i="17"/>
  <c r="AF178" i="17"/>
  <c r="Q178" i="17"/>
  <c r="A178" i="17" s="1"/>
  <c r="AU177" i="17"/>
  <c r="AF177" i="17"/>
  <c r="Q177" i="17"/>
  <c r="AU176" i="17"/>
  <c r="AF176" i="17"/>
  <c r="Q176" i="17"/>
  <c r="AU175" i="17"/>
  <c r="AF175" i="17"/>
  <c r="Q175" i="17"/>
  <c r="B175" i="17"/>
  <c r="B176" i="17" s="1"/>
  <c r="B177" i="17" s="1"/>
  <c r="B178" i="17" s="1"/>
  <c r="B179" i="17" s="1"/>
  <c r="B180" i="17" s="1"/>
  <c r="B181" i="17" s="1"/>
  <c r="B182" i="17" s="1"/>
  <c r="B183" i="17" s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96" i="17" s="1"/>
  <c r="B197" i="17" s="1"/>
  <c r="B198" i="17" s="1"/>
  <c r="B199" i="17" s="1"/>
  <c r="AU172" i="17"/>
  <c r="AF172" i="17"/>
  <c r="Q172" i="17"/>
  <c r="AU171" i="17"/>
  <c r="AF171" i="17"/>
  <c r="Q171" i="17"/>
  <c r="AU170" i="17"/>
  <c r="AF170" i="17"/>
  <c r="Q170" i="17"/>
  <c r="AU169" i="17"/>
  <c r="AF169" i="17"/>
  <c r="Q169" i="17"/>
  <c r="AU168" i="17"/>
  <c r="AF168" i="17"/>
  <c r="Q168" i="17"/>
  <c r="AU167" i="17"/>
  <c r="AF167" i="17"/>
  <c r="Q167" i="17"/>
  <c r="AU166" i="17"/>
  <c r="AF166" i="17"/>
  <c r="Q166" i="17"/>
  <c r="AU165" i="17"/>
  <c r="AF165" i="17"/>
  <c r="Q165" i="17"/>
  <c r="AU164" i="17"/>
  <c r="AF164" i="17"/>
  <c r="Q164" i="17"/>
  <c r="A164" i="17" s="1"/>
  <c r="AU163" i="17"/>
  <c r="AF163" i="17"/>
  <c r="Q163" i="17"/>
  <c r="AU162" i="17"/>
  <c r="AF162" i="17"/>
  <c r="Q162" i="17"/>
  <c r="AU161" i="17"/>
  <c r="AF161" i="17"/>
  <c r="Q161" i="17"/>
  <c r="AU160" i="17"/>
  <c r="AF160" i="17"/>
  <c r="Q160" i="17"/>
  <c r="AU159" i="17"/>
  <c r="AF159" i="17"/>
  <c r="Q159" i="17"/>
  <c r="AU158" i="17"/>
  <c r="AF158" i="17"/>
  <c r="Q158" i="17"/>
  <c r="AU157" i="17"/>
  <c r="AF157" i="17"/>
  <c r="Q157" i="17"/>
  <c r="AU156" i="17"/>
  <c r="AF156" i="17"/>
  <c r="Q156" i="17"/>
  <c r="AU155" i="17"/>
  <c r="AF155" i="17"/>
  <c r="Q155" i="17"/>
  <c r="AU154" i="17"/>
  <c r="AF154" i="17"/>
  <c r="Q154" i="17"/>
  <c r="AU153" i="17"/>
  <c r="AF153" i="17"/>
  <c r="Q153" i="17"/>
  <c r="AU152" i="17"/>
  <c r="AF152" i="17"/>
  <c r="Q152" i="17"/>
  <c r="AU151" i="17"/>
  <c r="AF151" i="17"/>
  <c r="Q151" i="17"/>
  <c r="AU150" i="17"/>
  <c r="AF150" i="17"/>
  <c r="Q150" i="17"/>
  <c r="A150" i="17" s="1"/>
  <c r="AU149" i="17"/>
  <c r="AF149" i="17"/>
  <c r="Q149" i="17"/>
  <c r="AU148" i="17"/>
  <c r="AF148" i="17"/>
  <c r="A148" i="17"/>
  <c r="Q148" i="17"/>
  <c r="B148" i="17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B169" i="17" s="1"/>
  <c r="B170" i="17" s="1"/>
  <c r="B171" i="17" s="1"/>
  <c r="B172" i="17" s="1"/>
  <c r="AU145" i="17"/>
  <c r="AF145" i="17"/>
  <c r="Q145" i="17"/>
  <c r="AU144" i="17"/>
  <c r="AF144" i="17"/>
  <c r="Q144" i="17"/>
  <c r="AU143" i="17"/>
  <c r="AF143" i="17"/>
  <c r="Q143" i="17"/>
  <c r="AU142" i="17"/>
  <c r="AF142" i="17"/>
  <c r="Q142" i="17"/>
  <c r="AU141" i="17"/>
  <c r="AF141" i="17"/>
  <c r="Q141" i="17"/>
  <c r="AU140" i="17"/>
  <c r="AF140" i="17"/>
  <c r="Q140" i="17"/>
  <c r="A140" i="17" s="1"/>
  <c r="AU139" i="17"/>
  <c r="AF139" i="17"/>
  <c r="Q139" i="17"/>
  <c r="AU138" i="17"/>
  <c r="AF138" i="17"/>
  <c r="Q138" i="17"/>
  <c r="AU137" i="17"/>
  <c r="AF137" i="17"/>
  <c r="Q137" i="17"/>
  <c r="AU136" i="17"/>
  <c r="AF136" i="17"/>
  <c r="Q136" i="17"/>
  <c r="AU135" i="17"/>
  <c r="AF135" i="17"/>
  <c r="Q135" i="17"/>
  <c r="AU134" i="17"/>
  <c r="AF134" i="17"/>
  <c r="Q134" i="17"/>
  <c r="AU133" i="17"/>
  <c r="AF133" i="17"/>
  <c r="Q133" i="17"/>
  <c r="AU132" i="17"/>
  <c r="AF132" i="17"/>
  <c r="Q132" i="17"/>
  <c r="A132" i="17" s="1"/>
  <c r="AU131" i="17"/>
  <c r="AF131" i="17"/>
  <c r="Q131" i="17"/>
  <c r="AU130" i="17"/>
  <c r="AF130" i="17"/>
  <c r="Q130" i="17"/>
  <c r="AU129" i="17"/>
  <c r="AF129" i="17"/>
  <c r="Q129" i="17"/>
  <c r="AU128" i="17"/>
  <c r="AF128" i="17"/>
  <c r="Q128" i="17"/>
  <c r="A128" i="17" s="1"/>
  <c r="AU127" i="17"/>
  <c r="AF127" i="17"/>
  <c r="Q127" i="17"/>
  <c r="AU126" i="17"/>
  <c r="AF126" i="17"/>
  <c r="Q126" i="17"/>
  <c r="AU125" i="17"/>
  <c r="AF125" i="17"/>
  <c r="Q125" i="17"/>
  <c r="AU124" i="17"/>
  <c r="AF124" i="17"/>
  <c r="Q124" i="17"/>
  <c r="AU123" i="17"/>
  <c r="AF123" i="17"/>
  <c r="Q123" i="17"/>
  <c r="AU122" i="17"/>
  <c r="AF122" i="17"/>
  <c r="Q122" i="17"/>
  <c r="AU121" i="17"/>
  <c r="AF121" i="17"/>
  <c r="Q121" i="17"/>
  <c r="B121" i="17"/>
  <c r="B122" i="17" s="1"/>
  <c r="B123" i="17" s="1"/>
  <c r="B124" i="17" s="1"/>
  <c r="B125" i="17" s="1"/>
  <c r="B126" i="17" s="1"/>
  <c r="B127" i="17" s="1"/>
  <c r="B128" i="17" s="1"/>
  <c r="B129" i="17" s="1"/>
  <c r="B130" i="17" s="1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AU118" i="17"/>
  <c r="AF118" i="17"/>
  <c r="Q118" i="17"/>
  <c r="AU117" i="17"/>
  <c r="AF117" i="17"/>
  <c r="Q117" i="17"/>
  <c r="AU116" i="17"/>
  <c r="AF116" i="17"/>
  <c r="Q116" i="17"/>
  <c r="AU115" i="17"/>
  <c r="AF115" i="17"/>
  <c r="Q115" i="17"/>
  <c r="AU114" i="17"/>
  <c r="AF114" i="17"/>
  <c r="Q114" i="17"/>
  <c r="AU113" i="17"/>
  <c r="AF113" i="17"/>
  <c r="Q113" i="17"/>
  <c r="AU112" i="17"/>
  <c r="AF112" i="17"/>
  <c r="Q112" i="17"/>
  <c r="AU111" i="17"/>
  <c r="AF111" i="17"/>
  <c r="Q111" i="17"/>
  <c r="AU110" i="17"/>
  <c r="AF110" i="17"/>
  <c r="Q110" i="17"/>
  <c r="AU109" i="17"/>
  <c r="AF109" i="17"/>
  <c r="Q109" i="17"/>
  <c r="AU108" i="17"/>
  <c r="AF108" i="17"/>
  <c r="Q108" i="17"/>
  <c r="AU107" i="17"/>
  <c r="AF107" i="17"/>
  <c r="Q107" i="17"/>
  <c r="AU106" i="17"/>
  <c r="AF106" i="17"/>
  <c r="Q106" i="17"/>
  <c r="AU105" i="17"/>
  <c r="AF105" i="17"/>
  <c r="Q105" i="17"/>
  <c r="AU104" i="17"/>
  <c r="AF104" i="17"/>
  <c r="Q104" i="17"/>
  <c r="AU103" i="17"/>
  <c r="AF103" i="17"/>
  <c r="Q103" i="17"/>
  <c r="AU102" i="17"/>
  <c r="AF102" i="17"/>
  <c r="Q102" i="17"/>
  <c r="AU101" i="17"/>
  <c r="AF101" i="17"/>
  <c r="Q101" i="17"/>
  <c r="AU100" i="17"/>
  <c r="AF100" i="17"/>
  <c r="Q100" i="17"/>
  <c r="A100" i="17" s="1"/>
  <c r="AU99" i="17"/>
  <c r="AF99" i="17"/>
  <c r="Q99" i="17"/>
  <c r="AU98" i="17"/>
  <c r="AF98" i="17"/>
  <c r="Q98" i="17"/>
  <c r="AU97" i="17"/>
  <c r="AF97" i="17"/>
  <c r="Q97" i="17"/>
  <c r="AU96" i="17"/>
  <c r="AF96" i="17"/>
  <c r="Q96" i="17"/>
  <c r="A96" i="17" s="1"/>
  <c r="AU95" i="17"/>
  <c r="AF95" i="17"/>
  <c r="Q95" i="17"/>
  <c r="AU94" i="17"/>
  <c r="AF94" i="17"/>
  <c r="Q94" i="17"/>
  <c r="B94" i="17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108" i="17" s="1"/>
  <c r="B109" i="17" s="1"/>
  <c r="B110" i="17" s="1"/>
  <c r="B111" i="17" s="1"/>
  <c r="B112" i="17" s="1"/>
  <c r="B113" i="17" s="1"/>
  <c r="B114" i="17" s="1"/>
  <c r="B115" i="17" s="1"/>
  <c r="B116" i="17" s="1"/>
  <c r="B117" i="17" s="1"/>
  <c r="B118" i="17" s="1"/>
  <c r="AU91" i="17"/>
  <c r="AF91" i="17"/>
  <c r="Q91" i="17"/>
  <c r="AU90" i="17"/>
  <c r="AF90" i="17"/>
  <c r="Q90" i="17"/>
  <c r="AU89" i="17"/>
  <c r="AF89" i="17"/>
  <c r="Q89" i="17"/>
  <c r="AU88" i="17"/>
  <c r="AF88" i="17"/>
  <c r="Q88" i="17"/>
  <c r="AU87" i="17"/>
  <c r="AF87" i="17"/>
  <c r="Q87" i="17"/>
  <c r="AU86" i="17"/>
  <c r="AF86" i="17"/>
  <c r="Q86" i="17"/>
  <c r="AU85" i="17"/>
  <c r="AF85" i="17"/>
  <c r="Q85" i="17"/>
  <c r="A85" i="17" s="1"/>
  <c r="AU84" i="17"/>
  <c r="AF84" i="17"/>
  <c r="Q84" i="17"/>
  <c r="AU83" i="17"/>
  <c r="AF83" i="17"/>
  <c r="Q83" i="17"/>
  <c r="AU82" i="17"/>
  <c r="AF82" i="17"/>
  <c r="Q82" i="17"/>
  <c r="AU81" i="17"/>
  <c r="AF81" i="17"/>
  <c r="Q81" i="17"/>
  <c r="A81" i="17" s="1"/>
  <c r="AU80" i="17"/>
  <c r="AF80" i="17"/>
  <c r="Q80" i="17"/>
  <c r="AU79" i="17"/>
  <c r="AF79" i="17"/>
  <c r="Q79" i="17"/>
  <c r="AU78" i="17"/>
  <c r="AF78" i="17"/>
  <c r="Q78" i="17"/>
  <c r="A78" i="17"/>
  <c r="AU77" i="17"/>
  <c r="AF77" i="17"/>
  <c r="Q77" i="17"/>
  <c r="A77" i="17"/>
  <c r="AU76" i="17"/>
  <c r="AF76" i="17"/>
  <c r="Q76" i="17"/>
  <c r="AU75" i="17"/>
  <c r="AF75" i="17"/>
  <c r="Q75" i="17"/>
  <c r="AU74" i="17"/>
  <c r="AF74" i="17"/>
  <c r="Q74" i="17"/>
  <c r="AU73" i="17"/>
  <c r="AF73" i="17"/>
  <c r="Q73" i="17"/>
  <c r="A73" i="17" s="1"/>
  <c r="AU72" i="17"/>
  <c r="AF72" i="17"/>
  <c r="Q72" i="17"/>
  <c r="AU71" i="17"/>
  <c r="AF71" i="17"/>
  <c r="A71" i="17"/>
  <c r="Q71" i="17"/>
  <c r="AU70" i="17"/>
  <c r="AF70" i="17"/>
  <c r="Q70" i="17"/>
  <c r="A70" i="17" s="1"/>
  <c r="AU69" i="17"/>
  <c r="AF69" i="17"/>
  <c r="Q69" i="17"/>
  <c r="AU68" i="17"/>
  <c r="AF68" i="17"/>
  <c r="Q68" i="17"/>
  <c r="AU67" i="17"/>
  <c r="AF67" i="17"/>
  <c r="Q67" i="17"/>
  <c r="B67" i="17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AU64" i="17"/>
  <c r="AF64" i="17"/>
  <c r="Q64" i="17"/>
  <c r="AU63" i="17"/>
  <c r="AF63" i="17"/>
  <c r="Q63" i="17"/>
  <c r="AU62" i="17"/>
  <c r="AF62" i="17"/>
  <c r="Q62" i="17"/>
  <c r="AU61" i="17"/>
  <c r="AF61" i="17"/>
  <c r="Q61" i="17"/>
  <c r="AU60" i="17"/>
  <c r="AF60" i="17"/>
  <c r="Q60" i="17"/>
  <c r="AU59" i="17"/>
  <c r="AF59" i="17"/>
  <c r="Q59" i="17"/>
  <c r="AU58" i="17"/>
  <c r="AF58" i="17"/>
  <c r="Q58" i="17"/>
  <c r="AU57" i="17"/>
  <c r="AF57" i="17"/>
  <c r="Q57" i="17"/>
  <c r="AU56" i="17"/>
  <c r="AF56" i="17"/>
  <c r="Q56" i="17"/>
  <c r="AU55" i="17"/>
  <c r="AF55" i="17"/>
  <c r="Q55" i="17"/>
  <c r="AU54" i="17"/>
  <c r="AF54" i="17"/>
  <c r="A54" i="17" s="1"/>
  <c r="Q54" i="17"/>
  <c r="AU53" i="17"/>
  <c r="AF53" i="17"/>
  <c r="Q53" i="17"/>
  <c r="AU52" i="17"/>
  <c r="AF52" i="17"/>
  <c r="Q52" i="17"/>
  <c r="AU51" i="17"/>
  <c r="AF51" i="17"/>
  <c r="Q51" i="17"/>
  <c r="AU50" i="17"/>
  <c r="AF50" i="17"/>
  <c r="Q50" i="17"/>
  <c r="AU49" i="17"/>
  <c r="AF49" i="17"/>
  <c r="Q49" i="17"/>
  <c r="A49" i="17" s="1"/>
  <c r="AU48" i="17"/>
  <c r="AF48" i="17"/>
  <c r="Q48" i="17"/>
  <c r="AU47" i="17"/>
  <c r="AF47" i="17"/>
  <c r="Q47" i="17"/>
  <c r="AU46" i="17"/>
  <c r="AF46" i="17"/>
  <c r="Q46" i="17"/>
  <c r="AU45" i="17"/>
  <c r="AF45" i="17"/>
  <c r="Q45" i="17"/>
  <c r="AU44" i="17"/>
  <c r="AF44" i="17"/>
  <c r="Q44" i="17"/>
  <c r="AU43" i="17"/>
  <c r="AF43" i="17"/>
  <c r="Q43" i="17"/>
  <c r="AU42" i="17"/>
  <c r="AF42" i="17"/>
  <c r="Q42" i="17"/>
  <c r="AU41" i="17"/>
  <c r="AF41" i="17"/>
  <c r="Q41" i="17"/>
  <c r="AU40" i="17"/>
  <c r="AF40" i="17"/>
  <c r="Q40" i="17"/>
  <c r="B40" i="17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AU37" i="17"/>
  <c r="AF37" i="17"/>
  <c r="Q37" i="17"/>
  <c r="AU36" i="17"/>
  <c r="AF36" i="17"/>
  <c r="Q36" i="17"/>
  <c r="AU35" i="17"/>
  <c r="AF35" i="17"/>
  <c r="Q35" i="17"/>
  <c r="AU34" i="17"/>
  <c r="AF34" i="17"/>
  <c r="Q34" i="17"/>
  <c r="AU33" i="17"/>
  <c r="AF33" i="17"/>
  <c r="Q33" i="17"/>
  <c r="AU32" i="17"/>
  <c r="AF32" i="17"/>
  <c r="Q32" i="17"/>
  <c r="AU31" i="17"/>
  <c r="AF31" i="17"/>
  <c r="Q31" i="17"/>
  <c r="AU30" i="17"/>
  <c r="AF30" i="17"/>
  <c r="Q30" i="17"/>
  <c r="A30" i="17" s="1"/>
  <c r="AU29" i="17"/>
  <c r="AF29" i="17"/>
  <c r="Q29" i="17"/>
  <c r="AU28" i="17"/>
  <c r="AF28" i="17"/>
  <c r="Q28" i="17"/>
  <c r="AU27" i="17"/>
  <c r="AF27" i="17"/>
  <c r="Q27" i="17"/>
  <c r="AU26" i="17"/>
  <c r="AF26" i="17"/>
  <c r="Q26" i="17"/>
  <c r="AU25" i="17"/>
  <c r="AF25" i="17"/>
  <c r="Q25" i="17"/>
  <c r="AU24" i="17"/>
  <c r="AF24" i="17"/>
  <c r="Q24" i="17"/>
  <c r="AU23" i="17"/>
  <c r="AF23" i="17"/>
  <c r="Q23" i="17"/>
  <c r="AU22" i="17"/>
  <c r="AF22" i="17"/>
  <c r="Q22" i="17"/>
  <c r="AU21" i="17"/>
  <c r="AF21" i="17"/>
  <c r="Q21" i="17"/>
  <c r="AU20" i="17"/>
  <c r="AF20" i="17"/>
  <c r="Q20" i="17"/>
  <c r="AU19" i="17"/>
  <c r="AF19" i="17"/>
  <c r="Q19" i="17"/>
  <c r="AU18" i="17"/>
  <c r="AF18" i="17"/>
  <c r="Q18" i="17"/>
  <c r="AU17" i="17"/>
  <c r="AF17" i="17"/>
  <c r="Q17" i="17"/>
  <c r="AU16" i="17"/>
  <c r="AF16" i="17"/>
  <c r="Q16" i="17"/>
  <c r="AU15" i="17"/>
  <c r="AF15" i="17"/>
  <c r="Q15" i="17"/>
  <c r="AU14" i="17"/>
  <c r="AF14" i="17"/>
  <c r="Q14" i="17"/>
  <c r="AU13" i="17"/>
  <c r="AF13" i="17"/>
  <c r="Q13" i="17"/>
  <c r="B13" i="17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" i="17"/>
  <c r="A110" i="19"/>
  <c r="A114" i="19"/>
  <c r="A118" i="19"/>
  <c r="A121" i="19"/>
  <c r="A125" i="19"/>
  <c r="A129" i="19"/>
  <c r="A133" i="19"/>
  <c r="A137" i="19"/>
  <c r="A141" i="19"/>
  <c r="A145" i="19"/>
  <c r="A148" i="19"/>
  <c r="A152" i="19"/>
  <c r="A156" i="19"/>
  <c r="A160" i="19"/>
  <c r="A164" i="19"/>
  <c r="A168" i="19"/>
  <c r="A172" i="19"/>
  <c r="A175" i="19"/>
  <c r="A179" i="19"/>
  <c r="A183" i="19"/>
  <c r="A187" i="19"/>
  <c r="A191" i="19"/>
  <c r="A195" i="19"/>
  <c r="A199" i="19"/>
  <c r="A202" i="19"/>
  <c r="A206" i="19"/>
  <c r="A210" i="19"/>
  <c r="A214" i="19"/>
  <c r="A218" i="19"/>
  <c r="A222" i="19"/>
  <c r="A226" i="19"/>
  <c r="A229" i="19"/>
  <c r="A233" i="19"/>
  <c r="A237" i="19"/>
  <c r="A241" i="19"/>
  <c r="A245" i="19"/>
  <c r="A249" i="19"/>
  <c r="A253" i="19"/>
  <c r="A256" i="19"/>
  <c r="A260" i="19"/>
  <c r="A264" i="19"/>
  <c r="A268" i="19"/>
  <c r="A272" i="19"/>
  <c r="A276" i="19"/>
  <c r="A280" i="19"/>
  <c r="A283" i="19"/>
  <c r="A287" i="19"/>
  <c r="A291" i="19"/>
  <c r="A295" i="19"/>
  <c r="A299" i="19"/>
  <c r="A303" i="19"/>
  <c r="A307" i="19"/>
  <c r="A310" i="19"/>
  <c r="A314" i="19"/>
  <c r="A318" i="19"/>
  <c r="A322" i="19"/>
  <c r="A326" i="19"/>
  <c r="A330" i="19"/>
  <c r="A334" i="19"/>
  <c r="A337" i="19"/>
  <c r="A18" i="19"/>
  <c r="A14" i="19"/>
  <c r="A812" i="19"/>
  <c r="A816" i="19"/>
  <c r="A820" i="19"/>
  <c r="A341" i="19"/>
  <c r="A345" i="19"/>
  <c r="A349" i="19"/>
  <c r="A353" i="19"/>
  <c r="A357" i="19"/>
  <c r="A361" i="19"/>
  <c r="A364" i="19"/>
  <c r="A368" i="19"/>
  <c r="A372" i="19"/>
  <c r="A376" i="19"/>
  <c r="A380" i="19"/>
  <c r="A384" i="19"/>
  <c r="A388" i="19"/>
  <c r="A395" i="19"/>
  <c r="A399" i="19"/>
  <c r="A403" i="19"/>
  <c r="A407" i="19"/>
  <c r="A411" i="19"/>
  <c r="A415" i="19"/>
  <c r="A418" i="19"/>
  <c r="A422" i="19"/>
  <c r="A426" i="19"/>
  <c r="A430" i="19"/>
  <c r="A434" i="19"/>
  <c r="A438" i="19"/>
  <c r="A442" i="19"/>
  <c r="A445" i="19"/>
  <c r="A449" i="19"/>
  <c r="A453" i="19"/>
  <c r="A457" i="19"/>
  <c r="A461" i="19"/>
  <c r="A465" i="19"/>
  <c r="A469" i="19"/>
  <c r="A472" i="19"/>
  <c r="A476" i="19"/>
  <c r="A480" i="19"/>
  <c r="A484" i="19"/>
  <c r="A65" i="18"/>
  <c r="A69" i="18"/>
  <c r="A73" i="18"/>
  <c r="A77" i="18"/>
  <c r="A81" i="18"/>
  <c r="A85" i="18"/>
  <c r="A89" i="18"/>
  <c r="A92" i="18"/>
  <c r="A96" i="18"/>
  <c r="A100" i="18"/>
  <c r="A104" i="18"/>
  <c r="A108" i="18"/>
  <c r="A112" i="18"/>
  <c r="A116" i="18"/>
  <c r="A119" i="18"/>
  <c r="A123" i="18"/>
  <c r="A127" i="18"/>
  <c r="A131" i="18"/>
  <c r="A135" i="18"/>
  <c r="A139" i="18"/>
  <c r="A143" i="18"/>
  <c r="A146" i="18"/>
  <c r="A150" i="18"/>
  <c r="A154" i="18"/>
  <c r="A158" i="18"/>
  <c r="A162" i="18"/>
  <c r="A166" i="18"/>
  <c r="A170" i="18"/>
  <c r="A173" i="18"/>
  <c r="A177" i="18"/>
  <c r="A181" i="18"/>
  <c r="A185" i="18"/>
  <c r="A189" i="18"/>
  <c r="A193" i="18"/>
  <c r="A197" i="18"/>
  <c r="A200" i="18"/>
  <c r="A204" i="18"/>
  <c r="A208" i="18"/>
  <c r="A212" i="18"/>
  <c r="A216" i="18"/>
  <c r="A220" i="18"/>
  <c r="A224" i="18"/>
  <c r="A227" i="18"/>
  <c r="A231" i="18"/>
  <c r="A235" i="18"/>
  <c r="A239" i="18"/>
  <c r="A243" i="18"/>
  <c r="A247" i="18"/>
  <c r="A251" i="18"/>
  <c r="A254" i="18"/>
  <c r="A258" i="18"/>
  <c r="A262" i="18"/>
  <c r="A266" i="18"/>
  <c r="A270" i="18"/>
  <c r="A274" i="18"/>
  <c r="A278" i="18"/>
  <c r="A281" i="18"/>
  <c r="A285" i="18"/>
  <c r="A289" i="18"/>
  <c r="A293" i="18"/>
  <c r="A297" i="18"/>
  <c r="A301" i="18"/>
  <c r="A305" i="18"/>
  <c r="A308" i="18"/>
  <c r="A312" i="18"/>
  <c r="A316" i="18"/>
  <c r="A320" i="18"/>
  <c r="A324" i="18"/>
  <c r="A328" i="18"/>
  <c r="A332" i="18"/>
  <c r="A335" i="18"/>
  <c r="A339" i="18"/>
  <c r="A343" i="18"/>
  <c r="A347" i="18"/>
  <c r="A351" i="18"/>
  <c r="A355" i="18"/>
  <c r="A359" i="18"/>
  <c r="A362" i="18"/>
  <c r="A366" i="18"/>
  <c r="A370" i="18"/>
  <c r="A374" i="18"/>
  <c r="A378" i="18"/>
  <c r="A382" i="18"/>
  <c r="A386" i="18"/>
  <c r="A389" i="18"/>
  <c r="A393" i="18"/>
  <c r="A397" i="18"/>
  <c r="A401" i="18"/>
  <c r="A405" i="18"/>
  <c r="A409" i="18"/>
  <c r="A413" i="18"/>
  <c r="A416" i="18"/>
  <c r="A420" i="18"/>
  <c r="A424" i="18"/>
  <c r="A428" i="18"/>
  <c r="A432" i="18"/>
  <c r="A436" i="18"/>
  <c r="A440" i="18"/>
  <c r="A443" i="18"/>
  <c r="A447" i="18"/>
  <c r="A451" i="18"/>
  <c r="A455" i="18"/>
  <c r="A459" i="18"/>
  <c r="A463" i="18"/>
  <c r="A467" i="18"/>
  <c r="A470" i="18"/>
  <c r="A474" i="18"/>
  <c r="A478" i="18"/>
  <c r="A482" i="18"/>
  <c r="A486" i="18"/>
  <c r="A490" i="18"/>
  <c r="A494" i="18"/>
  <c r="A521" i="18"/>
  <c r="A544" i="18"/>
  <c r="A548" i="18"/>
  <c r="A144" i="17"/>
  <c r="A155" i="17"/>
  <c r="A163" i="17"/>
  <c r="A171" i="17"/>
  <c r="A182" i="17"/>
  <c r="A190" i="17"/>
  <c r="A198" i="17"/>
  <c r="A209" i="17"/>
  <c r="A217" i="17"/>
  <c r="A225" i="17"/>
  <c r="A236" i="17"/>
  <c r="A244" i="17"/>
  <c r="A252" i="17"/>
  <c r="A263" i="17"/>
  <c r="A271" i="17"/>
  <c r="A279" i="17"/>
  <c r="A290" i="17"/>
  <c r="A298" i="17"/>
  <c r="A306" i="17"/>
  <c r="A317" i="17"/>
  <c r="A325" i="17"/>
  <c r="A333" i="17"/>
  <c r="A344" i="17"/>
  <c r="A352" i="17"/>
  <c r="A360" i="17"/>
  <c r="A371" i="17"/>
  <c r="A379" i="17"/>
  <c r="A387" i="17"/>
  <c r="A398" i="17"/>
  <c r="A406" i="17"/>
  <c r="A414" i="17"/>
  <c r="A425" i="17"/>
  <c r="A433" i="17"/>
  <c r="A441" i="17"/>
  <c r="A452" i="17"/>
  <c r="A460" i="17"/>
  <c r="A468" i="17"/>
  <c r="A479" i="17"/>
  <c r="A487" i="17"/>
  <c r="A495" i="17"/>
  <c r="A506" i="17"/>
  <c r="A514" i="17"/>
  <c r="A522" i="17"/>
  <c r="A46" i="17"/>
  <c r="A69" i="17"/>
  <c r="A89" i="17"/>
  <c r="A104" i="17"/>
  <c r="A108" i="17"/>
  <c r="A116" i="17"/>
  <c r="A123" i="17"/>
  <c r="A127" i="17"/>
  <c r="A135" i="17"/>
  <c r="A139" i="17"/>
  <c r="A143" i="17"/>
  <c r="A154" i="17"/>
  <c r="A162" i="17"/>
  <c r="A170" i="17"/>
  <c r="A181" i="17"/>
  <c r="A189" i="17"/>
  <c r="A197" i="17"/>
  <c r="A208" i="17"/>
  <c r="A216" i="17"/>
  <c r="A224" i="17"/>
  <c r="A235" i="17"/>
  <c r="A243" i="17"/>
  <c r="A251" i="17"/>
  <c r="A262" i="17"/>
  <c r="A270" i="17"/>
  <c r="A278" i="17"/>
  <c r="A289" i="17"/>
  <c r="A297" i="17"/>
  <c r="A305" i="17"/>
  <c r="A316" i="17"/>
  <c r="A324" i="17"/>
  <c r="A332" i="17"/>
  <c r="A343" i="17"/>
  <c r="A351" i="17"/>
  <c r="A359" i="17"/>
  <c r="A370" i="17"/>
  <c r="A378" i="17"/>
  <c r="A386" i="17"/>
  <c r="A397" i="17"/>
  <c r="A405" i="17"/>
  <c r="A413" i="17"/>
  <c r="A424" i="17"/>
  <c r="A432" i="17"/>
  <c r="A440" i="17"/>
  <c r="A451" i="17"/>
  <c r="A459" i="17"/>
  <c r="A467" i="17"/>
  <c r="A478" i="17"/>
  <c r="A486" i="17"/>
  <c r="A494" i="17"/>
  <c r="A505" i="17"/>
  <c r="A513" i="17"/>
  <c r="A521" i="17"/>
  <c r="A68" i="17"/>
  <c r="A72" i="17"/>
  <c r="A80" i="17"/>
  <c r="A84" i="17"/>
  <c r="A99" i="17"/>
  <c r="A130" i="17"/>
  <c r="A157" i="17"/>
  <c r="A180" i="17"/>
  <c r="A211" i="17"/>
  <c r="A223" i="17"/>
  <c r="A234" i="17"/>
  <c r="A261" i="17"/>
  <c r="A273" i="17"/>
  <c r="A284" i="17"/>
  <c r="A304" i="17"/>
  <c r="A319" i="17"/>
  <c r="A342" i="17"/>
  <c r="A373" i="17"/>
  <c r="A95" i="17"/>
  <c r="A103" i="17"/>
  <c r="A107" i="17"/>
  <c r="A115" i="17"/>
  <c r="A122" i="17"/>
  <c r="A134" i="17"/>
  <c r="A138" i="17"/>
  <c r="A142" i="17"/>
  <c r="A161" i="17"/>
  <c r="A176" i="17"/>
  <c r="A192" i="17"/>
  <c r="A203" i="17"/>
  <c r="A219" i="17"/>
  <c r="A242" i="17"/>
  <c r="A257" i="17"/>
  <c r="A292" i="17"/>
  <c r="A300" i="17"/>
  <c r="A323" i="17"/>
  <c r="A338" i="17"/>
  <c r="A354" i="17"/>
  <c r="A365" i="17"/>
  <c r="A377" i="17"/>
  <c r="A385" i="17"/>
  <c r="A396" i="17"/>
  <c r="A404" i="17"/>
  <c r="A412" i="17"/>
  <c r="A423" i="17"/>
  <c r="A431" i="17"/>
  <c r="A439" i="17"/>
  <c r="A450" i="17"/>
  <c r="A458" i="17"/>
  <c r="A466" i="17"/>
  <c r="A477" i="17"/>
  <c r="A485" i="17"/>
  <c r="A493" i="17"/>
  <c r="A504" i="17"/>
  <c r="A512" i="17"/>
  <c r="A520" i="17"/>
  <c r="A33" i="17"/>
  <c r="A48" i="17"/>
  <c r="A64" i="17"/>
  <c r="A67" i="17"/>
  <c r="A75" i="17"/>
  <c r="A79" i="17"/>
  <c r="A83" i="17"/>
  <c r="A91" i="17"/>
  <c r="A98" i="17"/>
  <c r="A102" i="17"/>
  <c r="A106" i="17"/>
  <c r="A114" i="17"/>
  <c r="A118" i="17"/>
  <c r="A121" i="17"/>
  <c r="A129" i="17"/>
  <c r="A133" i="17"/>
  <c r="A137" i="17"/>
  <c r="A145" i="17"/>
  <c r="A152" i="17"/>
  <c r="A160" i="17"/>
  <c r="A168" i="17"/>
  <c r="A175" i="17"/>
  <c r="A183" i="17"/>
  <c r="A191" i="17"/>
  <c r="A199" i="17"/>
  <c r="A206" i="17"/>
  <c r="A214" i="17"/>
  <c r="A222" i="17"/>
  <c r="A237" i="17"/>
  <c r="A245" i="17"/>
  <c r="A253" i="17"/>
  <c r="A260" i="17"/>
  <c r="A268" i="17"/>
  <c r="A276" i="17"/>
  <c r="A283" i="17"/>
  <c r="A291" i="17"/>
  <c r="A299" i="17"/>
  <c r="A307" i="17"/>
  <c r="A314" i="17"/>
  <c r="A322" i="17"/>
  <c r="A330" i="17"/>
  <c r="A337" i="17"/>
  <c r="A345" i="17"/>
  <c r="A353" i="17"/>
  <c r="A361" i="17"/>
  <c r="A368" i="17"/>
  <c r="A376" i="17"/>
  <c r="A384" i="17"/>
  <c r="A391" i="17"/>
  <c r="A399" i="17"/>
  <c r="A407" i="17"/>
  <c r="A415" i="17"/>
  <c r="A422" i="17"/>
  <c r="A430" i="17"/>
  <c r="A438" i="17"/>
  <c r="A445" i="17"/>
  <c r="A453" i="17"/>
  <c r="A461" i="17"/>
  <c r="A469" i="17"/>
  <c r="A476" i="17"/>
  <c r="A484" i="17"/>
  <c r="A492" i="17"/>
  <c r="A499" i="17"/>
  <c r="A507" i="17"/>
  <c r="A515" i="17"/>
  <c r="A523" i="17"/>
  <c r="A499" i="18"/>
  <c r="A503" i="18"/>
  <c r="A507" i="18"/>
  <c r="A511" i="18"/>
  <c r="A515" i="18"/>
  <c r="A519" i="18"/>
  <c r="A526" i="18"/>
  <c r="A530" i="18"/>
  <c r="A534" i="18"/>
  <c r="A538" i="18"/>
  <c r="A542" i="18"/>
  <c r="A546" i="18"/>
  <c r="A19" i="18"/>
  <c r="A27" i="18"/>
  <c r="A31" i="18"/>
  <c r="A35" i="18"/>
  <c r="A42" i="18"/>
  <c r="A46" i="18"/>
  <c r="A54" i="18"/>
  <c r="A58" i="18"/>
  <c r="A62" i="18"/>
  <c r="A67" i="18"/>
  <c r="A71" i="18"/>
  <c r="A75" i="18"/>
  <c r="A79" i="18"/>
  <c r="A83" i="18"/>
  <c r="A87" i="18"/>
  <c r="A94" i="18"/>
  <c r="A98" i="18"/>
  <c r="A102" i="18"/>
  <c r="A106" i="18"/>
  <c r="A110" i="18"/>
  <c r="A114" i="18"/>
  <c r="A121" i="18"/>
  <c r="A125" i="18"/>
  <c r="A129" i="18"/>
  <c r="A133" i="18"/>
  <c r="A137" i="18"/>
  <c r="A141" i="18"/>
  <c r="A148" i="18"/>
  <c r="A152" i="18"/>
  <c r="A156" i="18"/>
  <c r="A160" i="18"/>
  <c r="A164" i="18"/>
  <c r="A168" i="18"/>
  <c r="A175" i="18"/>
  <c r="A179" i="18"/>
  <c r="A183" i="18"/>
  <c r="A187" i="18"/>
  <c r="A191" i="18"/>
  <c r="A195" i="18"/>
  <c r="A202" i="18"/>
  <c r="A206" i="18"/>
  <c r="A210" i="18"/>
  <c r="A497" i="18"/>
  <c r="A501" i="18"/>
  <c r="A505" i="18"/>
  <c r="A509" i="18"/>
  <c r="A513" i="18"/>
  <c r="A517" i="18"/>
  <c r="A524" i="18"/>
  <c r="A528" i="18"/>
  <c r="A532" i="18"/>
  <c r="A536" i="18"/>
  <c r="A540" i="18"/>
  <c r="A20" i="18"/>
  <c r="A28" i="18"/>
  <c r="A32" i="18"/>
  <c r="A36" i="18"/>
  <c r="A43" i="18"/>
  <c r="A47" i="18"/>
  <c r="A51" i="18"/>
  <c r="A59" i="18"/>
  <c r="A63" i="18"/>
  <c r="A68" i="18"/>
  <c r="A72" i="18"/>
  <c r="A76" i="18"/>
  <c r="A80" i="18"/>
  <c r="A84" i="18"/>
  <c r="A88" i="18"/>
  <c r="A95" i="18"/>
  <c r="A99" i="18"/>
  <c r="A103" i="18"/>
  <c r="A107" i="18"/>
  <c r="A111" i="18"/>
  <c r="A115" i="18"/>
  <c r="A122" i="18"/>
  <c r="A126" i="18"/>
  <c r="A130" i="18"/>
  <c r="A134" i="18"/>
  <c r="A138" i="18"/>
  <c r="A142" i="18"/>
  <c r="A149" i="18"/>
  <c r="A153" i="18"/>
  <c r="A157" i="18"/>
  <c r="A161" i="18"/>
  <c r="A165" i="18"/>
  <c r="A214" i="18"/>
  <c r="A218" i="18"/>
  <c r="A222" i="18"/>
  <c r="A229" i="18"/>
  <c r="A233" i="18"/>
  <c r="A237" i="18"/>
  <c r="A241" i="18"/>
  <c r="A245" i="18"/>
  <c r="A249" i="18"/>
  <c r="A256" i="18"/>
  <c r="A260" i="18"/>
  <c r="A264" i="18"/>
  <c r="A268" i="18"/>
  <c r="A272" i="18"/>
  <c r="A276" i="18"/>
  <c r="A283" i="18"/>
  <c r="A287" i="18"/>
  <c r="A291" i="18"/>
  <c r="A295" i="18"/>
  <c r="A299" i="18"/>
  <c r="A303" i="18"/>
  <c r="A310" i="18"/>
  <c r="A314" i="18"/>
  <c r="A318" i="18"/>
  <c r="A322" i="18"/>
  <c r="A326" i="18"/>
  <c r="A330" i="18"/>
  <c r="A337" i="18"/>
  <c r="A341" i="18"/>
  <c r="A345" i="18"/>
  <c r="A349" i="18"/>
  <c r="A353" i="18"/>
  <c r="A357" i="18"/>
  <c r="A364" i="18"/>
  <c r="A368" i="18"/>
  <c r="A372" i="18"/>
  <c r="A376" i="18"/>
  <c r="A380" i="18"/>
  <c r="A384" i="18"/>
  <c r="A391" i="18"/>
  <c r="A395" i="18"/>
  <c r="A399" i="18"/>
  <c r="A403" i="18"/>
  <c r="A407" i="18"/>
  <c r="A411" i="18"/>
  <c r="A418" i="18"/>
  <c r="A422" i="18"/>
  <c r="A426" i="18"/>
  <c r="A430" i="18"/>
  <c r="A434" i="18"/>
  <c r="A438" i="18"/>
  <c r="A445" i="18"/>
  <c r="A449" i="18"/>
  <c r="A453" i="18"/>
  <c r="A457" i="18"/>
  <c r="A461" i="18"/>
  <c r="A465" i="18"/>
  <c r="A472" i="18"/>
  <c r="A476" i="18"/>
  <c r="A480" i="18"/>
  <c r="A484" i="18"/>
  <c r="A488" i="18"/>
  <c r="A492" i="18"/>
  <c r="A14" i="18"/>
  <c r="A22" i="18"/>
  <c r="A26" i="18"/>
  <c r="A30" i="18"/>
  <c r="A41" i="18"/>
  <c r="A45" i="18"/>
  <c r="A49" i="18"/>
  <c r="A57" i="18"/>
  <c r="A61" i="18"/>
  <c r="A66" i="18"/>
  <c r="A70" i="18"/>
  <c r="A74" i="18"/>
  <c r="A78" i="18"/>
  <c r="A82" i="18"/>
  <c r="A86" i="18"/>
  <c r="A93" i="18"/>
  <c r="A97" i="18"/>
  <c r="A101" i="18"/>
  <c r="A105" i="18"/>
  <c r="A109" i="18"/>
  <c r="A113" i="18"/>
  <c r="A120" i="18"/>
  <c r="A124" i="18"/>
  <c r="A128" i="18"/>
  <c r="A132" i="18"/>
  <c r="A136" i="18"/>
  <c r="A140" i="18"/>
  <c r="A147" i="18"/>
  <c r="A151" i="18"/>
  <c r="A155" i="18"/>
  <c r="A159" i="18"/>
  <c r="A163" i="18"/>
  <c r="A167" i="18"/>
  <c r="A174" i="18"/>
  <c r="A178" i="18"/>
  <c r="A182" i="18"/>
  <c r="A186" i="18"/>
  <c r="A190" i="18"/>
  <c r="A194" i="18"/>
  <c r="A201" i="18"/>
  <c r="A205" i="18"/>
  <c r="A209" i="18"/>
  <c r="A213" i="18"/>
  <c r="A217" i="18"/>
  <c r="A169" i="18"/>
  <c r="A176" i="18"/>
  <c r="A180" i="18"/>
  <c r="A184" i="18"/>
  <c r="A188" i="18"/>
  <c r="A192" i="18"/>
  <c r="A196" i="18"/>
  <c r="A203" i="18"/>
  <c r="A207" i="18"/>
  <c r="A211" i="18"/>
  <c r="A215" i="18"/>
  <c r="A219" i="18"/>
  <c r="A223" i="18"/>
  <c r="A230" i="18"/>
  <c r="A234" i="18"/>
  <c r="A238" i="18"/>
  <c r="A242" i="18"/>
  <c r="A246" i="18"/>
  <c r="A250" i="18"/>
  <c r="A257" i="18"/>
  <c r="A261" i="18"/>
  <c r="A265" i="18"/>
  <c r="A269" i="18"/>
  <c r="A273" i="18"/>
  <c r="A277" i="18"/>
  <c r="A284" i="18"/>
  <c r="A288" i="18"/>
  <c r="A292" i="18"/>
  <c r="A296" i="18"/>
  <c r="A300" i="18"/>
  <c r="A304" i="18"/>
  <c r="A311" i="18"/>
  <c r="A315" i="18"/>
  <c r="A319" i="18"/>
  <c r="A323" i="18"/>
  <c r="A327" i="18"/>
  <c r="A331" i="18"/>
  <c r="A338" i="18"/>
  <c r="A342" i="18"/>
  <c r="A346" i="18"/>
  <c r="A350" i="18"/>
  <c r="A354" i="18"/>
  <c r="A358" i="18"/>
  <c r="A365" i="18"/>
  <c r="A369" i="18"/>
  <c r="A373" i="18"/>
  <c r="A377" i="18"/>
  <c r="A381" i="18"/>
  <c r="A385" i="18"/>
  <c r="A392" i="18"/>
  <c r="A396" i="18"/>
  <c r="A400" i="18"/>
  <c r="A404" i="18"/>
  <c r="A408" i="18"/>
  <c r="A412" i="18"/>
  <c r="A419" i="18"/>
  <c r="A423" i="18"/>
  <c r="A427" i="18"/>
  <c r="A431" i="18"/>
  <c r="A435" i="18"/>
  <c r="A439" i="18"/>
  <c r="A446" i="18"/>
  <c r="A450" i="18"/>
  <c r="A454" i="18"/>
  <c r="A458" i="18"/>
  <c r="A462" i="18"/>
  <c r="A466" i="18"/>
  <c r="A473" i="18"/>
  <c r="A477" i="18"/>
  <c r="A481" i="18"/>
  <c r="A485" i="18"/>
  <c r="A489" i="18"/>
  <c r="A493" i="18"/>
  <c r="A500" i="18"/>
  <c r="A504" i="18"/>
  <c r="A508" i="18"/>
  <c r="A512" i="18"/>
  <c r="A516" i="18"/>
  <c r="A520" i="18"/>
  <c r="A527" i="18"/>
  <c r="A531" i="18"/>
  <c r="A535" i="18"/>
  <c r="A539" i="18"/>
  <c r="A543" i="18"/>
  <c r="A547" i="18"/>
  <c r="A221" i="18"/>
  <c r="A228" i="18"/>
  <c r="A232" i="18"/>
  <c r="A236" i="18"/>
  <c r="A240" i="18"/>
  <c r="A244" i="18"/>
  <c r="A248" i="18"/>
  <c r="A255" i="18"/>
  <c r="A259" i="18"/>
  <c r="A263" i="18"/>
  <c r="A267" i="18"/>
  <c r="A271" i="18"/>
  <c r="A275" i="18"/>
  <c r="A282" i="18"/>
  <c r="A286" i="18"/>
  <c r="A290" i="18"/>
  <c r="A294" i="18"/>
  <c r="A298" i="18"/>
  <c r="A302" i="18"/>
  <c r="A309" i="18"/>
  <c r="A313" i="18"/>
  <c r="A317" i="18"/>
  <c r="A321" i="18"/>
  <c r="A325" i="18"/>
  <c r="A329" i="18"/>
  <c r="A336" i="18"/>
  <c r="A340" i="18"/>
  <c r="A344" i="18"/>
  <c r="A348" i="18"/>
  <c r="A352" i="18"/>
  <c r="A356" i="18"/>
  <c r="A363" i="18"/>
  <c r="A367" i="18"/>
  <c r="A371" i="18"/>
  <c r="A375" i="18"/>
  <c r="A379" i="18"/>
  <c r="A383" i="18"/>
  <c r="A390" i="18"/>
  <c r="A394" i="18"/>
  <c r="A398" i="18"/>
  <c r="A402" i="18"/>
  <c r="A406" i="18"/>
  <c r="A410" i="18"/>
  <c r="A417" i="18"/>
  <c r="A421" i="18"/>
  <c r="A425" i="18"/>
  <c r="A429" i="18"/>
  <c r="A433" i="18"/>
  <c r="A437" i="18"/>
  <c r="A444" i="18"/>
  <c r="A448" i="18"/>
  <c r="A452" i="18"/>
  <c r="A456" i="18"/>
  <c r="A460" i="18"/>
  <c r="A464" i="18"/>
  <c r="A471" i="18"/>
  <c r="A475" i="18"/>
  <c r="A479" i="18"/>
  <c r="A483" i="18"/>
  <c r="A487" i="18"/>
  <c r="A491" i="18"/>
  <c r="A498" i="18"/>
  <c r="A502" i="18"/>
  <c r="A506" i="18"/>
  <c r="A510" i="18"/>
  <c r="A514" i="18"/>
  <c r="A518" i="18"/>
  <c r="A525" i="18"/>
  <c r="A529" i="18"/>
  <c r="A533" i="18"/>
  <c r="A537" i="18"/>
  <c r="A541" i="18"/>
  <c r="A545" i="18"/>
  <c r="A488" i="19"/>
  <c r="A492" i="19"/>
  <c r="A496" i="19"/>
  <c r="A499" i="19"/>
  <c r="A503" i="19"/>
  <c r="A507" i="19"/>
  <c r="A511" i="19"/>
  <c r="A515" i="19"/>
  <c r="A519" i="19"/>
  <c r="A79" i="19"/>
  <c r="A719" i="19"/>
  <c r="A723" i="19"/>
  <c r="A727" i="19"/>
  <c r="A731" i="19"/>
  <c r="A735" i="19"/>
  <c r="A739" i="19"/>
  <c r="A742" i="19"/>
  <c r="A746" i="19"/>
  <c r="A750" i="19"/>
  <c r="A754" i="19"/>
  <c r="A758" i="19"/>
  <c r="A762" i="19"/>
  <c r="A766" i="19"/>
  <c r="A769" i="19"/>
  <c r="A773" i="19"/>
  <c r="A777" i="19"/>
  <c r="A781" i="19"/>
  <c r="A785" i="19"/>
  <c r="A789" i="19"/>
  <c r="A793" i="19"/>
  <c r="A523" i="19"/>
  <c r="A526" i="19"/>
  <c r="A530" i="19"/>
  <c r="A534" i="19"/>
  <c r="A538" i="19"/>
  <c r="A542" i="19"/>
  <c r="A546" i="19"/>
  <c r="A550" i="19"/>
  <c r="A553" i="19"/>
  <c r="A557" i="19"/>
  <c r="A561" i="19"/>
  <c r="A565" i="19"/>
  <c r="A569" i="19"/>
  <c r="A573" i="19"/>
  <c r="A577" i="19"/>
  <c r="A580" i="19"/>
  <c r="A584" i="19"/>
  <c r="A588" i="19"/>
  <c r="A592" i="19"/>
  <c r="A596" i="19"/>
  <c r="A600" i="19"/>
  <c r="A604" i="19"/>
  <c r="A611" i="19"/>
  <c r="A619" i="19"/>
  <c r="A627" i="19"/>
  <c r="A634" i="19"/>
  <c r="A638" i="19"/>
  <c r="A642" i="19"/>
  <c r="A646" i="19"/>
  <c r="A650" i="19"/>
  <c r="A654" i="19"/>
  <c r="A658" i="19"/>
  <c r="A661" i="19"/>
  <c r="A665" i="19"/>
  <c r="A669" i="19"/>
  <c r="A673" i="19"/>
  <c r="A677" i="19"/>
  <c r="A681" i="19"/>
  <c r="A685" i="19"/>
  <c r="A688" i="19"/>
  <c r="A692" i="19"/>
  <c r="A696" i="19"/>
  <c r="A700" i="19"/>
  <c r="A704" i="19"/>
  <c r="A708" i="19"/>
  <c r="A712" i="19"/>
  <c r="A715" i="19"/>
  <c r="A695" i="19"/>
  <c r="A699" i="19"/>
  <c r="A703" i="19"/>
  <c r="A707" i="19"/>
  <c r="A711" i="19"/>
  <c r="A718" i="19"/>
  <c r="A722" i="19"/>
  <c r="A726" i="19"/>
  <c r="A730" i="19"/>
  <c r="A734" i="19"/>
  <c r="A738" i="19"/>
  <c r="A745" i="19"/>
  <c r="A749" i="19"/>
  <c r="A753" i="19"/>
  <c r="A757" i="19"/>
  <c r="A761" i="19"/>
  <c r="A765" i="19"/>
  <c r="A772" i="19"/>
  <c r="A776" i="19"/>
  <c r="A780" i="19"/>
  <c r="A784" i="19"/>
  <c r="A788" i="19"/>
  <c r="A792" i="19"/>
  <c r="A799" i="19"/>
  <c r="A803" i="19"/>
  <c r="A807" i="19"/>
  <c r="A811" i="19"/>
  <c r="A815" i="19"/>
  <c r="A819" i="19"/>
  <c r="A391" i="19"/>
  <c r="A15" i="19"/>
  <c r="A19" i="19"/>
  <c r="A31" i="19"/>
  <c r="A35" i="19"/>
  <c r="A42" i="19"/>
  <c r="A46" i="19"/>
  <c r="A49" i="19"/>
  <c r="A53" i="19"/>
  <c r="A57" i="19"/>
  <c r="A61" i="19"/>
  <c r="A68" i="19"/>
  <c r="A72" i="19"/>
  <c r="A76" i="19"/>
  <c r="A80" i="19"/>
  <c r="A84" i="19"/>
  <c r="A88" i="19"/>
  <c r="A95" i="19"/>
  <c r="A103" i="19"/>
  <c r="A107" i="19"/>
  <c r="A111" i="19"/>
  <c r="A115" i="19"/>
  <c r="A130" i="19"/>
  <c r="A134" i="19"/>
  <c r="A138" i="19"/>
  <c r="A142" i="19"/>
  <c r="A149" i="19"/>
  <c r="A153" i="19"/>
  <c r="A157" i="19"/>
  <c r="A161" i="19"/>
  <c r="A165" i="19"/>
  <c r="A169" i="19"/>
  <c r="A176" i="19"/>
  <c r="A180" i="19"/>
  <c r="A184" i="19"/>
  <c r="A188" i="19"/>
  <c r="A192" i="19"/>
  <c r="A196" i="19"/>
  <c r="A203" i="19"/>
  <c r="A207" i="19"/>
  <c r="A211" i="19"/>
  <c r="A215" i="19"/>
  <c r="A219" i="19"/>
  <c r="A223" i="19"/>
  <c r="A230" i="19"/>
  <c r="A234" i="19"/>
  <c r="A238" i="19"/>
  <c r="A242" i="19"/>
  <c r="A246" i="19"/>
  <c r="A250" i="19"/>
  <c r="A257" i="19"/>
  <c r="A261" i="19"/>
  <c r="A265" i="19"/>
  <c r="A269" i="19"/>
  <c r="A273" i="19"/>
  <c r="A277" i="19"/>
  <c r="A284" i="19"/>
  <c r="A288" i="19"/>
  <c r="A292" i="19"/>
  <c r="A296" i="19"/>
  <c r="A300" i="19"/>
  <c r="A304" i="19"/>
  <c r="A311" i="19"/>
  <c r="A315" i="19"/>
  <c r="A319" i="19"/>
  <c r="A323" i="19"/>
  <c r="A327" i="19"/>
  <c r="A331" i="19"/>
  <c r="A338" i="19"/>
  <c r="A342" i="19"/>
  <c r="A346" i="19"/>
  <c r="A350" i="19"/>
  <c r="A354" i="19"/>
  <c r="A358" i="19"/>
  <c r="A365" i="19"/>
  <c r="A369" i="19"/>
  <c r="A373" i="19"/>
  <c r="A377" i="19"/>
  <c r="A381" i="19"/>
  <c r="A385" i="19"/>
  <c r="A392" i="19"/>
  <c r="A396" i="19"/>
  <c r="A400" i="19"/>
  <c r="A404" i="19"/>
  <c r="A408" i="19"/>
  <c r="A412" i="19"/>
  <c r="A419" i="19"/>
  <c r="A423" i="19"/>
  <c r="A427" i="19"/>
  <c r="A431" i="19"/>
  <c r="A435" i="19"/>
  <c r="A439" i="19"/>
  <c r="A446" i="19"/>
  <c r="A450" i="19"/>
  <c r="A454" i="19"/>
  <c r="A458" i="19"/>
  <c r="A462" i="19"/>
  <c r="A466" i="19"/>
  <c r="A473" i="19"/>
  <c r="A477" i="19"/>
  <c r="A481" i="19"/>
  <c r="A485" i="19"/>
  <c r="A489" i="19"/>
  <c r="A493" i="19"/>
  <c r="A500" i="19"/>
  <c r="A504" i="19"/>
  <c r="A508" i="19"/>
  <c r="A512" i="19"/>
  <c r="A516" i="19"/>
  <c r="A520" i="19"/>
  <c r="A527" i="19"/>
  <c r="A531" i="19"/>
  <c r="A535" i="19"/>
  <c r="A539" i="19"/>
  <c r="A543" i="19"/>
  <c r="A547" i="19"/>
  <c r="A554" i="19"/>
  <c r="A558" i="19"/>
  <c r="A562" i="19"/>
  <c r="A566" i="19"/>
  <c r="A570" i="19"/>
  <c r="A574" i="19"/>
  <c r="A581" i="19"/>
  <c r="A585" i="19"/>
  <c r="A589" i="19"/>
  <c r="A593" i="19"/>
  <c r="A597" i="19"/>
  <c r="A601" i="19"/>
  <c r="A608" i="19"/>
  <c r="A616" i="19"/>
  <c r="A624" i="19"/>
  <c r="A628" i="19"/>
  <c r="A635" i="19"/>
  <c r="A639" i="19"/>
  <c r="A643" i="19"/>
  <c r="A647" i="19"/>
  <c r="A651" i="19"/>
  <c r="A655" i="19"/>
  <c r="A662" i="19"/>
  <c r="A666" i="19"/>
  <c r="A670" i="19"/>
  <c r="A674" i="19"/>
  <c r="A678" i="19"/>
  <c r="A682" i="19"/>
  <c r="A689" i="19"/>
  <c r="A21" i="19"/>
  <c r="A25" i="19"/>
  <c r="A33" i="19"/>
  <c r="A37" i="19"/>
  <c r="A40" i="19"/>
  <c r="A44" i="19"/>
  <c r="A51" i="19"/>
  <c r="A55" i="19"/>
  <c r="A59" i="19"/>
  <c r="A63" i="19"/>
  <c r="A70" i="19"/>
  <c r="A74" i="19"/>
  <c r="A78" i="19"/>
  <c r="A82" i="19"/>
  <c r="A86" i="19"/>
  <c r="A90" i="19"/>
  <c r="A97" i="19"/>
  <c r="A105" i="19"/>
  <c r="A109" i="19"/>
  <c r="A113" i="19"/>
  <c r="A117" i="19"/>
  <c r="A124" i="19"/>
  <c r="A128" i="19"/>
  <c r="A132" i="19"/>
  <c r="A136" i="19"/>
  <c r="A140" i="19"/>
  <c r="A144" i="19"/>
  <c r="A151" i="19"/>
  <c r="A155" i="19"/>
  <c r="A159" i="19"/>
  <c r="A163" i="19"/>
  <c r="A167" i="19"/>
  <c r="A171" i="19"/>
  <c r="A178" i="19"/>
  <c r="A182" i="19"/>
  <c r="A186" i="19"/>
  <c r="A190" i="19"/>
  <c r="A194" i="19"/>
  <c r="A198" i="19"/>
  <c r="A205" i="19"/>
  <c r="A209" i="19"/>
  <c r="A213" i="19"/>
  <c r="A217" i="19"/>
  <c r="A221" i="19"/>
  <c r="A225" i="19"/>
  <c r="A232" i="19"/>
  <c r="A236" i="19"/>
  <c r="A240" i="19"/>
  <c r="A244" i="19"/>
  <c r="A248" i="19"/>
  <c r="A252" i="19"/>
  <c r="A259" i="19"/>
  <c r="A263" i="19"/>
  <c r="A267" i="19"/>
  <c r="A271" i="19"/>
  <c r="A275" i="19"/>
  <c r="A279" i="19"/>
  <c r="A286" i="19"/>
  <c r="A290" i="19"/>
  <c r="A294" i="19"/>
  <c r="A298" i="19"/>
  <c r="A302" i="19"/>
  <c r="A306" i="19"/>
  <c r="A16" i="19"/>
  <c r="A20" i="19"/>
  <c r="A24" i="19"/>
  <c r="A32" i="19"/>
  <c r="A36" i="19"/>
  <c r="A43" i="19"/>
  <c r="A47" i="19"/>
  <c r="A50" i="19"/>
  <c r="A54" i="19"/>
  <c r="A58" i="19"/>
  <c r="A62" i="19"/>
  <c r="A69" i="19"/>
  <c r="A73" i="19"/>
  <c r="A77" i="19"/>
  <c r="A81" i="19"/>
  <c r="A85" i="19"/>
  <c r="A89" i="19"/>
  <c r="A96" i="19"/>
  <c r="A104" i="19"/>
  <c r="A108" i="19"/>
  <c r="A112" i="19"/>
  <c r="A116" i="19"/>
  <c r="A123" i="19"/>
  <c r="A127" i="19"/>
  <c r="A131" i="19"/>
  <c r="A135" i="19"/>
  <c r="A139" i="19"/>
  <c r="A143" i="19"/>
  <c r="A150" i="19"/>
  <c r="A154" i="19"/>
  <c r="A158" i="19"/>
  <c r="A162" i="19"/>
  <c r="A166" i="19"/>
  <c r="A170" i="19"/>
  <c r="A177" i="19"/>
  <c r="A181" i="19"/>
  <c r="A185" i="19"/>
  <c r="A189" i="19"/>
  <c r="A193" i="19"/>
  <c r="A197" i="19"/>
  <c r="A204" i="19"/>
  <c r="A208" i="19"/>
  <c r="A212" i="19"/>
  <c r="A216" i="19"/>
  <c r="A220" i="19"/>
  <c r="A224" i="19"/>
  <c r="A231" i="19"/>
  <c r="A235" i="19"/>
  <c r="A239" i="19"/>
  <c r="A243" i="19"/>
  <c r="A247" i="19"/>
  <c r="A251" i="19"/>
  <c r="A258" i="19"/>
  <c r="A262" i="19"/>
  <c r="A266" i="19"/>
  <c r="A270" i="19"/>
  <c r="A274" i="19"/>
  <c r="A278" i="19"/>
  <c r="A285" i="19"/>
  <c r="A289" i="19"/>
  <c r="A293" i="19"/>
  <c r="A297" i="19"/>
  <c r="A301" i="19"/>
  <c r="A305" i="19"/>
  <c r="A312" i="19"/>
  <c r="A316" i="19"/>
  <c r="A320" i="19"/>
  <c r="A324" i="19"/>
  <c r="A328" i="19"/>
  <c r="A332" i="19"/>
  <c r="A339" i="19"/>
  <c r="A343" i="19"/>
  <c r="A347" i="19"/>
  <c r="A351" i="19"/>
  <c r="A355" i="19"/>
  <c r="A359" i="19"/>
  <c r="A366" i="19"/>
  <c r="A370" i="19"/>
  <c r="A374" i="19"/>
  <c r="A378" i="19"/>
  <c r="A382" i="19"/>
  <c r="A386" i="19"/>
  <c r="A393" i="19"/>
  <c r="A397" i="19"/>
  <c r="A401" i="19"/>
  <c r="A405" i="19"/>
  <c r="A409" i="19"/>
  <c r="A413" i="19"/>
  <c r="A420" i="19"/>
  <c r="A424" i="19"/>
  <c r="A428" i="19"/>
  <c r="A432" i="19"/>
  <c r="A436" i="19"/>
  <c r="A440" i="19"/>
  <c r="A447" i="19"/>
  <c r="A451" i="19"/>
  <c r="A455" i="19"/>
  <c r="A459" i="19"/>
  <c r="A463" i="19"/>
  <c r="A467" i="19"/>
  <c r="A474" i="19"/>
  <c r="A478" i="19"/>
  <c r="A482" i="19"/>
  <c r="A486" i="19"/>
  <c r="A490" i="19"/>
  <c r="A313" i="19"/>
  <c r="A317" i="19"/>
  <c r="A321" i="19"/>
  <c r="A325" i="19"/>
  <c r="A329" i="19"/>
  <c r="A333" i="19"/>
  <c r="A340" i="19"/>
  <c r="A344" i="19"/>
  <c r="A348" i="19"/>
  <c r="A352" i="19"/>
  <c r="A356" i="19"/>
  <c r="A360" i="19"/>
  <c r="A367" i="19"/>
  <c r="A371" i="19"/>
  <c r="A375" i="19"/>
  <c r="A379" i="19"/>
  <c r="A383" i="19"/>
  <c r="A387" i="19"/>
  <c r="A394" i="19"/>
  <c r="A398" i="19"/>
  <c r="A402" i="19"/>
  <c r="A406" i="19"/>
  <c r="A410" i="19"/>
  <c r="A414" i="19"/>
  <c r="A421" i="19"/>
  <c r="A425" i="19"/>
  <c r="A429" i="19"/>
  <c r="A433" i="19"/>
  <c r="A437" i="19"/>
  <c r="A441" i="19"/>
  <c r="A448" i="19"/>
  <c r="A452" i="19"/>
  <c r="A456" i="19"/>
  <c r="A460" i="19"/>
  <c r="A464" i="19"/>
  <c r="A468" i="19"/>
  <c r="A475" i="19"/>
  <c r="A479" i="19"/>
  <c r="A483" i="19"/>
  <c r="A487" i="19"/>
  <c r="A491" i="19"/>
  <c r="A495" i="19"/>
  <c r="A502" i="19"/>
  <c r="A506" i="19"/>
  <c r="A510" i="19"/>
  <c r="A514" i="19"/>
  <c r="A518" i="19"/>
  <c r="A522" i="19"/>
  <c r="A529" i="19"/>
  <c r="A533" i="19"/>
  <c r="A537" i="19"/>
  <c r="A541" i="19"/>
  <c r="A545" i="19"/>
  <c r="A549" i="19"/>
  <c r="A556" i="19"/>
  <c r="A560" i="19"/>
  <c r="A564" i="19"/>
  <c r="A568" i="19"/>
  <c r="A572" i="19"/>
  <c r="A576" i="19"/>
  <c r="A583" i="19"/>
  <c r="A587" i="19"/>
  <c r="A591" i="19"/>
  <c r="A595" i="19"/>
  <c r="A599" i="19"/>
  <c r="A603" i="19"/>
  <c r="A610" i="19"/>
  <c r="A614" i="19"/>
  <c r="A618" i="19"/>
  <c r="A622" i="19"/>
  <c r="A626" i="19"/>
  <c r="A630" i="19"/>
  <c r="A637" i="19"/>
  <c r="A641" i="19"/>
  <c r="A645" i="19"/>
  <c r="A649" i="19"/>
  <c r="A653" i="19"/>
  <c r="A657" i="19"/>
  <c r="A664" i="19"/>
  <c r="A668" i="19"/>
  <c r="A672" i="19"/>
  <c r="A676" i="19"/>
  <c r="A680" i="19"/>
  <c r="A684" i="19"/>
  <c r="A691" i="19"/>
  <c r="A494" i="19"/>
  <c r="A501" i="19"/>
  <c r="A505" i="19"/>
  <c r="A509" i="19"/>
  <c r="A513" i="19"/>
  <c r="A517" i="19"/>
  <c r="A521" i="19"/>
  <c r="A528" i="19"/>
  <c r="A532" i="19"/>
  <c r="A536" i="19"/>
  <c r="A540" i="19"/>
  <c r="A544" i="19"/>
  <c r="A548" i="19"/>
  <c r="A555" i="19"/>
  <c r="A559" i="19"/>
  <c r="A563" i="19"/>
  <c r="A567" i="19"/>
  <c r="A571" i="19"/>
  <c r="A575" i="19"/>
  <c r="A582" i="19"/>
  <c r="A586" i="19"/>
  <c r="A590" i="19"/>
  <c r="A594" i="19"/>
  <c r="A598" i="19"/>
  <c r="A602" i="19"/>
  <c r="A609" i="19"/>
  <c r="A613" i="19"/>
  <c r="A617" i="19"/>
  <c r="A621" i="19"/>
  <c r="A625" i="19"/>
  <c r="A629" i="19"/>
  <c r="A636" i="19"/>
  <c r="A640" i="19"/>
  <c r="A644" i="19"/>
  <c r="A648" i="19"/>
  <c r="A652" i="19"/>
  <c r="A656" i="19"/>
  <c r="A663" i="19"/>
  <c r="A667" i="19"/>
  <c r="A671" i="19"/>
  <c r="A675" i="19"/>
  <c r="A679" i="19"/>
  <c r="A683" i="19"/>
  <c r="A690" i="19"/>
  <c r="A694" i="19"/>
  <c r="A698" i="19"/>
  <c r="A702" i="19"/>
  <c r="A706" i="19"/>
  <c r="A710" i="19"/>
  <c r="A717" i="19"/>
  <c r="A721" i="19"/>
  <c r="A725" i="19"/>
  <c r="A729" i="19"/>
  <c r="A733" i="19"/>
  <c r="A737" i="19"/>
  <c r="A744" i="19"/>
  <c r="A748" i="19"/>
  <c r="A752" i="19"/>
  <c r="A756" i="19"/>
  <c r="A760" i="19"/>
  <c r="A764" i="19"/>
  <c r="A771" i="19"/>
  <c r="A775" i="19"/>
  <c r="A779" i="19"/>
  <c r="A783" i="19"/>
  <c r="A787" i="19"/>
  <c r="A791" i="19"/>
  <c r="A798" i="19"/>
  <c r="A802" i="19"/>
  <c r="A806" i="19"/>
  <c r="A810" i="19"/>
  <c r="A814" i="19"/>
  <c r="A818" i="19"/>
  <c r="A693" i="19"/>
  <c r="A697" i="19"/>
  <c r="A701" i="19"/>
  <c r="A705" i="19"/>
  <c r="A709" i="19"/>
  <c r="A716" i="19"/>
  <c r="A720" i="19"/>
  <c r="A724" i="19"/>
  <c r="A728" i="19"/>
  <c r="A732" i="19"/>
  <c r="A736" i="19"/>
  <c r="A743" i="19"/>
  <c r="A747" i="19"/>
  <c r="A751" i="19"/>
  <c r="A755" i="19"/>
  <c r="A759" i="19"/>
  <c r="A763" i="19"/>
  <c r="A770" i="19"/>
  <c r="A774" i="19"/>
  <c r="A778" i="19"/>
  <c r="A782" i="19"/>
  <c r="A786" i="19"/>
  <c r="A790" i="19"/>
  <c r="A797" i="19"/>
  <c r="A801" i="19"/>
  <c r="A805" i="19"/>
  <c r="A809" i="19"/>
  <c r="A813" i="19"/>
  <c r="A817" i="19"/>
  <c r="A48" i="19"/>
  <c r="AU66" i="19"/>
  <c r="AU66" i="17"/>
  <c r="AF389" i="17"/>
  <c r="AU497" i="17"/>
  <c r="AU174" i="17"/>
  <c r="AU38" i="17"/>
  <c r="AU227" i="17"/>
  <c r="AU39" i="17"/>
  <c r="AU253" i="18"/>
  <c r="AU307" i="18"/>
  <c r="AF441" i="18"/>
  <c r="AU199" i="18"/>
  <c r="AU119" i="19"/>
  <c r="AF443" i="19"/>
  <c r="AF201" i="19"/>
  <c r="AU794" i="19"/>
  <c r="AU605" i="19"/>
  <c r="AU741" i="19"/>
  <c r="AU255" i="19"/>
  <c r="AU11" i="19"/>
  <c r="AU120" i="19"/>
  <c r="AU228" i="19"/>
  <c r="AU309" i="19"/>
  <c r="Q660" i="19"/>
  <c r="AU12" i="19"/>
  <c r="Q66" i="19"/>
  <c r="AU65" i="19"/>
  <c r="AU174" i="19"/>
  <c r="AU740" i="19"/>
  <c r="AF255" i="17"/>
  <c r="Q66" i="17"/>
  <c r="AU228" i="17"/>
  <c r="Q417" i="17"/>
  <c r="Q39" i="17"/>
  <c r="Q174" i="17"/>
  <c r="AU308" i="17"/>
  <c r="AU282" i="17"/>
  <c r="AU281" i="17"/>
  <c r="AF498" i="17"/>
  <c r="AU444" i="17"/>
  <c r="Q144" i="18"/>
  <c r="AU252" i="18"/>
  <c r="AU361" i="18"/>
  <c r="AF495" i="18"/>
  <c r="AF523" i="18"/>
  <c r="AF171" i="18"/>
  <c r="AF12" i="18"/>
  <c r="AU39" i="18"/>
  <c r="Q199" i="18"/>
  <c r="AU198" i="18"/>
  <c r="AF280" i="18"/>
  <c r="AU91" i="18"/>
  <c r="AF117" i="18"/>
  <c r="AU360" i="18"/>
  <c r="Q388" i="18"/>
  <c r="Q253" i="18"/>
  <c r="AU306" i="18"/>
  <c r="Q415" i="18"/>
  <c r="AU522" i="18"/>
  <c r="Q145" i="18"/>
  <c r="AU388" i="18"/>
  <c r="Q469" i="18"/>
  <c r="Q12" i="19"/>
  <c r="Q120" i="19"/>
  <c r="AU254" i="19"/>
  <c r="Q417" i="19"/>
  <c r="Q416" i="19"/>
  <c r="Q498" i="19"/>
  <c r="AF497" i="19"/>
  <c r="Q524" i="19"/>
  <c r="Q551" i="19"/>
  <c r="AF633" i="19"/>
  <c r="Q794" i="19"/>
  <c r="Q795" i="19"/>
  <c r="AF795" i="19"/>
  <c r="AU363" i="19"/>
  <c r="AU362" i="19"/>
  <c r="AF147" i="19"/>
  <c r="AF336" i="19"/>
  <c r="Q471" i="19"/>
  <c r="Q470" i="19"/>
  <c r="AU173" i="19"/>
  <c r="AU227" i="19"/>
  <c r="AU498" i="19"/>
  <c r="Q525" i="19"/>
  <c r="Q552" i="19"/>
  <c r="AU795" i="19"/>
  <c r="AU525" i="19"/>
  <c r="AU552" i="19"/>
  <c r="AU606" i="19"/>
  <c r="AU687" i="19"/>
  <c r="Q714" i="19"/>
  <c r="AF713" i="19"/>
  <c r="AU308" i="19"/>
  <c r="AF578" i="19"/>
  <c r="AU714" i="19"/>
  <c r="AF794" i="19"/>
  <c r="AF768" i="19"/>
  <c r="AF39" i="19"/>
  <c r="AF93" i="19"/>
  <c r="AF579" i="19"/>
  <c r="AF11" i="18"/>
  <c r="AF172" i="18"/>
  <c r="AF226" i="18"/>
  <c r="AF93" i="17"/>
  <c r="AF147" i="17"/>
  <c r="Q228" i="19"/>
  <c r="Q227" i="19"/>
  <c r="Q255" i="19"/>
  <c r="Q254" i="19"/>
  <c r="AF281" i="19"/>
  <c r="Q11" i="19"/>
  <c r="AF38" i="19"/>
  <c r="Q39" i="19"/>
  <c r="AU39" i="19"/>
  <c r="Q65" i="19"/>
  <c r="AF92" i="19"/>
  <c r="Q93" i="19"/>
  <c r="AU93" i="19"/>
  <c r="AF146" i="19"/>
  <c r="AF200" i="19"/>
  <c r="AF282" i="19"/>
  <c r="AF335" i="19"/>
  <c r="Q363" i="19"/>
  <c r="Q362" i="19"/>
  <c r="Q390" i="19"/>
  <c r="AU390" i="19"/>
  <c r="AF390" i="19"/>
  <c r="AF389" i="19"/>
  <c r="Q444" i="19"/>
  <c r="AU444" i="19"/>
  <c r="AF444" i="19"/>
  <c r="AU417" i="19"/>
  <c r="AU416" i="19"/>
  <c r="AU471" i="19"/>
  <c r="AU470" i="19"/>
  <c r="AF498" i="19"/>
  <c r="AU524" i="19"/>
  <c r="AU551" i="19"/>
  <c r="AF632" i="19"/>
  <c r="Q633" i="19"/>
  <c r="AU633" i="19"/>
  <c r="Q659" i="19"/>
  <c r="AU660" i="19"/>
  <c r="AU659" i="19"/>
  <c r="AU686" i="19"/>
  <c r="AF714" i="19"/>
  <c r="AF767" i="19"/>
  <c r="Q768" i="19"/>
  <c r="AU768" i="19"/>
  <c r="AU145" i="18"/>
  <c r="AU144" i="18"/>
  <c r="Q12" i="18"/>
  <c r="AU38" i="18"/>
  <c r="AU90" i="18"/>
  <c r="AF118" i="18"/>
  <c r="AF333" i="18"/>
  <c r="Q361" i="18"/>
  <c r="Q360" i="18"/>
  <c r="AU415" i="18"/>
  <c r="AU414" i="18"/>
  <c r="Q468" i="18"/>
  <c r="Q198" i="18"/>
  <c r="AF225" i="18"/>
  <c r="Q226" i="18"/>
  <c r="AU226" i="18"/>
  <c r="Q252" i="18"/>
  <c r="AF279" i="18"/>
  <c r="AF334" i="18"/>
  <c r="AF388" i="18"/>
  <c r="AF387" i="18"/>
  <c r="Q414" i="18"/>
  <c r="AU469" i="18"/>
  <c r="AU468" i="18"/>
  <c r="Q522" i="18"/>
  <c r="Q280" i="18"/>
  <c r="AU280" i="18"/>
  <c r="Q442" i="18"/>
  <c r="AU442" i="18"/>
  <c r="AF442" i="18"/>
  <c r="Q496" i="18"/>
  <c r="AU496" i="18"/>
  <c r="AF496" i="18"/>
  <c r="AF522" i="18"/>
  <c r="Q523" i="18"/>
  <c r="AU523" i="18"/>
  <c r="Q12" i="17"/>
  <c r="AU12" i="17"/>
  <c r="Q38" i="17"/>
  <c r="Q65" i="17"/>
  <c r="AF92" i="17"/>
  <c r="AF146" i="17"/>
  <c r="Q173" i="17"/>
  <c r="AF200" i="17"/>
  <c r="Q201" i="17"/>
  <c r="AU201" i="17"/>
  <c r="Q228" i="17"/>
  <c r="Q227" i="17"/>
  <c r="AF254" i="17"/>
  <c r="Q282" i="17"/>
  <c r="Q281" i="17"/>
  <c r="AU363" i="17"/>
  <c r="AU362" i="17"/>
  <c r="AU417" i="17"/>
  <c r="AU416" i="17"/>
  <c r="AF471" i="17"/>
  <c r="Q255" i="17"/>
  <c r="AU255" i="17"/>
  <c r="AF336" i="17"/>
  <c r="Q390" i="17"/>
  <c r="AU390" i="17"/>
  <c r="AF390" i="17"/>
  <c r="AU443" i="17"/>
  <c r="AF470" i="17"/>
  <c r="AF497" i="17"/>
  <c r="Q147" i="19"/>
  <c r="Q146" i="19"/>
  <c r="AU147" i="19"/>
  <c r="AU146" i="19"/>
  <c r="AF11" i="19"/>
  <c r="AF12" i="19"/>
  <c r="Q38" i="19"/>
  <c r="AU38" i="19"/>
  <c r="AF65" i="19"/>
  <c r="AF66" i="19"/>
  <c r="Q92" i="19"/>
  <c r="AU92" i="19"/>
  <c r="AF119" i="19"/>
  <c r="AF120" i="19"/>
  <c r="Q173" i="19"/>
  <c r="Q174" i="19"/>
  <c r="AF174" i="19"/>
  <c r="AF173" i="19"/>
  <c r="Q201" i="19"/>
  <c r="Q200" i="19"/>
  <c r="AU201" i="19"/>
  <c r="AU200" i="19"/>
  <c r="AF227" i="19"/>
  <c r="AF228" i="19"/>
  <c r="Q308" i="19"/>
  <c r="Q309" i="19"/>
  <c r="AF309" i="19"/>
  <c r="AF308" i="19"/>
  <c r="Q336" i="19"/>
  <c r="Q335" i="19"/>
  <c r="AU336" i="19"/>
  <c r="A336" i="19" s="1"/>
  <c r="AU335" i="19"/>
  <c r="AF255" i="19"/>
  <c r="AF254" i="19"/>
  <c r="Q282" i="19"/>
  <c r="Q281" i="19"/>
  <c r="AU282" i="19"/>
  <c r="AU281" i="19"/>
  <c r="AF363" i="19"/>
  <c r="AF362" i="19"/>
  <c r="AF552" i="19"/>
  <c r="AF551" i="19"/>
  <c r="Q579" i="19"/>
  <c r="Q578" i="19"/>
  <c r="AU579" i="19"/>
  <c r="AU578" i="19"/>
  <c r="Q389" i="19"/>
  <c r="AU389" i="19"/>
  <c r="AF416" i="19"/>
  <c r="AF417" i="19"/>
  <c r="Q443" i="19"/>
  <c r="AU443" i="19"/>
  <c r="AF470" i="19"/>
  <c r="AF471" i="19"/>
  <c r="Q497" i="19"/>
  <c r="AU497" i="19"/>
  <c r="AF524" i="19"/>
  <c r="AF525" i="19"/>
  <c r="Q605" i="19"/>
  <c r="Q606" i="19"/>
  <c r="AF606" i="19"/>
  <c r="AF605" i="19"/>
  <c r="Q632" i="19"/>
  <c r="AU632" i="19"/>
  <c r="AF659" i="19"/>
  <c r="AF660" i="19"/>
  <c r="Q686" i="19"/>
  <c r="Q687" i="19"/>
  <c r="AF687" i="19"/>
  <c r="AF686" i="19"/>
  <c r="Q713" i="19"/>
  <c r="AU713" i="19"/>
  <c r="Q740" i="19"/>
  <c r="Q741" i="19"/>
  <c r="AF741" i="19"/>
  <c r="AF740" i="19"/>
  <c r="Q767" i="19"/>
  <c r="AU767" i="19"/>
  <c r="Q11" i="18"/>
  <c r="AF38" i="18"/>
  <c r="AF39" i="18"/>
  <c r="Q90" i="18"/>
  <c r="Q91" i="18"/>
  <c r="AF91" i="18"/>
  <c r="AF90" i="18"/>
  <c r="Q118" i="18"/>
  <c r="Q117" i="18"/>
  <c r="AU118" i="18"/>
  <c r="AU117" i="18"/>
  <c r="AF145" i="18"/>
  <c r="AF144" i="18"/>
  <c r="Q172" i="18"/>
  <c r="Q171" i="18"/>
  <c r="AU172" i="18"/>
  <c r="AU171" i="18"/>
  <c r="AF361" i="18"/>
  <c r="AF360" i="18"/>
  <c r="AF198" i="18"/>
  <c r="AF199" i="18"/>
  <c r="Q225" i="18"/>
  <c r="AU225" i="18"/>
  <c r="AF252" i="18"/>
  <c r="AF253" i="18"/>
  <c r="Q279" i="18"/>
  <c r="AU279" i="18"/>
  <c r="Q306" i="18"/>
  <c r="Q307" i="18"/>
  <c r="AF307" i="18"/>
  <c r="AF306" i="18"/>
  <c r="Q334" i="18"/>
  <c r="Q333" i="18"/>
  <c r="AU334" i="18"/>
  <c r="AU333" i="18"/>
  <c r="AF469" i="18"/>
  <c r="AF468" i="18"/>
  <c r="Q387" i="18"/>
  <c r="AU387" i="18"/>
  <c r="AF414" i="18"/>
  <c r="AF415" i="18"/>
  <c r="Q441" i="18"/>
  <c r="AU441" i="18"/>
  <c r="Q495" i="18"/>
  <c r="AU495" i="18"/>
  <c r="A495" i="18" s="1"/>
  <c r="Q11" i="17"/>
  <c r="AF38" i="17"/>
  <c r="AF39" i="17"/>
  <c r="AF66" i="17"/>
  <c r="AF65" i="17"/>
  <c r="Q119" i="17"/>
  <c r="Q120" i="17"/>
  <c r="AF120" i="17"/>
  <c r="AF119" i="17"/>
  <c r="Q147" i="17"/>
  <c r="Q146" i="17"/>
  <c r="AU147" i="17"/>
  <c r="AU146" i="17"/>
  <c r="Q93" i="17"/>
  <c r="Q92" i="17"/>
  <c r="AU93" i="17"/>
  <c r="AU92" i="17"/>
  <c r="AF173" i="17"/>
  <c r="AF174" i="17"/>
  <c r="Q200" i="17"/>
  <c r="AU200" i="17"/>
  <c r="AF227" i="17"/>
  <c r="AF228" i="17"/>
  <c r="Q254" i="17"/>
  <c r="AU254" i="17"/>
  <c r="AF281" i="17"/>
  <c r="AF282" i="17"/>
  <c r="A282" i="17" s="1"/>
  <c r="Q308" i="17"/>
  <c r="Q309" i="17"/>
  <c r="AF309" i="17"/>
  <c r="AF308" i="17"/>
  <c r="Q336" i="17"/>
  <c r="A336" i="17" s="1"/>
  <c r="Q335" i="17"/>
  <c r="AU336" i="17"/>
  <c r="AU335" i="17"/>
  <c r="AF362" i="17"/>
  <c r="AF363" i="17"/>
  <c r="Q389" i="17"/>
  <c r="AU389" i="17"/>
  <c r="AF416" i="17"/>
  <c r="AF417" i="17"/>
  <c r="A417" i="17" s="1"/>
  <c r="Q443" i="17"/>
  <c r="Q444" i="17"/>
  <c r="AF444" i="17"/>
  <c r="AF443" i="17"/>
  <c r="Q470" i="17"/>
  <c r="AU470" i="17"/>
  <c r="AU548" i="11"/>
  <c r="AF548" i="11"/>
  <c r="Q548" i="11"/>
  <c r="AU547" i="11"/>
  <c r="AF547" i="11"/>
  <c r="Q547" i="11"/>
  <c r="AU546" i="11"/>
  <c r="AF546" i="11"/>
  <c r="Q546" i="11"/>
  <c r="AU545" i="11"/>
  <c r="AF545" i="11"/>
  <c r="Q545" i="11"/>
  <c r="AU544" i="11"/>
  <c r="AF544" i="11"/>
  <c r="Q544" i="11"/>
  <c r="AU543" i="11"/>
  <c r="AF543" i="11"/>
  <c r="Q543" i="11"/>
  <c r="AU542" i="11"/>
  <c r="AF542" i="11"/>
  <c r="Q542" i="11"/>
  <c r="AU541" i="11"/>
  <c r="AF541" i="11"/>
  <c r="Q541" i="11"/>
  <c r="AU540" i="11"/>
  <c r="AF540" i="11"/>
  <c r="Q540" i="11"/>
  <c r="AU539" i="11"/>
  <c r="AF539" i="11"/>
  <c r="Q539" i="11"/>
  <c r="AU538" i="11"/>
  <c r="AF538" i="11"/>
  <c r="Q538" i="11"/>
  <c r="AU537" i="11"/>
  <c r="AF537" i="11"/>
  <c r="Q537" i="11"/>
  <c r="AU536" i="11"/>
  <c r="AF536" i="11"/>
  <c r="Q536" i="11"/>
  <c r="AU535" i="11"/>
  <c r="AF535" i="11"/>
  <c r="Q535" i="11"/>
  <c r="AU534" i="11"/>
  <c r="AF534" i="11"/>
  <c r="Q534" i="11"/>
  <c r="AU533" i="11"/>
  <c r="AF533" i="11"/>
  <c r="Q533" i="11"/>
  <c r="AU532" i="11"/>
  <c r="AF532" i="11"/>
  <c r="Q532" i="11"/>
  <c r="AU531" i="11"/>
  <c r="AF531" i="11"/>
  <c r="Q531" i="11"/>
  <c r="AU530" i="11"/>
  <c r="AF530" i="11"/>
  <c r="Q530" i="11"/>
  <c r="AU529" i="11"/>
  <c r="AF529" i="11"/>
  <c r="Q529" i="11"/>
  <c r="AU528" i="11"/>
  <c r="AF528" i="11"/>
  <c r="Q528" i="11"/>
  <c r="AU527" i="11"/>
  <c r="AF527" i="11"/>
  <c r="Q527" i="11"/>
  <c r="AU526" i="11"/>
  <c r="AF526" i="11"/>
  <c r="Q526" i="11"/>
  <c r="AU525" i="11"/>
  <c r="AF525" i="11"/>
  <c r="Q525" i="11"/>
  <c r="AU524" i="11"/>
  <c r="AF524" i="11"/>
  <c r="Q524" i="11"/>
  <c r="B524" i="11"/>
  <c r="B525" i="11" s="1"/>
  <c r="B526" i="11" s="1"/>
  <c r="B527" i="11" s="1"/>
  <c r="B528" i="11" s="1"/>
  <c r="B529" i="11" s="1"/>
  <c r="B530" i="11" s="1"/>
  <c r="B531" i="11" s="1"/>
  <c r="B532" i="11" s="1"/>
  <c r="B533" i="11" s="1"/>
  <c r="B534" i="11" s="1"/>
  <c r="B535" i="11" s="1"/>
  <c r="B536" i="11" s="1"/>
  <c r="B537" i="11" s="1"/>
  <c r="B538" i="11" s="1"/>
  <c r="B539" i="11" s="1"/>
  <c r="B540" i="11" s="1"/>
  <c r="B541" i="11" s="1"/>
  <c r="B542" i="11" s="1"/>
  <c r="B543" i="11" s="1"/>
  <c r="B544" i="11" s="1"/>
  <c r="B545" i="11" s="1"/>
  <c r="B546" i="11" s="1"/>
  <c r="B547" i="11" s="1"/>
  <c r="B548" i="11" s="1"/>
  <c r="AU521" i="11"/>
  <c r="AF521" i="11"/>
  <c r="Q521" i="11"/>
  <c r="AU520" i="11"/>
  <c r="AF520" i="11"/>
  <c r="Q520" i="11"/>
  <c r="AU519" i="11"/>
  <c r="AF519" i="11"/>
  <c r="Q519" i="11"/>
  <c r="AU518" i="11"/>
  <c r="AF518" i="11"/>
  <c r="Q518" i="11"/>
  <c r="AU517" i="11"/>
  <c r="AF517" i="11"/>
  <c r="Q517" i="11"/>
  <c r="AU516" i="11"/>
  <c r="AF516" i="11"/>
  <c r="Q516" i="11"/>
  <c r="AU515" i="11"/>
  <c r="AF515" i="11"/>
  <c r="Q515" i="11"/>
  <c r="AU514" i="11"/>
  <c r="AF514" i="11"/>
  <c r="Q514" i="11"/>
  <c r="AU513" i="11"/>
  <c r="AF513" i="11"/>
  <c r="Q513" i="11"/>
  <c r="AU512" i="11"/>
  <c r="AF512" i="11"/>
  <c r="Q512" i="11"/>
  <c r="AU511" i="11"/>
  <c r="AF511" i="11"/>
  <c r="Q511" i="11"/>
  <c r="AU510" i="11"/>
  <c r="AF510" i="11"/>
  <c r="Q510" i="11"/>
  <c r="AU509" i="11"/>
  <c r="AF509" i="11"/>
  <c r="Q509" i="11"/>
  <c r="AU508" i="11"/>
  <c r="AF508" i="11"/>
  <c r="Q508" i="11"/>
  <c r="AU507" i="11"/>
  <c r="AF507" i="11"/>
  <c r="Q507" i="11"/>
  <c r="AU506" i="11"/>
  <c r="AF506" i="11"/>
  <c r="Q506" i="11"/>
  <c r="AU505" i="11"/>
  <c r="AF505" i="11"/>
  <c r="Q505" i="11"/>
  <c r="AU504" i="11"/>
  <c r="AF504" i="11"/>
  <c r="Q504" i="11"/>
  <c r="AU503" i="11"/>
  <c r="AF503" i="11"/>
  <c r="Q503" i="11"/>
  <c r="AU502" i="11"/>
  <c r="AF502" i="11"/>
  <c r="Q502" i="11"/>
  <c r="AU501" i="11"/>
  <c r="AF501" i="11"/>
  <c r="Q501" i="11"/>
  <c r="AU500" i="11"/>
  <c r="AF500" i="11"/>
  <c r="Q500" i="11"/>
  <c r="AU499" i="11"/>
  <c r="AF499" i="11"/>
  <c r="Q499" i="11"/>
  <c r="AU498" i="11"/>
  <c r="AF498" i="11"/>
  <c r="Q498" i="11"/>
  <c r="AU497" i="11"/>
  <c r="AF497" i="11"/>
  <c r="Q497" i="11"/>
  <c r="B497" i="11"/>
  <c r="B498" i="11" s="1"/>
  <c r="B499" i="11" s="1"/>
  <c r="B500" i="11" s="1"/>
  <c r="B501" i="11" s="1"/>
  <c r="B502" i="11" s="1"/>
  <c r="B503" i="11" s="1"/>
  <c r="B504" i="11" s="1"/>
  <c r="B505" i="11" s="1"/>
  <c r="B506" i="11" s="1"/>
  <c r="B507" i="11" s="1"/>
  <c r="B508" i="11" s="1"/>
  <c r="B509" i="11" s="1"/>
  <c r="B510" i="11" s="1"/>
  <c r="B511" i="11" s="1"/>
  <c r="B512" i="11" s="1"/>
  <c r="B513" i="11" s="1"/>
  <c r="B514" i="11" s="1"/>
  <c r="B515" i="11" s="1"/>
  <c r="B516" i="11" s="1"/>
  <c r="B517" i="11" s="1"/>
  <c r="B518" i="11" s="1"/>
  <c r="B519" i="11" s="1"/>
  <c r="B520" i="11" s="1"/>
  <c r="B521" i="11" s="1"/>
  <c r="AU494" i="11"/>
  <c r="AF494" i="11"/>
  <c r="Q494" i="11"/>
  <c r="AU493" i="11"/>
  <c r="AF493" i="11"/>
  <c r="Q493" i="11"/>
  <c r="AU492" i="11"/>
  <c r="AF492" i="11"/>
  <c r="Q492" i="11"/>
  <c r="AU491" i="11"/>
  <c r="AF491" i="11"/>
  <c r="Q491" i="11"/>
  <c r="AU490" i="11"/>
  <c r="AF490" i="11"/>
  <c r="Q490" i="11"/>
  <c r="AU489" i="11"/>
  <c r="AF489" i="11"/>
  <c r="Q489" i="11"/>
  <c r="AU488" i="11"/>
  <c r="AF488" i="11"/>
  <c r="Q488" i="11"/>
  <c r="AU487" i="11"/>
  <c r="AF487" i="11"/>
  <c r="Q487" i="11"/>
  <c r="AU486" i="11"/>
  <c r="AF486" i="11"/>
  <c r="Q486" i="11"/>
  <c r="AU485" i="11"/>
  <c r="AF485" i="11"/>
  <c r="Q485" i="11"/>
  <c r="AU484" i="11"/>
  <c r="AF484" i="11"/>
  <c r="Q484" i="11"/>
  <c r="AU483" i="11"/>
  <c r="AF483" i="11"/>
  <c r="Q483" i="11"/>
  <c r="AU482" i="11"/>
  <c r="AF482" i="11"/>
  <c r="Q482" i="11"/>
  <c r="AU481" i="11"/>
  <c r="AF481" i="11"/>
  <c r="Q481" i="11"/>
  <c r="AU480" i="11"/>
  <c r="AF480" i="11"/>
  <c r="Q480" i="11"/>
  <c r="AU479" i="11"/>
  <c r="AF479" i="11"/>
  <c r="Q479" i="11"/>
  <c r="AU478" i="11"/>
  <c r="AF478" i="11"/>
  <c r="Q478" i="11"/>
  <c r="AU477" i="11"/>
  <c r="AF477" i="11"/>
  <c r="Q477" i="11"/>
  <c r="AU476" i="11"/>
  <c r="AF476" i="11"/>
  <c r="Q476" i="11"/>
  <c r="AU475" i="11"/>
  <c r="AF475" i="11"/>
  <c r="Q475" i="11"/>
  <c r="AU474" i="11"/>
  <c r="AF474" i="11"/>
  <c r="Q474" i="11"/>
  <c r="AU473" i="11"/>
  <c r="AF473" i="11"/>
  <c r="Q473" i="11"/>
  <c r="AU472" i="11"/>
  <c r="AF472" i="11"/>
  <c r="Q472" i="11"/>
  <c r="AU471" i="11"/>
  <c r="AF471" i="11"/>
  <c r="Q471" i="11"/>
  <c r="AU470" i="11"/>
  <c r="AF470" i="11"/>
  <c r="Q470" i="11"/>
  <c r="B470" i="11"/>
  <c r="B471" i="11" s="1"/>
  <c r="B472" i="11" s="1"/>
  <c r="B473" i="11" s="1"/>
  <c r="B474" i="11" s="1"/>
  <c r="B475" i="11" s="1"/>
  <c r="B476" i="11" s="1"/>
  <c r="B477" i="11" s="1"/>
  <c r="B478" i="11" s="1"/>
  <c r="B479" i="11" s="1"/>
  <c r="B480" i="11" s="1"/>
  <c r="B481" i="11" s="1"/>
  <c r="B482" i="11" s="1"/>
  <c r="B483" i="11" s="1"/>
  <c r="B484" i="11" s="1"/>
  <c r="B485" i="11" s="1"/>
  <c r="B486" i="11" s="1"/>
  <c r="B487" i="11" s="1"/>
  <c r="B488" i="11" s="1"/>
  <c r="B489" i="11" s="1"/>
  <c r="B490" i="11" s="1"/>
  <c r="B491" i="11" s="1"/>
  <c r="B492" i="11" s="1"/>
  <c r="B493" i="11" s="1"/>
  <c r="B494" i="11" s="1"/>
  <c r="AU467" i="11"/>
  <c r="AF467" i="11"/>
  <c r="Q467" i="11"/>
  <c r="AU466" i="11"/>
  <c r="AF466" i="11"/>
  <c r="Q466" i="11"/>
  <c r="AU465" i="11"/>
  <c r="AF465" i="11"/>
  <c r="Q465" i="11"/>
  <c r="AU464" i="11"/>
  <c r="AF464" i="11"/>
  <c r="Q464" i="11"/>
  <c r="AU463" i="11"/>
  <c r="AF463" i="11"/>
  <c r="Q463" i="11"/>
  <c r="AU462" i="11"/>
  <c r="AF462" i="11"/>
  <c r="Q462" i="11"/>
  <c r="AU461" i="11"/>
  <c r="AF461" i="11"/>
  <c r="Q461" i="11"/>
  <c r="AU460" i="11"/>
  <c r="AF460" i="11"/>
  <c r="Q460" i="11"/>
  <c r="AU459" i="11"/>
  <c r="AF459" i="11"/>
  <c r="Q459" i="11"/>
  <c r="AU458" i="11"/>
  <c r="AF458" i="11"/>
  <c r="Q458" i="11"/>
  <c r="AU457" i="11"/>
  <c r="AF457" i="11"/>
  <c r="Q457" i="11"/>
  <c r="AU456" i="11"/>
  <c r="AF456" i="11"/>
  <c r="Q456" i="11"/>
  <c r="AU455" i="11"/>
  <c r="AF455" i="11"/>
  <c r="Q455" i="11"/>
  <c r="AU454" i="11"/>
  <c r="AF454" i="11"/>
  <c r="Q454" i="11"/>
  <c r="AU453" i="11"/>
  <c r="AF453" i="11"/>
  <c r="Q453" i="11"/>
  <c r="AU452" i="11"/>
  <c r="AF452" i="11"/>
  <c r="Q452" i="11"/>
  <c r="AU451" i="11"/>
  <c r="AF451" i="11"/>
  <c r="Q451" i="11"/>
  <c r="AU450" i="11"/>
  <c r="AF450" i="11"/>
  <c r="Q450" i="11"/>
  <c r="AU449" i="11"/>
  <c r="AF449" i="11"/>
  <c r="Q449" i="11"/>
  <c r="AU448" i="11"/>
  <c r="AF448" i="11"/>
  <c r="Q448" i="11"/>
  <c r="AU447" i="11"/>
  <c r="AF447" i="11"/>
  <c r="Q447" i="11"/>
  <c r="AU446" i="11"/>
  <c r="AF446" i="11"/>
  <c r="Q446" i="11"/>
  <c r="AU445" i="11"/>
  <c r="AF445" i="11"/>
  <c r="Q445" i="11"/>
  <c r="AU444" i="11"/>
  <c r="AF444" i="11"/>
  <c r="Q444" i="11"/>
  <c r="AU443" i="11"/>
  <c r="AF443" i="11"/>
  <c r="Q443" i="11"/>
  <c r="B443" i="1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B455" i="11" s="1"/>
  <c r="B456" i="11" s="1"/>
  <c r="B457" i="11" s="1"/>
  <c r="B458" i="11" s="1"/>
  <c r="B459" i="11" s="1"/>
  <c r="B460" i="11" s="1"/>
  <c r="B461" i="11" s="1"/>
  <c r="B462" i="11" s="1"/>
  <c r="B463" i="11" s="1"/>
  <c r="B464" i="11" s="1"/>
  <c r="B465" i="11" s="1"/>
  <c r="B466" i="11" s="1"/>
  <c r="B467" i="11" s="1"/>
  <c r="AU440" i="11"/>
  <c r="AF440" i="11"/>
  <c r="Q440" i="11"/>
  <c r="AU439" i="11"/>
  <c r="AF439" i="11"/>
  <c r="Q439" i="11"/>
  <c r="AU438" i="11"/>
  <c r="AF438" i="11"/>
  <c r="Q438" i="11"/>
  <c r="AU437" i="11"/>
  <c r="AF437" i="11"/>
  <c r="Q437" i="11"/>
  <c r="AU436" i="11"/>
  <c r="AF436" i="11"/>
  <c r="Q436" i="11"/>
  <c r="AU435" i="11"/>
  <c r="AF435" i="11"/>
  <c r="Q435" i="11"/>
  <c r="AU434" i="11"/>
  <c r="AF434" i="11"/>
  <c r="Q434" i="11"/>
  <c r="AU433" i="11"/>
  <c r="AF433" i="11"/>
  <c r="Q433" i="11"/>
  <c r="AU432" i="11"/>
  <c r="AF432" i="11"/>
  <c r="Q432" i="11"/>
  <c r="AU431" i="11"/>
  <c r="AF431" i="11"/>
  <c r="Q431" i="11"/>
  <c r="AU430" i="11"/>
  <c r="AF430" i="11"/>
  <c r="Q430" i="11"/>
  <c r="AU429" i="11"/>
  <c r="AF429" i="11"/>
  <c r="Q429" i="11"/>
  <c r="AU428" i="11"/>
  <c r="AF428" i="11"/>
  <c r="Q428" i="11"/>
  <c r="AU427" i="11"/>
  <c r="AF427" i="11"/>
  <c r="Q427" i="11"/>
  <c r="AU426" i="11"/>
  <c r="AF426" i="11"/>
  <c r="Q426" i="11"/>
  <c r="AU425" i="11"/>
  <c r="AF425" i="11"/>
  <c r="Q425" i="11"/>
  <c r="AU424" i="11"/>
  <c r="AF424" i="11"/>
  <c r="Q424" i="11"/>
  <c r="AU423" i="11"/>
  <c r="AF423" i="11"/>
  <c r="Q423" i="11"/>
  <c r="AU422" i="11"/>
  <c r="AF422" i="11"/>
  <c r="Q422" i="11"/>
  <c r="AU421" i="11"/>
  <c r="AF421" i="11"/>
  <c r="Q421" i="11"/>
  <c r="AU420" i="11"/>
  <c r="AF420" i="11"/>
  <c r="Q420" i="11"/>
  <c r="AU419" i="11"/>
  <c r="AF419" i="11"/>
  <c r="Q419" i="11"/>
  <c r="AU418" i="11"/>
  <c r="AF418" i="11"/>
  <c r="Q418" i="11"/>
  <c r="AU417" i="11"/>
  <c r="AF417" i="11"/>
  <c r="Q417" i="11"/>
  <c r="AU416" i="11"/>
  <c r="AF416" i="11"/>
  <c r="Q416" i="11"/>
  <c r="B416" i="11"/>
  <c r="B417" i="11" s="1"/>
  <c r="B418" i="11" s="1"/>
  <c r="B419" i="11" s="1"/>
  <c r="B420" i="11" s="1"/>
  <c r="B421" i="11" s="1"/>
  <c r="B422" i="11" s="1"/>
  <c r="B423" i="11" s="1"/>
  <c r="B424" i="11" s="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B437" i="11" s="1"/>
  <c r="B438" i="11" s="1"/>
  <c r="B439" i="11" s="1"/>
  <c r="B440" i="11" s="1"/>
  <c r="AU413" i="11"/>
  <c r="AF413" i="11"/>
  <c r="Q413" i="11"/>
  <c r="AU412" i="11"/>
  <c r="AF412" i="11"/>
  <c r="Q412" i="11"/>
  <c r="AU411" i="11"/>
  <c r="AF411" i="11"/>
  <c r="Q411" i="11"/>
  <c r="AU410" i="11"/>
  <c r="AF410" i="11"/>
  <c r="Q410" i="11"/>
  <c r="AU409" i="11"/>
  <c r="AF409" i="11"/>
  <c r="Q409" i="11"/>
  <c r="AU408" i="11"/>
  <c r="AF408" i="11"/>
  <c r="Q408" i="11"/>
  <c r="AU407" i="11"/>
  <c r="AF407" i="11"/>
  <c r="Q407" i="11"/>
  <c r="AU406" i="11"/>
  <c r="AF406" i="11"/>
  <c r="Q406" i="11"/>
  <c r="AU405" i="11"/>
  <c r="AF405" i="11"/>
  <c r="Q405" i="11"/>
  <c r="AU404" i="11"/>
  <c r="AF404" i="11"/>
  <c r="Q404" i="11"/>
  <c r="AU403" i="11"/>
  <c r="AF403" i="11"/>
  <c r="Q403" i="11"/>
  <c r="AU402" i="11"/>
  <c r="AF402" i="11"/>
  <c r="Q402" i="11"/>
  <c r="AU401" i="11"/>
  <c r="AF401" i="11"/>
  <c r="Q401" i="11"/>
  <c r="AU400" i="11"/>
  <c r="AF400" i="11"/>
  <c r="Q400" i="11"/>
  <c r="AU399" i="11"/>
  <c r="AF399" i="11"/>
  <c r="Q399" i="11"/>
  <c r="AU398" i="11"/>
  <c r="AF398" i="11"/>
  <c r="Q398" i="11"/>
  <c r="AU397" i="11"/>
  <c r="AF397" i="11"/>
  <c r="Q397" i="11"/>
  <c r="AU396" i="11"/>
  <c r="AF396" i="11"/>
  <c r="Q396" i="11"/>
  <c r="AU395" i="11"/>
  <c r="AF395" i="11"/>
  <c r="Q395" i="11"/>
  <c r="AU394" i="11"/>
  <c r="AF394" i="11"/>
  <c r="Q394" i="11"/>
  <c r="AU393" i="11"/>
  <c r="AF393" i="11"/>
  <c r="Q393" i="11"/>
  <c r="AU392" i="11"/>
  <c r="AF392" i="11"/>
  <c r="Q392" i="11"/>
  <c r="AU391" i="11"/>
  <c r="AF391" i="11"/>
  <c r="Q391" i="11"/>
  <c r="AU390" i="11"/>
  <c r="AF390" i="11"/>
  <c r="Q390" i="11"/>
  <c r="AU389" i="11"/>
  <c r="AF389" i="11"/>
  <c r="Q389" i="11"/>
  <c r="B389" i="11"/>
  <c r="B390" i="11" s="1"/>
  <c r="B391" i="11" s="1"/>
  <c r="B392" i="11" s="1"/>
  <c r="B393" i="11" s="1"/>
  <c r="B394" i="11" s="1"/>
  <c r="B395" i="11" s="1"/>
  <c r="B396" i="11" s="1"/>
  <c r="B397" i="11" s="1"/>
  <c r="B398" i="11" s="1"/>
  <c r="B399" i="11" s="1"/>
  <c r="B400" i="11" s="1"/>
  <c r="B401" i="11" s="1"/>
  <c r="B402" i="11" s="1"/>
  <c r="B403" i="11" s="1"/>
  <c r="B404" i="11" s="1"/>
  <c r="B405" i="11" s="1"/>
  <c r="B406" i="11" s="1"/>
  <c r="B407" i="11" s="1"/>
  <c r="B408" i="11" s="1"/>
  <c r="B409" i="11" s="1"/>
  <c r="B410" i="11" s="1"/>
  <c r="B411" i="11" s="1"/>
  <c r="B412" i="11" s="1"/>
  <c r="B413" i="11" s="1"/>
  <c r="AU386" i="11"/>
  <c r="AF386" i="11"/>
  <c r="Q386" i="11"/>
  <c r="AU385" i="11"/>
  <c r="AF385" i="11"/>
  <c r="Q385" i="11"/>
  <c r="AU384" i="11"/>
  <c r="AF384" i="11"/>
  <c r="Q384" i="11"/>
  <c r="AU383" i="11"/>
  <c r="AF383" i="11"/>
  <c r="Q383" i="11"/>
  <c r="AU382" i="11"/>
  <c r="AF382" i="11"/>
  <c r="Q382" i="11"/>
  <c r="AU381" i="11"/>
  <c r="AF381" i="11"/>
  <c r="Q381" i="11"/>
  <c r="AU380" i="11"/>
  <c r="AF380" i="11"/>
  <c r="Q380" i="11"/>
  <c r="AU379" i="11"/>
  <c r="AF379" i="11"/>
  <c r="Q379" i="11"/>
  <c r="AU378" i="11"/>
  <c r="AF378" i="11"/>
  <c r="Q378" i="11"/>
  <c r="AU377" i="11"/>
  <c r="AF377" i="11"/>
  <c r="Q377" i="11"/>
  <c r="AU376" i="11"/>
  <c r="AF376" i="11"/>
  <c r="Q376" i="11"/>
  <c r="AU375" i="11"/>
  <c r="AF375" i="11"/>
  <c r="Q375" i="11"/>
  <c r="AU374" i="11"/>
  <c r="AF374" i="11"/>
  <c r="Q374" i="11"/>
  <c r="AU373" i="11"/>
  <c r="AF373" i="11"/>
  <c r="Q373" i="11"/>
  <c r="AU372" i="11"/>
  <c r="AF372" i="11"/>
  <c r="Q372" i="11"/>
  <c r="AU371" i="11"/>
  <c r="AF371" i="11"/>
  <c r="Q371" i="11"/>
  <c r="AU370" i="11"/>
  <c r="AF370" i="11"/>
  <c r="Q370" i="11"/>
  <c r="AU369" i="11"/>
  <c r="AF369" i="11"/>
  <c r="Q369" i="11"/>
  <c r="AU368" i="11"/>
  <c r="AF368" i="11"/>
  <c r="Q368" i="11"/>
  <c r="AU367" i="11"/>
  <c r="AF367" i="11"/>
  <c r="Q367" i="11"/>
  <c r="AU366" i="11"/>
  <c r="AF366" i="11"/>
  <c r="Q366" i="11"/>
  <c r="AU365" i="11"/>
  <c r="AF365" i="11"/>
  <c r="Q365" i="11"/>
  <c r="AU364" i="11"/>
  <c r="AF364" i="11"/>
  <c r="Q364" i="11"/>
  <c r="AU363" i="11"/>
  <c r="AF363" i="11"/>
  <c r="Q363" i="11"/>
  <c r="AU362" i="11"/>
  <c r="AF362" i="11"/>
  <c r="Q362" i="11"/>
  <c r="B362" i="1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385" i="11" s="1"/>
  <c r="B386" i="11" s="1"/>
  <c r="AU359" i="11"/>
  <c r="AF359" i="11"/>
  <c r="Q359" i="11"/>
  <c r="AU358" i="11"/>
  <c r="AF358" i="11"/>
  <c r="Q358" i="11"/>
  <c r="AU357" i="11"/>
  <c r="AF357" i="11"/>
  <c r="Q357" i="11"/>
  <c r="AU356" i="11"/>
  <c r="AF356" i="11"/>
  <c r="Q356" i="11"/>
  <c r="AU355" i="11"/>
  <c r="AF355" i="11"/>
  <c r="Q355" i="11"/>
  <c r="AU354" i="11"/>
  <c r="AF354" i="11"/>
  <c r="Q354" i="11"/>
  <c r="AU353" i="11"/>
  <c r="AF353" i="11"/>
  <c r="Q353" i="11"/>
  <c r="AU352" i="11"/>
  <c r="AF352" i="11"/>
  <c r="Q352" i="11"/>
  <c r="AU351" i="11"/>
  <c r="AF351" i="11"/>
  <c r="Q351" i="11"/>
  <c r="AU350" i="11"/>
  <c r="AF350" i="11"/>
  <c r="Q350" i="11"/>
  <c r="AU349" i="11"/>
  <c r="AF349" i="11"/>
  <c r="Q349" i="11"/>
  <c r="AU348" i="11"/>
  <c r="AF348" i="11"/>
  <c r="Q348" i="11"/>
  <c r="AU347" i="11"/>
  <c r="AF347" i="11"/>
  <c r="Q347" i="11"/>
  <c r="AU346" i="11"/>
  <c r="AF346" i="11"/>
  <c r="Q346" i="11"/>
  <c r="AU345" i="11"/>
  <c r="AF345" i="11"/>
  <c r="Q345" i="11"/>
  <c r="AU344" i="11"/>
  <c r="AF344" i="11"/>
  <c r="Q344" i="11"/>
  <c r="AU343" i="11"/>
  <c r="AF343" i="11"/>
  <c r="Q343" i="11"/>
  <c r="AU342" i="11"/>
  <c r="AF342" i="11"/>
  <c r="Q342" i="11"/>
  <c r="AU341" i="11"/>
  <c r="AF341" i="11"/>
  <c r="Q341" i="11"/>
  <c r="AU340" i="11"/>
  <c r="AF340" i="11"/>
  <c r="Q340" i="11"/>
  <c r="AU339" i="11"/>
  <c r="AF339" i="11"/>
  <c r="Q339" i="11"/>
  <c r="AU338" i="11"/>
  <c r="AF338" i="11"/>
  <c r="Q338" i="11"/>
  <c r="AU337" i="11"/>
  <c r="AF337" i="11"/>
  <c r="Q337" i="11"/>
  <c r="AU336" i="11"/>
  <c r="AF336" i="11"/>
  <c r="Q336" i="11"/>
  <c r="AU335" i="11"/>
  <c r="AF335" i="11"/>
  <c r="Q335" i="11"/>
  <c r="B335" i="1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AU332" i="11"/>
  <c r="AF332" i="11"/>
  <c r="Q332" i="11"/>
  <c r="AU331" i="11"/>
  <c r="AF331" i="11"/>
  <c r="Q331" i="11"/>
  <c r="AU330" i="11"/>
  <c r="AF330" i="11"/>
  <c r="Q330" i="11"/>
  <c r="AU329" i="11"/>
  <c r="AF329" i="11"/>
  <c r="Q329" i="11"/>
  <c r="AU328" i="11"/>
  <c r="AF328" i="11"/>
  <c r="Q328" i="11"/>
  <c r="AU327" i="11"/>
  <c r="AF327" i="11"/>
  <c r="Q327" i="11"/>
  <c r="AU326" i="11"/>
  <c r="AF326" i="11"/>
  <c r="Q326" i="11"/>
  <c r="AU325" i="11"/>
  <c r="AF325" i="11"/>
  <c r="Q325" i="11"/>
  <c r="AU324" i="11"/>
  <c r="AF324" i="11"/>
  <c r="Q324" i="11"/>
  <c r="AU323" i="11"/>
  <c r="AF323" i="11"/>
  <c r="Q323" i="11"/>
  <c r="AU322" i="11"/>
  <c r="AF322" i="11"/>
  <c r="Q322" i="11"/>
  <c r="AU321" i="11"/>
  <c r="AF321" i="11"/>
  <c r="Q321" i="11"/>
  <c r="AU320" i="11"/>
  <c r="AF320" i="11"/>
  <c r="Q320" i="11"/>
  <c r="AU319" i="11"/>
  <c r="AF319" i="11"/>
  <c r="Q319" i="11"/>
  <c r="AU318" i="11"/>
  <c r="AF318" i="11"/>
  <c r="Q318" i="11"/>
  <c r="AU317" i="11"/>
  <c r="AF317" i="11"/>
  <c r="Q317" i="11"/>
  <c r="AU316" i="11"/>
  <c r="AF316" i="11"/>
  <c r="Q316" i="11"/>
  <c r="AU315" i="11"/>
  <c r="AF315" i="11"/>
  <c r="Q315" i="11"/>
  <c r="AU314" i="11"/>
  <c r="AF314" i="11"/>
  <c r="Q314" i="11"/>
  <c r="AU313" i="11"/>
  <c r="AF313" i="11"/>
  <c r="Q313" i="11"/>
  <c r="AU312" i="11"/>
  <c r="AF312" i="11"/>
  <c r="Q312" i="11"/>
  <c r="AU311" i="11"/>
  <c r="AF311" i="11"/>
  <c r="Q311" i="11"/>
  <c r="AU310" i="11"/>
  <c r="AF310" i="11"/>
  <c r="Q310" i="11"/>
  <c r="AU309" i="11"/>
  <c r="AF309" i="11"/>
  <c r="Q309" i="11"/>
  <c r="AU308" i="11"/>
  <c r="AF308" i="11"/>
  <c r="Q308" i="11"/>
  <c r="B308" i="1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AU305" i="11"/>
  <c r="AF305" i="11"/>
  <c r="Q305" i="11"/>
  <c r="AU304" i="11"/>
  <c r="AF304" i="11"/>
  <c r="Q304" i="11"/>
  <c r="AU303" i="11"/>
  <c r="AF303" i="11"/>
  <c r="Q303" i="11"/>
  <c r="AU302" i="11"/>
  <c r="AF302" i="11"/>
  <c r="Q302" i="11"/>
  <c r="AU301" i="11"/>
  <c r="AF301" i="11"/>
  <c r="Q301" i="11"/>
  <c r="AU300" i="11"/>
  <c r="AF300" i="11"/>
  <c r="Q300" i="11"/>
  <c r="AU299" i="11"/>
  <c r="AF299" i="11"/>
  <c r="Q299" i="11"/>
  <c r="AU298" i="11"/>
  <c r="AF298" i="11"/>
  <c r="Q298" i="11"/>
  <c r="AU297" i="11"/>
  <c r="AF297" i="11"/>
  <c r="Q297" i="11"/>
  <c r="AU296" i="11"/>
  <c r="AF296" i="11"/>
  <c r="Q296" i="11"/>
  <c r="AU295" i="11"/>
  <c r="AF295" i="11"/>
  <c r="Q295" i="11"/>
  <c r="AU294" i="11"/>
  <c r="AF294" i="11"/>
  <c r="Q294" i="11"/>
  <c r="AU293" i="11"/>
  <c r="AF293" i="11"/>
  <c r="Q293" i="11"/>
  <c r="AU292" i="11"/>
  <c r="AF292" i="11"/>
  <c r="Q292" i="11"/>
  <c r="AU291" i="11"/>
  <c r="AF291" i="11"/>
  <c r="Q291" i="11"/>
  <c r="AU290" i="11"/>
  <c r="AF290" i="11"/>
  <c r="Q290" i="11"/>
  <c r="AU289" i="11"/>
  <c r="AF289" i="11"/>
  <c r="Q289" i="11"/>
  <c r="AU288" i="11"/>
  <c r="AF288" i="11"/>
  <c r="Q288" i="11"/>
  <c r="AU287" i="11"/>
  <c r="AF287" i="11"/>
  <c r="Q287" i="11"/>
  <c r="AU286" i="11"/>
  <c r="AF286" i="11"/>
  <c r="Q286" i="11"/>
  <c r="AU285" i="11"/>
  <c r="AF285" i="11"/>
  <c r="Q285" i="11"/>
  <c r="AU284" i="11"/>
  <c r="AF284" i="11"/>
  <c r="Q284" i="11"/>
  <c r="AU283" i="11"/>
  <c r="AF283" i="11"/>
  <c r="Q283" i="11"/>
  <c r="AU282" i="11"/>
  <c r="AF282" i="11"/>
  <c r="Q282" i="11"/>
  <c r="AU281" i="11"/>
  <c r="AF281" i="11"/>
  <c r="Q281" i="11"/>
  <c r="B281" i="1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AU278" i="11"/>
  <c r="AF278" i="11"/>
  <c r="Q278" i="11"/>
  <c r="AU277" i="11"/>
  <c r="AF277" i="11"/>
  <c r="Q277" i="11"/>
  <c r="AU276" i="11"/>
  <c r="AF276" i="11"/>
  <c r="Q276" i="11"/>
  <c r="AU275" i="11"/>
  <c r="AF275" i="11"/>
  <c r="Q275" i="11"/>
  <c r="AU274" i="11"/>
  <c r="AF274" i="11"/>
  <c r="Q274" i="11"/>
  <c r="AU273" i="11"/>
  <c r="AF273" i="11"/>
  <c r="Q273" i="11"/>
  <c r="AU272" i="11"/>
  <c r="AF272" i="11"/>
  <c r="Q272" i="11"/>
  <c r="AU271" i="11"/>
  <c r="AF271" i="11"/>
  <c r="Q271" i="11"/>
  <c r="AU270" i="11"/>
  <c r="AF270" i="11"/>
  <c r="Q270" i="11"/>
  <c r="AU269" i="11"/>
  <c r="AF269" i="11"/>
  <c r="Q269" i="11"/>
  <c r="AU268" i="11"/>
  <c r="AF268" i="11"/>
  <c r="Q268" i="11"/>
  <c r="AU267" i="11"/>
  <c r="AF267" i="11"/>
  <c r="Q267" i="11"/>
  <c r="AU266" i="11"/>
  <c r="AF266" i="11"/>
  <c r="Q266" i="11"/>
  <c r="AU265" i="11"/>
  <c r="AF265" i="11"/>
  <c r="Q265" i="11"/>
  <c r="AU264" i="11"/>
  <c r="AF264" i="11"/>
  <c r="Q264" i="11"/>
  <c r="AU263" i="11"/>
  <c r="AF263" i="11"/>
  <c r="Q263" i="11"/>
  <c r="AU262" i="11"/>
  <c r="AF262" i="11"/>
  <c r="Q262" i="11"/>
  <c r="AU261" i="11"/>
  <c r="AF261" i="11"/>
  <c r="Q261" i="11"/>
  <c r="AU260" i="11"/>
  <c r="AF260" i="11"/>
  <c r="Q260" i="11"/>
  <c r="AU259" i="11"/>
  <c r="AF259" i="11"/>
  <c r="Q259" i="11"/>
  <c r="AU258" i="11"/>
  <c r="AF258" i="11"/>
  <c r="Q258" i="11"/>
  <c r="AU257" i="11"/>
  <c r="AF257" i="11"/>
  <c r="Q257" i="11"/>
  <c r="AU256" i="11"/>
  <c r="AF256" i="11"/>
  <c r="Q256" i="11"/>
  <c r="AU255" i="11"/>
  <c r="AF255" i="11"/>
  <c r="Q255" i="11"/>
  <c r="AU254" i="11"/>
  <c r="AF254" i="11"/>
  <c r="Q254" i="11"/>
  <c r="B254" i="1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AU251" i="11"/>
  <c r="AF251" i="11"/>
  <c r="Q251" i="11"/>
  <c r="AU250" i="11"/>
  <c r="AF250" i="11"/>
  <c r="Q250" i="11"/>
  <c r="AU249" i="11"/>
  <c r="AF249" i="11"/>
  <c r="Q249" i="11"/>
  <c r="AU248" i="11"/>
  <c r="AF248" i="11"/>
  <c r="Q248" i="11"/>
  <c r="AU247" i="11"/>
  <c r="AF247" i="11"/>
  <c r="Q247" i="11"/>
  <c r="AU246" i="11"/>
  <c r="AF246" i="11"/>
  <c r="Q246" i="11"/>
  <c r="AU245" i="11"/>
  <c r="AF245" i="11"/>
  <c r="Q245" i="11"/>
  <c r="AU244" i="11"/>
  <c r="AF244" i="11"/>
  <c r="Q244" i="11"/>
  <c r="AU243" i="11"/>
  <c r="AF243" i="11"/>
  <c r="Q243" i="11"/>
  <c r="AU242" i="11"/>
  <c r="AF242" i="11"/>
  <c r="Q242" i="11"/>
  <c r="AU241" i="11"/>
  <c r="AF241" i="11"/>
  <c r="Q241" i="11"/>
  <c r="AU240" i="11"/>
  <c r="AF240" i="11"/>
  <c r="Q240" i="11"/>
  <c r="AU239" i="11"/>
  <c r="AF239" i="11"/>
  <c r="Q239" i="11"/>
  <c r="AU238" i="11"/>
  <c r="AF238" i="11"/>
  <c r="Q238" i="11"/>
  <c r="AU237" i="11"/>
  <c r="AF237" i="11"/>
  <c r="Q237" i="11"/>
  <c r="AU236" i="11"/>
  <c r="AF236" i="11"/>
  <c r="Q236" i="11"/>
  <c r="AU235" i="11"/>
  <c r="AF235" i="11"/>
  <c r="Q235" i="11"/>
  <c r="AU234" i="11"/>
  <c r="AF234" i="11"/>
  <c r="Q234" i="11"/>
  <c r="AU233" i="11"/>
  <c r="AF233" i="11"/>
  <c r="Q233" i="11"/>
  <c r="AU232" i="11"/>
  <c r="AF232" i="11"/>
  <c r="Q232" i="11"/>
  <c r="AU231" i="11"/>
  <c r="AF231" i="11"/>
  <c r="Q231" i="11"/>
  <c r="AU230" i="11"/>
  <c r="AF230" i="11"/>
  <c r="Q230" i="11"/>
  <c r="AU229" i="11"/>
  <c r="AF229" i="11"/>
  <c r="Q229" i="11"/>
  <c r="AU228" i="11"/>
  <c r="AF228" i="11"/>
  <c r="Q228" i="11"/>
  <c r="AU227" i="11"/>
  <c r="AF227" i="11"/>
  <c r="Q227" i="11"/>
  <c r="B227" i="1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AU224" i="11"/>
  <c r="AF224" i="11"/>
  <c r="Q224" i="11"/>
  <c r="AU223" i="11"/>
  <c r="AF223" i="11"/>
  <c r="Q223" i="11"/>
  <c r="AU222" i="11"/>
  <c r="AF222" i="11"/>
  <c r="Q222" i="11"/>
  <c r="AU221" i="11"/>
  <c r="AF221" i="11"/>
  <c r="Q221" i="11"/>
  <c r="AU220" i="11"/>
  <c r="AF220" i="11"/>
  <c r="Q220" i="11"/>
  <c r="AU219" i="11"/>
  <c r="AF219" i="11"/>
  <c r="Q219" i="11"/>
  <c r="AU218" i="11"/>
  <c r="AF218" i="11"/>
  <c r="Q218" i="11"/>
  <c r="AU217" i="11"/>
  <c r="AF217" i="11"/>
  <c r="Q217" i="11"/>
  <c r="AU216" i="11"/>
  <c r="AF216" i="11"/>
  <c r="Q216" i="11"/>
  <c r="AU215" i="11"/>
  <c r="AF215" i="11"/>
  <c r="Q215" i="11"/>
  <c r="AU214" i="11"/>
  <c r="AF214" i="11"/>
  <c r="Q214" i="11"/>
  <c r="AU213" i="11"/>
  <c r="AF213" i="11"/>
  <c r="Q213" i="11"/>
  <c r="AU212" i="11"/>
  <c r="AF212" i="11"/>
  <c r="Q212" i="11"/>
  <c r="AU211" i="11"/>
  <c r="AF211" i="11"/>
  <c r="Q211" i="11"/>
  <c r="AU210" i="11"/>
  <c r="AF210" i="11"/>
  <c r="Q210" i="11"/>
  <c r="AU209" i="11"/>
  <c r="AF209" i="11"/>
  <c r="Q209" i="11"/>
  <c r="AU208" i="11"/>
  <c r="AF208" i="11"/>
  <c r="Q208" i="11"/>
  <c r="AU207" i="11"/>
  <c r="AF207" i="11"/>
  <c r="Q207" i="11"/>
  <c r="AU206" i="11"/>
  <c r="AF206" i="11"/>
  <c r="Q206" i="11"/>
  <c r="AU205" i="11"/>
  <c r="AF205" i="11"/>
  <c r="Q205" i="11"/>
  <c r="AU204" i="11"/>
  <c r="AF204" i="11"/>
  <c r="Q204" i="11"/>
  <c r="AU203" i="11"/>
  <c r="AF203" i="11"/>
  <c r="Q203" i="11"/>
  <c r="AU202" i="11"/>
  <c r="AF202" i="11"/>
  <c r="Q202" i="11"/>
  <c r="AU201" i="11"/>
  <c r="AF201" i="11"/>
  <c r="Q201" i="11"/>
  <c r="AU200" i="11"/>
  <c r="AF200" i="11"/>
  <c r="Q200" i="11"/>
  <c r="B200" i="1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AU197" i="11"/>
  <c r="AF197" i="11"/>
  <c r="Q197" i="11"/>
  <c r="AU196" i="11"/>
  <c r="AF196" i="11"/>
  <c r="Q196" i="11"/>
  <c r="AU195" i="11"/>
  <c r="AF195" i="11"/>
  <c r="Q195" i="11"/>
  <c r="AU194" i="11"/>
  <c r="AF194" i="11"/>
  <c r="Q194" i="11"/>
  <c r="AU193" i="11"/>
  <c r="AF193" i="11"/>
  <c r="Q193" i="11"/>
  <c r="AU192" i="11"/>
  <c r="AF192" i="11"/>
  <c r="Q192" i="11"/>
  <c r="AU191" i="11"/>
  <c r="AF191" i="11"/>
  <c r="Q191" i="11"/>
  <c r="AU190" i="11"/>
  <c r="AF190" i="11"/>
  <c r="Q190" i="11"/>
  <c r="AU189" i="11"/>
  <c r="AF189" i="11"/>
  <c r="Q189" i="11"/>
  <c r="AU188" i="11"/>
  <c r="AF188" i="11"/>
  <c r="Q188" i="11"/>
  <c r="AU187" i="11"/>
  <c r="AF187" i="11"/>
  <c r="Q187" i="11"/>
  <c r="AU186" i="11"/>
  <c r="AF186" i="11"/>
  <c r="Q186" i="11"/>
  <c r="AU185" i="11"/>
  <c r="AF185" i="11"/>
  <c r="Q185" i="11"/>
  <c r="AU184" i="11"/>
  <c r="AF184" i="11"/>
  <c r="Q184" i="11"/>
  <c r="AU183" i="11"/>
  <c r="AF183" i="11"/>
  <c r="Q183" i="11"/>
  <c r="AU182" i="11"/>
  <c r="AF182" i="11"/>
  <c r="Q182" i="11"/>
  <c r="AU181" i="11"/>
  <c r="AF181" i="11"/>
  <c r="Q181" i="11"/>
  <c r="AU180" i="11"/>
  <c r="AF180" i="11"/>
  <c r="Q180" i="11"/>
  <c r="AU179" i="11"/>
  <c r="AF179" i="11"/>
  <c r="Q179" i="11"/>
  <c r="AU178" i="11"/>
  <c r="AF178" i="11"/>
  <c r="Q178" i="11"/>
  <c r="AU177" i="11"/>
  <c r="AF177" i="11"/>
  <c r="Q177" i="11"/>
  <c r="AU176" i="11"/>
  <c r="AF176" i="11"/>
  <c r="Q176" i="11"/>
  <c r="AU175" i="11"/>
  <c r="AF175" i="11"/>
  <c r="Q175" i="11"/>
  <c r="AU174" i="11"/>
  <c r="AF174" i="11"/>
  <c r="Q174" i="11"/>
  <c r="AU173" i="11"/>
  <c r="AF173" i="11"/>
  <c r="Q173" i="11"/>
  <c r="B173" i="1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AU170" i="11"/>
  <c r="AF170" i="11"/>
  <c r="Q170" i="11"/>
  <c r="AU169" i="11"/>
  <c r="AF169" i="11"/>
  <c r="Q169" i="11"/>
  <c r="AU168" i="11"/>
  <c r="AF168" i="11"/>
  <c r="Q168" i="11"/>
  <c r="AU167" i="11"/>
  <c r="AF167" i="11"/>
  <c r="Q167" i="11"/>
  <c r="AU166" i="11"/>
  <c r="AF166" i="11"/>
  <c r="Q166" i="11"/>
  <c r="AU165" i="11"/>
  <c r="AF165" i="11"/>
  <c r="Q165" i="11"/>
  <c r="AU164" i="11"/>
  <c r="AF164" i="11"/>
  <c r="Q164" i="11"/>
  <c r="AU163" i="11"/>
  <c r="AF163" i="11"/>
  <c r="Q163" i="11"/>
  <c r="AU162" i="11"/>
  <c r="AF162" i="11"/>
  <c r="Q162" i="11"/>
  <c r="AU161" i="11"/>
  <c r="AF161" i="11"/>
  <c r="Q161" i="11"/>
  <c r="AU160" i="11"/>
  <c r="AF160" i="11"/>
  <c r="Q160" i="11"/>
  <c r="AU159" i="11"/>
  <c r="AF159" i="11"/>
  <c r="Q159" i="11"/>
  <c r="AU158" i="11"/>
  <c r="AF158" i="11"/>
  <c r="Q158" i="11"/>
  <c r="AU157" i="11"/>
  <c r="AF157" i="11"/>
  <c r="Q157" i="11"/>
  <c r="AU156" i="11"/>
  <c r="AF156" i="11"/>
  <c r="Q156" i="11"/>
  <c r="AU155" i="11"/>
  <c r="AF155" i="11"/>
  <c r="Q155" i="11"/>
  <c r="AU154" i="11"/>
  <c r="AF154" i="11"/>
  <c r="Q154" i="11"/>
  <c r="AU153" i="11"/>
  <c r="AF153" i="11"/>
  <c r="Q153" i="11"/>
  <c r="AU152" i="11"/>
  <c r="AF152" i="11"/>
  <c r="Q152" i="11"/>
  <c r="AU151" i="11"/>
  <c r="AF151" i="11"/>
  <c r="Q151" i="11"/>
  <c r="AU150" i="11"/>
  <c r="AF150" i="11"/>
  <c r="Q150" i="11"/>
  <c r="AU149" i="11"/>
  <c r="AF149" i="11"/>
  <c r="Q149" i="11"/>
  <c r="AU148" i="11"/>
  <c r="AF148" i="11"/>
  <c r="Q148" i="11"/>
  <c r="AU147" i="11"/>
  <c r="AF147" i="11"/>
  <c r="Q147" i="11"/>
  <c r="AU146" i="11"/>
  <c r="AF146" i="11"/>
  <c r="Q146" i="11"/>
  <c r="B146" i="1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AU143" i="11"/>
  <c r="AF143" i="11"/>
  <c r="Q143" i="11"/>
  <c r="AU142" i="11"/>
  <c r="AF142" i="11"/>
  <c r="Q142" i="11"/>
  <c r="AU141" i="11"/>
  <c r="AF141" i="11"/>
  <c r="Q141" i="11"/>
  <c r="AU140" i="11"/>
  <c r="AF140" i="11"/>
  <c r="Q140" i="11"/>
  <c r="AU139" i="11"/>
  <c r="AF139" i="11"/>
  <c r="Q139" i="11"/>
  <c r="AU138" i="11"/>
  <c r="AF138" i="11"/>
  <c r="Q138" i="11"/>
  <c r="AU137" i="11"/>
  <c r="AF137" i="11"/>
  <c r="Q137" i="11"/>
  <c r="AU136" i="11"/>
  <c r="AF136" i="11"/>
  <c r="Q136" i="11"/>
  <c r="AU135" i="11"/>
  <c r="AF135" i="11"/>
  <c r="Q135" i="11"/>
  <c r="AU134" i="11"/>
  <c r="AF134" i="11"/>
  <c r="Q134" i="11"/>
  <c r="AU133" i="11"/>
  <c r="AF133" i="11"/>
  <c r="Q133" i="11"/>
  <c r="AU132" i="11"/>
  <c r="AF132" i="11"/>
  <c r="Q132" i="11"/>
  <c r="AU131" i="11"/>
  <c r="AF131" i="11"/>
  <c r="Q131" i="11"/>
  <c r="AU130" i="11"/>
  <c r="AF130" i="11"/>
  <c r="Q130" i="11"/>
  <c r="AU129" i="11"/>
  <c r="AF129" i="11"/>
  <c r="Q129" i="11"/>
  <c r="AU128" i="11"/>
  <c r="AF128" i="11"/>
  <c r="Q128" i="11"/>
  <c r="AU127" i="11"/>
  <c r="AF127" i="11"/>
  <c r="Q127" i="11"/>
  <c r="AU126" i="11"/>
  <c r="AF126" i="11"/>
  <c r="Q126" i="11"/>
  <c r="AU125" i="11"/>
  <c r="AF125" i="11"/>
  <c r="Q125" i="11"/>
  <c r="AU124" i="11"/>
  <c r="AF124" i="11"/>
  <c r="Q124" i="11"/>
  <c r="AU123" i="11"/>
  <c r="AF123" i="11"/>
  <c r="Q123" i="11"/>
  <c r="AU122" i="11"/>
  <c r="AF122" i="11"/>
  <c r="Q122" i="11"/>
  <c r="AU121" i="11"/>
  <c r="AF121" i="11"/>
  <c r="Q121" i="11"/>
  <c r="AU120" i="11"/>
  <c r="AF120" i="11"/>
  <c r="Q120" i="11"/>
  <c r="AU119" i="11"/>
  <c r="AF119" i="11"/>
  <c r="Q119" i="11"/>
  <c r="B119" i="1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AU116" i="11"/>
  <c r="AF116" i="11"/>
  <c r="Q116" i="11"/>
  <c r="AU115" i="11"/>
  <c r="AF115" i="11"/>
  <c r="Q115" i="11"/>
  <c r="AU114" i="11"/>
  <c r="AF114" i="11"/>
  <c r="Q114" i="11"/>
  <c r="AU113" i="11"/>
  <c r="AF113" i="11"/>
  <c r="Q113" i="11"/>
  <c r="AU112" i="11"/>
  <c r="AF112" i="11"/>
  <c r="Q112" i="11"/>
  <c r="AU111" i="11"/>
  <c r="AF111" i="11"/>
  <c r="Q111" i="11"/>
  <c r="AU110" i="11"/>
  <c r="AF110" i="11"/>
  <c r="Q110" i="11"/>
  <c r="AU109" i="11"/>
  <c r="AF109" i="11"/>
  <c r="Q109" i="11"/>
  <c r="AU108" i="11"/>
  <c r="AF108" i="11"/>
  <c r="Q108" i="11"/>
  <c r="AU107" i="11"/>
  <c r="AF107" i="11"/>
  <c r="Q107" i="11"/>
  <c r="AU106" i="11"/>
  <c r="AF106" i="11"/>
  <c r="Q106" i="11"/>
  <c r="AU105" i="11"/>
  <c r="AF105" i="11"/>
  <c r="Q105" i="11"/>
  <c r="AU104" i="11"/>
  <c r="AF104" i="11"/>
  <c r="Q104" i="11"/>
  <c r="AU103" i="11"/>
  <c r="AF103" i="11"/>
  <c r="Q103" i="11"/>
  <c r="AU102" i="11"/>
  <c r="AF102" i="11"/>
  <c r="Q102" i="11"/>
  <c r="AU101" i="11"/>
  <c r="AF101" i="11"/>
  <c r="Q101" i="11"/>
  <c r="AU100" i="11"/>
  <c r="AF100" i="11"/>
  <c r="Q100" i="11"/>
  <c r="AU99" i="11"/>
  <c r="AF99" i="11"/>
  <c r="Q99" i="11"/>
  <c r="AU98" i="11"/>
  <c r="AF98" i="11"/>
  <c r="Q98" i="11"/>
  <c r="AU97" i="11"/>
  <c r="AF97" i="11"/>
  <c r="Q97" i="11"/>
  <c r="AU96" i="11"/>
  <c r="AF96" i="11"/>
  <c r="Q96" i="11"/>
  <c r="AU95" i="11"/>
  <c r="AF95" i="11"/>
  <c r="Q95" i="11"/>
  <c r="AU94" i="11"/>
  <c r="AF94" i="11"/>
  <c r="Q94" i="11"/>
  <c r="AU93" i="11"/>
  <c r="AF93" i="11"/>
  <c r="Q93" i="11"/>
  <c r="AU92" i="11"/>
  <c r="AF92" i="11"/>
  <c r="Q92" i="11"/>
  <c r="B92" i="1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AU89" i="11"/>
  <c r="AF89" i="11"/>
  <c r="Q89" i="11"/>
  <c r="AU88" i="11"/>
  <c r="AF88" i="11"/>
  <c r="Q88" i="11"/>
  <c r="AU87" i="11"/>
  <c r="AF87" i="11"/>
  <c r="Q87" i="11"/>
  <c r="AU86" i="11"/>
  <c r="AF86" i="11"/>
  <c r="Q86" i="11"/>
  <c r="AU85" i="11"/>
  <c r="AF85" i="11"/>
  <c r="Q85" i="11"/>
  <c r="AU84" i="11"/>
  <c r="AF84" i="11"/>
  <c r="Q84" i="11"/>
  <c r="AU83" i="11"/>
  <c r="AF83" i="11"/>
  <c r="Q83" i="11"/>
  <c r="AU82" i="11"/>
  <c r="AF82" i="11"/>
  <c r="Q82" i="11"/>
  <c r="AU81" i="11"/>
  <c r="AF81" i="11"/>
  <c r="Q81" i="11"/>
  <c r="AU80" i="11"/>
  <c r="AF80" i="11"/>
  <c r="Q80" i="11"/>
  <c r="AU79" i="11"/>
  <c r="AF79" i="11"/>
  <c r="Q79" i="11"/>
  <c r="AU78" i="11"/>
  <c r="AF78" i="11"/>
  <c r="Q78" i="11"/>
  <c r="AU77" i="11"/>
  <c r="AF77" i="11"/>
  <c r="Q77" i="11"/>
  <c r="AU76" i="11"/>
  <c r="AF76" i="11"/>
  <c r="Q76" i="11"/>
  <c r="AU75" i="11"/>
  <c r="AF75" i="11"/>
  <c r="Q75" i="11"/>
  <c r="AU74" i="11"/>
  <c r="AF74" i="11"/>
  <c r="Q74" i="11"/>
  <c r="AU73" i="11"/>
  <c r="AF73" i="11"/>
  <c r="Q73" i="11"/>
  <c r="AU72" i="11"/>
  <c r="AF72" i="11"/>
  <c r="Q72" i="11"/>
  <c r="AU71" i="11"/>
  <c r="AF71" i="11"/>
  <c r="Q71" i="11"/>
  <c r="AU70" i="11"/>
  <c r="AF70" i="11"/>
  <c r="Q70" i="11"/>
  <c r="AU69" i="11"/>
  <c r="AF69" i="11"/>
  <c r="Q69" i="11"/>
  <c r="AU68" i="11"/>
  <c r="AF68" i="11"/>
  <c r="Q68" i="11"/>
  <c r="AU67" i="11"/>
  <c r="AF67" i="11"/>
  <c r="Q67" i="11"/>
  <c r="AU66" i="11"/>
  <c r="AF66" i="11"/>
  <c r="Q66" i="11"/>
  <c r="AU65" i="11"/>
  <c r="AF65" i="11"/>
  <c r="Q65" i="11"/>
  <c r="AU64" i="11"/>
  <c r="AF64" i="11"/>
  <c r="Q64" i="11"/>
  <c r="AU63" i="11"/>
  <c r="AF63" i="11"/>
  <c r="Q63" i="11"/>
  <c r="AU62" i="11"/>
  <c r="AF62" i="11"/>
  <c r="Q62" i="11"/>
  <c r="AU61" i="11"/>
  <c r="AF61" i="11"/>
  <c r="Q61" i="11"/>
  <c r="AU60" i="11"/>
  <c r="AF60" i="11"/>
  <c r="Q60" i="11"/>
  <c r="AU59" i="11"/>
  <c r="AF59" i="11"/>
  <c r="Q59" i="11"/>
  <c r="AU58" i="11"/>
  <c r="AF58" i="11"/>
  <c r="Q58" i="11"/>
  <c r="AU57" i="11"/>
  <c r="AF57" i="11"/>
  <c r="Q57" i="11"/>
  <c r="AU56" i="11"/>
  <c r="AF56" i="11"/>
  <c r="Q56" i="11"/>
  <c r="AU55" i="11"/>
  <c r="AF55" i="11"/>
  <c r="Q55" i="11"/>
  <c r="AU54" i="11"/>
  <c r="AF54" i="11"/>
  <c r="Q54" i="11"/>
  <c r="AU53" i="11"/>
  <c r="AF53" i="11"/>
  <c r="Q53" i="11"/>
  <c r="AU52" i="11"/>
  <c r="AF52" i="11"/>
  <c r="Q52" i="11"/>
  <c r="AU51" i="11"/>
  <c r="AF51" i="11"/>
  <c r="Q51" i="11"/>
  <c r="AU50" i="11"/>
  <c r="AF50" i="11"/>
  <c r="Q50" i="11"/>
  <c r="AU49" i="11"/>
  <c r="AF49" i="11"/>
  <c r="Q49" i="11"/>
  <c r="AU48" i="11"/>
  <c r="AF48" i="11"/>
  <c r="Q48" i="11"/>
  <c r="AU47" i="11"/>
  <c r="AF47" i="11"/>
  <c r="Q47" i="11"/>
  <c r="AU46" i="11"/>
  <c r="AF46" i="11"/>
  <c r="Q46" i="11"/>
  <c r="AU45" i="11"/>
  <c r="AF45" i="11"/>
  <c r="Q45" i="11"/>
  <c r="AU44" i="11"/>
  <c r="AF44" i="11"/>
  <c r="Q44" i="11"/>
  <c r="AU43" i="11"/>
  <c r="AF43" i="11"/>
  <c r="Q43" i="11"/>
  <c r="AU42" i="11"/>
  <c r="AF42" i="11"/>
  <c r="Q42" i="11"/>
  <c r="AU41" i="11"/>
  <c r="AF41" i="11"/>
  <c r="Q41" i="11"/>
  <c r="AU40" i="11"/>
  <c r="AF40" i="11"/>
  <c r="Q40" i="11"/>
  <c r="B40" i="1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13" i="1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A174" i="17"/>
  <c r="A307" i="18"/>
  <c r="A522" i="18"/>
  <c r="A252" i="18"/>
  <c r="A198" i="18"/>
  <c r="A527" i="11"/>
  <c r="A531" i="11"/>
  <c r="A535" i="11"/>
  <c r="A539" i="11"/>
  <c r="A543" i="11"/>
  <c r="A547" i="11"/>
  <c r="A281" i="17"/>
  <c r="A39" i="17"/>
  <c r="A254" i="17"/>
  <c r="A200" i="17"/>
  <c r="A255" i="17"/>
  <c r="A66" i="17"/>
  <c r="A92" i="17"/>
  <c r="A146" i="17"/>
  <c r="A390" i="17"/>
  <c r="A227" i="17"/>
  <c r="A38" i="17"/>
  <c r="A171" i="18"/>
  <c r="A117" i="18"/>
  <c r="A91" i="18"/>
  <c r="A523" i="18"/>
  <c r="A496" i="18"/>
  <c r="A226" i="18"/>
  <c r="A333" i="18"/>
  <c r="A360" i="18"/>
  <c r="A388" i="18"/>
  <c r="A144" i="18"/>
  <c r="A334" i="18"/>
  <c r="A306" i="18"/>
  <c r="A442" i="18"/>
  <c r="A468" i="18"/>
  <c r="A361" i="18"/>
  <c r="A145" i="18"/>
  <c r="A253" i="18"/>
  <c r="A199" i="18"/>
  <c r="A441" i="18"/>
  <c r="A387" i="18"/>
  <c r="A279" i="18"/>
  <c r="A225" i="18"/>
  <c r="A172" i="18"/>
  <c r="A118" i="18"/>
  <c r="A90" i="18"/>
  <c r="A280" i="18"/>
  <c r="A414" i="18"/>
  <c r="A469" i="18"/>
  <c r="A415" i="18"/>
  <c r="A363" i="19"/>
  <c r="A309" i="19"/>
  <c r="A687" i="19"/>
  <c r="A174" i="19"/>
  <c r="A606" i="19"/>
  <c r="A741" i="19"/>
  <c r="A335" i="19"/>
  <c r="A444" i="19"/>
  <c r="A390" i="19"/>
  <c r="A228" i="19"/>
  <c r="A551" i="19"/>
  <c r="A416" i="19"/>
  <c r="A12" i="19"/>
  <c r="A767" i="19"/>
  <c r="A740" i="19"/>
  <c r="A308" i="19"/>
  <c r="A147" i="19"/>
  <c r="A768" i="19"/>
  <c r="A633" i="19"/>
  <c r="A362" i="19"/>
  <c r="A93" i="19"/>
  <c r="A39" i="19"/>
  <c r="A254" i="19"/>
  <c r="A552" i="19"/>
  <c r="A795" i="19"/>
  <c r="A524" i="19"/>
  <c r="A417" i="19"/>
  <c r="A66" i="19"/>
  <c r="A578" i="19"/>
  <c r="A200" i="19"/>
  <c r="A525" i="19"/>
  <c r="A470" i="19"/>
  <c r="A794" i="19"/>
  <c r="A713" i="19"/>
  <c r="A686" i="19"/>
  <c r="A632" i="19"/>
  <c r="A605" i="19"/>
  <c r="A497" i="19"/>
  <c r="A443" i="19"/>
  <c r="A389" i="19"/>
  <c r="A579" i="19"/>
  <c r="A201" i="19"/>
  <c r="A173" i="19"/>
  <c r="A92" i="19"/>
  <c r="A38" i="19"/>
  <c r="A659" i="19"/>
  <c r="A65" i="19"/>
  <c r="A11" i="19"/>
  <c r="A227" i="19"/>
  <c r="A714" i="19"/>
  <c r="A471" i="19"/>
  <c r="A498" i="19"/>
  <c r="A660" i="19"/>
  <c r="A530" i="11"/>
  <c r="A534" i="11"/>
  <c r="A538" i="11"/>
  <c r="A542" i="11"/>
  <c r="A546" i="11"/>
  <c r="A529" i="11"/>
  <c r="A533" i="11"/>
  <c r="A537" i="11"/>
  <c r="A541" i="11"/>
  <c r="A545" i="11"/>
  <c r="A528" i="11"/>
  <c r="A532" i="11"/>
  <c r="A536" i="11"/>
  <c r="A540" i="11"/>
  <c r="A544" i="11"/>
  <c r="AF522" i="11"/>
  <c r="AU523" i="11"/>
  <c r="Q522" i="11"/>
  <c r="AU10" i="19"/>
  <c r="F18" i="20" s="1"/>
  <c r="A482" i="11"/>
  <c r="A463" i="11"/>
  <c r="AU468" i="11"/>
  <c r="AF523" i="11"/>
  <c r="AU522" i="11"/>
  <c r="Q523" i="11"/>
  <c r="A462" i="11"/>
  <c r="A525" i="11"/>
  <c r="A526" i="11"/>
  <c r="A481" i="11"/>
  <c r="AF496" i="11"/>
  <c r="AF10" i="19"/>
  <c r="F14" i="20" s="1"/>
  <c r="AF10" i="18"/>
  <c r="E14" i="20" s="1"/>
  <c r="AF9" i="18"/>
  <c r="E13" i="20" s="1"/>
  <c r="A548" i="11"/>
  <c r="A220" i="11"/>
  <c r="A328" i="11"/>
  <c r="A339" i="11"/>
  <c r="A382" i="11"/>
  <c r="A399" i="11"/>
  <c r="A428" i="11"/>
  <c r="A436" i="11"/>
  <c r="A440" i="11"/>
  <c r="A447" i="11"/>
  <c r="A455" i="11"/>
  <c r="A459" i="11"/>
  <c r="A461" i="11"/>
  <c r="A474" i="11"/>
  <c r="A478" i="11"/>
  <c r="A480" i="11"/>
  <c r="AF495" i="11"/>
  <c r="A499" i="11"/>
  <c r="A501" i="11"/>
  <c r="A503" i="11"/>
  <c r="A505" i="11"/>
  <c r="A507" i="11"/>
  <c r="A509" i="11"/>
  <c r="A511" i="11"/>
  <c r="A513" i="11"/>
  <c r="A515" i="11"/>
  <c r="A517" i="11"/>
  <c r="A519" i="11"/>
  <c r="A521" i="11"/>
  <c r="A108" i="11"/>
  <c r="A116" i="11"/>
  <c r="A158" i="11"/>
  <c r="A185" i="11"/>
  <c r="A193" i="11"/>
  <c r="A197" i="11"/>
  <c r="A204" i="11"/>
  <c r="A212" i="11"/>
  <c r="A216" i="11"/>
  <c r="A218" i="11"/>
  <c r="A219" i="11"/>
  <c r="A227" i="11"/>
  <c r="AU225" i="11"/>
  <c r="A254" i="11"/>
  <c r="A281" i="11"/>
  <c r="A335" i="11"/>
  <c r="AF38" i="11"/>
  <c r="A65" i="11"/>
  <c r="A140" i="11"/>
  <c r="A274" i="11"/>
  <c r="A283" i="11"/>
  <c r="A299" i="11"/>
  <c r="A312" i="11"/>
  <c r="A320" i="11"/>
  <c r="A324" i="11"/>
  <c r="A326" i="11"/>
  <c r="A327" i="11"/>
  <c r="A337" i="11"/>
  <c r="A362" i="11"/>
  <c r="AU387" i="11"/>
  <c r="A58" i="11"/>
  <c r="AF90" i="11"/>
  <c r="AU91" i="11"/>
  <c r="A124" i="11"/>
  <c r="A132" i="11"/>
  <c r="A136" i="11"/>
  <c r="A138" i="11"/>
  <c r="A139" i="11"/>
  <c r="A150" i="11"/>
  <c r="A154" i="11"/>
  <c r="A156" i="11"/>
  <c r="A157" i="11"/>
  <c r="A173" i="11"/>
  <c r="A200" i="11"/>
  <c r="A239" i="11"/>
  <c r="A247" i="11"/>
  <c r="A251" i="11"/>
  <c r="A258" i="11"/>
  <c r="A266" i="11"/>
  <c r="A270" i="11"/>
  <c r="A272" i="11"/>
  <c r="A273" i="11"/>
  <c r="Q279" i="11"/>
  <c r="AF280" i="11"/>
  <c r="AU307" i="11"/>
  <c r="A355" i="11"/>
  <c r="A366" i="11"/>
  <c r="A374" i="11"/>
  <c r="A378" i="11"/>
  <c r="A380" i="11"/>
  <c r="A381" i="11"/>
  <c r="A391" i="11"/>
  <c r="A395" i="11"/>
  <c r="A397" i="11"/>
  <c r="A398" i="11"/>
  <c r="A416" i="11"/>
  <c r="A443" i="11"/>
  <c r="A54" i="11"/>
  <c r="A57" i="11"/>
  <c r="A67" i="11"/>
  <c r="A100" i="11"/>
  <c r="A104" i="11"/>
  <c r="A106" i="11"/>
  <c r="A107" i="11"/>
  <c r="A120" i="11"/>
  <c r="A122" i="11"/>
  <c r="A123" i="11"/>
  <c r="A146" i="11"/>
  <c r="A166" i="11"/>
  <c r="A170" i="11"/>
  <c r="A177" i="11"/>
  <c r="A181" i="11"/>
  <c r="A183" i="11"/>
  <c r="A184" i="11"/>
  <c r="Q199" i="11"/>
  <c r="AF199" i="11"/>
  <c r="A202" i="11"/>
  <c r="A203" i="11"/>
  <c r="A231" i="11"/>
  <c r="A235" i="11"/>
  <c r="A237" i="11"/>
  <c r="A238" i="11"/>
  <c r="AU253" i="11"/>
  <c r="AF253" i="11"/>
  <c r="A256" i="11"/>
  <c r="A257" i="11"/>
  <c r="A291" i="11"/>
  <c r="A295" i="11"/>
  <c r="A297" i="11"/>
  <c r="A298" i="11"/>
  <c r="A310" i="11"/>
  <c r="A311" i="11"/>
  <c r="A347" i="11"/>
  <c r="A351" i="11"/>
  <c r="A353" i="11"/>
  <c r="A354" i="11"/>
  <c r="AU361" i="11"/>
  <c r="AF361" i="11"/>
  <c r="A364" i="11"/>
  <c r="A365" i="11"/>
  <c r="A389" i="11"/>
  <c r="A409" i="11"/>
  <c r="A413" i="11"/>
  <c r="A420" i="11"/>
  <c r="A424" i="11"/>
  <c r="A426" i="11"/>
  <c r="A427" i="11"/>
  <c r="Q442" i="11"/>
  <c r="AU442" i="11"/>
  <c r="AF442" i="11"/>
  <c r="A445" i="11"/>
  <c r="A470" i="11"/>
  <c r="A490" i="11"/>
  <c r="A494" i="11"/>
  <c r="A66" i="11"/>
  <c r="A68" i="11"/>
  <c r="A70" i="11"/>
  <c r="A72" i="11"/>
  <c r="A74" i="11"/>
  <c r="A76" i="11"/>
  <c r="A78" i="11"/>
  <c r="A80" i="11"/>
  <c r="A82" i="11"/>
  <c r="A84" i="11"/>
  <c r="A86" i="11"/>
  <c r="A88" i="11"/>
  <c r="A96" i="11"/>
  <c r="A98" i="11"/>
  <c r="A99" i="11"/>
  <c r="A112" i="11"/>
  <c r="A114" i="11"/>
  <c r="A115" i="11"/>
  <c r="Q118" i="11"/>
  <c r="A128" i="11"/>
  <c r="A130" i="11"/>
  <c r="A131" i="11"/>
  <c r="Q145" i="11"/>
  <c r="AU145" i="11"/>
  <c r="A148" i="11"/>
  <c r="A162" i="11"/>
  <c r="A164" i="11"/>
  <c r="A165" i="11"/>
  <c r="Q172" i="11"/>
  <c r="AU172" i="11"/>
  <c r="A175" i="11"/>
  <c r="A189" i="11"/>
  <c r="AU252" i="11"/>
  <c r="AU199" i="11"/>
  <c r="AU198" i="11"/>
  <c r="Q253" i="11"/>
  <c r="Q252" i="11"/>
  <c r="A191" i="11"/>
  <c r="A192" i="11"/>
  <c r="A208" i="11"/>
  <c r="A210" i="11"/>
  <c r="A211" i="11"/>
  <c r="A224" i="11"/>
  <c r="Q226" i="11"/>
  <c r="AU226" i="11"/>
  <c r="AF226" i="11"/>
  <c r="A229" i="11"/>
  <c r="A230" i="11"/>
  <c r="A243" i="11"/>
  <c r="A245" i="11"/>
  <c r="A246" i="11"/>
  <c r="A262" i="11"/>
  <c r="A264" i="11"/>
  <c r="A265" i="11"/>
  <c r="A278" i="11"/>
  <c r="A287" i="11"/>
  <c r="A289" i="11"/>
  <c r="A290" i="11"/>
  <c r="A303" i="11"/>
  <c r="A305" i="11"/>
  <c r="A316" i="11"/>
  <c r="A318" i="11"/>
  <c r="A319" i="11"/>
  <c r="A332" i="11"/>
  <c r="A343" i="11"/>
  <c r="A345" i="11"/>
  <c r="A346" i="11"/>
  <c r="A359" i="11"/>
  <c r="A370" i="11"/>
  <c r="A372" i="11"/>
  <c r="A373" i="11"/>
  <c r="A386" i="11"/>
  <c r="AU388" i="11"/>
  <c r="A403" i="11"/>
  <c r="A405" i="11"/>
  <c r="A407" i="11"/>
  <c r="A408" i="11"/>
  <c r="Q415" i="11"/>
  <c r="AU415" i="11"/>
  <c r="A418" i="11"/>
  <c r="A432" i="11"/>
  <c r="A434" i="11"/>
  <c r="A435" i="11"/>
  <c r="AU441" i="11"/>
  <c r="A451" i="11"/>
  <c r="A453" i="11"/>
  <c r="A454" i="11"/>
  <c r="A467" i="11"/>
  <c r="Q469" i="11"/>
  <c r="AU469" i="11"/>
  <c r="AF469" i="11"/>
  <c r="A472" i="11"/>
  <c r="A473" i="11"/>
  <c r="A486" i="11"/>
  <c r="A488" i="11"/>
  <c r="A489" i="11"/>
  <c r="A497" i="11"/>
  <c r="A43" i="11"/>
  <c r="A69" i="11"/>
  <c r="A71" i="11"/>
  <c r="A73" i="11"/>
  <c r="A75" i="11"/>
  <c r="A77" i="11"/>
  <c r="A79" i="11"/>
  <c r="A81" i="11"/>
  <c r="A83" i="11"/>
  <c r="A85" i="11"/>
  <c r="A87" i="11"/>
  <c r="A89" i="11"/>
  <c r="A94" i="11"/>
  <c r="A95" i="11"/>
  <c r="A102" i="11"/>
  <c r="A103" i="11"/>
  <c r="A110" i="11"/>
  <c r="A111" i="11"/>
  <c r="A119" i="11"/>
  <c r="A126" i="11"/>
  <c r="A127" i="11"/>
  <c r="A134" i="11"/>
  <c r="A135" i="11"/>
  <c r="A142" i="11"/>
  <c r="A143" i="11"/>
  <c r="AU144" i="11"/>
  <c r="A152" i="11"/>
  <c r="A153" i="11"/>
  <c r="A160" i="11"/>
  <c r="A161" i="11"/>
  <c r="A168" i="11"/>
  <c r="A169" i="11"/>
  <c r="AU171" i="11"/>
  <c r="A179" i="11"/>
  <c r="A180" i="11"/>
  <c r="A187" i="11"/>
  <c r="A188" i="11"/>
  <c r="A195" i="11"/>
  <c r="A196" i="11"/>
  <c r="Q198" i="11"/>
  <c r="A206" i="11"/>
  <c r="A207" i="11"/>
  <c r="A214" i="11"/>
  <c r="A215" i="11"/>
  <c r="A222" i="11"/>
  <c r="A223" i="11"/>
  <c r="Q225" i="11"/>
  <c r="A233" i="11"/>
  <c r="A234" i="11"/>
  <c r="A241" i="11"/>
  <c r="A242" i="11"/>
  <c r="A249" i="11"/>
  <c r="A250" i="11"/>
  <c r="A260" i="11"/>
  <c r="A261" i="11"/>
  <c r="A268" i="11"/>
  <c r="A269" i="11"/>
  <c r="A276" i="11"/>
  <c r="A277" i="11"/>
  <c r="AF306" i="11"/>
  <c r="Q334" i="11"/>
  <c r="AU334" i="11"/>
  <c r="AU333" i="11"/>
  <c r="AF334" i="11"/>
  <c r="AU360" i="11"/>
  <c r="Q388" i="11"/>
  <c r="Q387" i="11"/>
  <c r="A390" i="11"/>
  <c r="AF388" i="11"/>
  <c r="A285" i="11"/>
  <c r="AU279" i="11"/>
  <c r="Q361" i="11"/>
  <c r="Q360" i="11"/>
  <c r="A286" i="11"/>
  <c r="A293" i="11"/>
  <c r="A294" i="11"/>
  <c r="A301" i="11"/>
  <c r="A302" i="11"/>
  <c r="A314" i="11"/>
  <c r="A315" i="11"/>
  <c r="A322" i="11"/>
  <c r="A323" i="11"/>
  <c r="A330" i="11"/>
  <c r="A331" i="11"/>
  <c r="A341" i="11"/>
  <c r="A342" i="11"/>
  <c r="A349" i="11"/>
  <c r="A350" i="11"/>
  <c r="A357" i="11"/>
  <c r="A358" i="11"/>
  <c r="A368" i="11"/>
  <c r="A369" i="11"/>
  <c r="A376" i="11"/>
  <c r="A377" i="11"/>
  <c r="A384" i="11"/>
  <c r="A385" i="11"/>
  <c r="A393" i="11"/>
  <c r="A394" i="11"/>
  <c r="A401" i="11"/>
  <c r="A402" i="11"/>
  <c r="A411" i="11"/>
  <c r="A412" i="11"/>
  <c r="AU414" i="11"/>
  <c r="A422" i="11"/>
  <c r="A423" i="11"/>
  <c r="A430" i="11"/>
  <c r="A431" i="11"/>
  <c r="A438" i="11"/>
  <c r="A439" i="11"/>
  <c r="Q441" i="11"/>
  <c r="A449" i="11"/>
  <c r="A450" i="11"/>
  <c r="A457" i="11"/>
  <c r="A458" i="11"/>
  <c r="A465" i="11"/>
  <c r="A466" i="11"/>
  <c r="Q468" i="11"/>
  <c r="A476" i="11"/>
  <c r="A477" i="11"/>
  <c r="A484" i="11"/>
  <c r="A485" i="11"/>
  <c r="A492" i="11"/>
  <c r="A493" i="11"/>
  <c r="Q496" i="11"/>
  <c r="AU496" i="11"/>
  <c r="AF415" i="11"/>
  <c r="A498" i="11"/>
  <c r="A500" i="11"/>
  <c r="A502" i="11"/>
  <c r="A504" i="11"/>
  <c r="A506" i="11"/>
  <c r="A508" i="11"/>
  <c r="A510" i="11"/>
  <c r="A512" i="11"/>
  <c r="A514" i="11"/>
  <c r="A516" i="11"/>
  <c r="A518" i="11"/>
  <c r="A520" i="11"/>
  <c r="A524" i="11"/>
  <c r="A149" i="11"/>
  <c r="AF144" i="11"/>
  <c r="A176" i="11"/>
  <c r="AF171" i="11"/>
  <c r="A44" i="11"/>
  <c r="A49" i="11"/>
  <c r="A62" i="11"/>
  <c r="A64" i="11"/>
  <c r="Q91" i="11"/>
  <c r="A92" i="11"/>
  <c r="AF91" i="11"/>
  <c r="Q90" i="11"/>
  <c r="AU90" i="11"/>
  <c r="Q117" i="11"/>
  <c r="AU118" i="11"/>
  <c r="AU117" i="11"/>
  <c r="Q144" i="11"/>
  <c r="AF145" i="11"/>
  <c r="Q171" i="11"/>
  <c r="AF172" i="11"/>
  <c r="A93" i="11"/>
  <c r="A97" i="11"/>
  <c r="A101" i="11"/>
  <c r="A105" i="11"/>
  <c r="A109" i="11"/>
  <c r="A113" i="11"/>
  <c r="A121" i="11"/>
  <c r="A125" i="11"/>
  <c r="A129" i="11"/>
  <c r="A133" i="11"/>
  <c r="A137" i="11"/>
  <c r="A141" i="11"/>
  <c r="A147" i="11"/>
  <c r="A151" i="11"/>
  <c r="A155" i="11"/>
  <c r="A159" i="11"/>
  <c r="A163" i="11"/>
  <c r="A167" i="11"/>
  <c r="A174" i="11"/>
  <c r="A178" i="11"/>
  <c r="A182" i="11"/>
  <c r="A186" i="11"/>
  <c r="A190" i="11"/>
  <c r="A194" i="11"/>
  <c r="AF198" i="11"/>
  <c r="A198" i="11" s="1"/>
  <c r="A201" i="11"/>
  <c r="A205" i="11"/>
  <c r="A209" i="11"/>
  <c r="A213" i="11"/>
  <c r="A217" i="11"/>
  <c r="A221" i="11"/>
  <c r="AF225" i="11"/>
  <c r="A225" i="11" s="1"/>
  <c r="A228" i="11"/>
  <c r="A232" i="11"/>
  <c r="A236" i="11"/>
  <c r="A240" i="11"/>
  <c r="A244" i="11"/>
  <c r="A248" i="11"/>
  <c r="AF252" i="11"/>
  <c r="A252" i="11" s="1"/>
  <c r="A255" i="11"/>
  <c r="A259" i="11"/>
  <c r="A263" i="11"/>
  <c r="Q280" i="11"/>
  <c r="AU280" i="11"/>
  <c r="A282" i="11"/>
  <c r="AF279" i="11"/>
  <c r="Q307" i="11"/>
  <c r="A308" i="11"/>
  <c r="AF307" i="11"/>
  <c r="A307" i="11" s="1"/>
  <c r="Q306" i="11"/>
  <c r="AU306" i="11"/>
  <c r="Q333" i="11"/>
  <c r="A338" i="11"/>
  <c r="AF333" i="11"/>
  <c r="A333" i="11" s="1"/>
  <c r="A267" i="11"/>
  <c r="A271" i="11"/>
  <c r="A275" i="11"/>
  <c r="A284" i="11"/>
  <c r="A288" i="11"/>
  <c r="A292" i="11"/>
  <c r="A296" i="11"/>
  <c r="A300" i="11"/>
  <c r="A304" i="11"/>
  <c r="A309" i="11"/>
  <c r="A313" i="11"/>
  <c r="A317" i="11"/>
  <c r="A321" i="11"/>
  <c r="A325" i="11"/>
  <c r="A329" i="11"/>
  <c r="A336" i="11"/>
  <c r="A340" i="11"/>
  <c r="A344" i="11"/>
  <c r="A348" i="11"/>
  <c r="A352" i="11"/>
  <c r="A356" i="11"/>
  <c r="AF360" i="11"/>
  <c r="A363" i="11"/>
  <c r="A367" i="11"/>
  <c r="A371" i="11"/>
  <c r="A375" i="11"/>
  <c r="A379" i="11"/>
  <c r="A383" i="11"/>
  <c r="AF387" i="11"/>
  <c r="A387" i="11" s="1"/>
  <c r="A392" i="11"/>
  <c r="A396" i="11"/>
  <c r="A400" i="11"/>
  <c r="A404" i="11"/>
  <c r="Q414" i="11"/>
  <c r="A419" i="11"/>
  <c r="AF414" i="11"/>
  <c r="A446" i="11"/>
  <c r="AF441" i="11"/>
  <c r="A406" i="11"/>
  <c r="A410" i="11"/>
  <c r="A417" i="11"/>
  <c r="A421" i="11"/>
  <c r="A425" i="11"/>
  <c r="A429" i="11"/>
  <c r="A433" i="11"/>
  <c r="A437" i="11"/>
  <c r="A444" i="11"/>
  <c r="A448" i="11"/>
  <c r="A452" i="11"/>
  <c r="A456" i="11"/>
  <c r="A460" i="11"/>
  <c r="A464" i="11"/>
  <c r="AF468" i="11"/>
  <c r="A468" i="11" s="1"/>
  <c r="A471" i="11"/>
  <c r="A475" i="11"/>
  <c r="A479" i="11"/>
  <c r="A483" i="11"/>
  <c r="A487" i="11"/>
  <c r="A491" i="11"/>
  <c r="Q495" i="11"/>
  <c r="AU495" i="11"/>
  <c r="AF117" i="11"/>
  <c r="A117" i="11" s="1"/>
  <c r="AF118" i="11"/>
  <c r="A118" i="11" s="1"/>
  <c r="A40" i="11"/>
  <c r="A52" i="11"/>
  <c r="A53" i="11"/>
  <c r="A60" i="11"/>
  <c r="A61" i="11"/>
  <c r="A41" i="11"/>
  <c r="A47" i="11"/>
  <c r="AF39" i="11"/>
  <c r="A51" i="11"/>
  <c r="A55" i="11"/>
  <c r="A59" i="11"/>
  <c r="A63" i="11"/>
  <c r="A415" i="11"/>
  <c r="A442" i="11"/>
  <c r="A441" i="11"/>
  <c r="A144" i="11"/>
  <c r="A522" i="11"/>
  <c r="A334" i="11"/>
  <c r="A469" i="11"/>
  <c r="A523" i="11"/>
  <c r="A361" i="11"/>
  <c r="A199" i="11"/>
  <c r="A172" i="11"/>
  <c r="A253" i="11"/>
  <c r="A360" i="11"/>
  <c r="A145" i="11"/>
  <c r="A226" i="11"/>
  <c r="A496" i="11"/>
  <c r="A388" i="11"/>
  <c r="A90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28" i="11" s="1"/>
  <c r="AF29" i="11"/>
  <c r="AF30" i="11"/>
  <c r="AF31" i="11"/>
  <c r="AF32" i="11"/>
  <c r="AF33" i="11"/>
  <c r="AF34" i="11"/>
  <c r="AF35" i="11"/>
  <c r="AF36" i="11"/>
  <c r="AF37" i="11"/>
  <c r="AF13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A33" i="11" s="1"/>
  <c r="Q34" i="11"/>
  <c r="Q35" i="11"/>
  <c r="Q36" i="11"/>
  <c r="Q37" i="11"/>
  <c r="Q14" i="11"/>
  <c r="Q15" i="11"/>
  <c r="Q16" i="11"/>
  <c r="Q17" i="11"/>
  <c r="Q18" i="11"/>
  <c r="Q19" i="11"/>
  <c r="Q13" i="11"/>
  <c r="F6" i="16"/>
  <c r="B2" i="19" s="1"/>
  <c r="B2" i="17"/>
  <c r="B9" i="19"/>
  <c r="B9" i="18"/>
  <c r="B5" i="20"/>
  <c r="A14" i="17"/>
  <c r="AU120" i="17"/>
  <c r="A120" i="17" s="1"/>
  <c r="AU119" i="17"/>
  <c r="A119" i="17" s="1"/>
  <c r="A202" i="17"/>
  <c r="AF201" i="17"/>
  <c r="A201" i="17" s="1"/>
  <c r="Q471" i="17"/>
  <c r="Q363" i="17"/>
  <c r="A363" i="17" s="1"/>
  <c r="Q416" i="17"/>
  <c r="Q497" i="17"/>
  <c r="A497" i="17" s="1"/>
  <c r="Q38" i="18"/>
  <c r="Q498" i="17"/>
  <c r="A498" i="17" s="1"/>
  <c r="Q39" i="18"/>
  <c r="A39" i="18" s="1"/>
  <c r="A612" i="19" l="1"/>
  <c r="A623" i="19"/>
  <c r="A631" i="19"/>
  <c r="A796" i="19"/>
  <c r="A800" i="19"/>
  <c r="A804" i="19"/>
  <c r="A13" i="18"/>
  <c r="A416" i="17"/>
  <c r="A269" i="17"/>
  <c r="A275" i="17"/>
  <c r="A280" i="17"/>
  <c r="A285" i="17"/>
  <c r="A287" i="17"/>
  <c r="A295" i="17"/>
  <c r="A331" i="17"/>
  <c r="AF335" i="17"/>
  <c r="A341" i="17"/>
  <c r="A392" i="17"/>
  <c r="A400" i="17"/>
  <c r="A402" i="17"/>
  <c r="A409" i="17"/>
  <c r="A418" i="17"/>
  <c r="A426" i="17"/>
  <c r="A472" i="17"/>
  <c r="AU471" i="17"/>
  <c r="A471" i="17" s="1"/>
  <c r="A474" i="17"/>
  <c r="A482" i="17"/>
  <c r="A502" i="17"/>
  <c r="A510" i="17"/>
  <c r="A516" i="17"/>
  <c r="A218" i="17"/>
  <c r="A306" i="11"/>
  <c r="A279" i="11"/>
  <c r="A443" i="17"/>
  <c r="A444" i="17"/>
  <c r="A308" i="17"/>
  <c r="A88" i="17"/>
  <c r="A97" i="17"/>
  <c r="A105" i="17"/>
  <c r="A109" i="17"/>
  <c r="A169" i="17"/>
  <c r="A179" i="17"/>
  <c r="A230" i="17"/>
  <c r="A238" i="17"/>
  <c r="A240" i="17"/>
  <c r="A247" i="17"/>
  <c r="A258" i="17"/>
  <c r="A294" i="17"/>
  <c r="A301" i="17"/>
  <c r="A303" i="17"/>
  <c r="A315" i="17"/>
  <c r="A321" i="17"/>
  <c r="A328" i="17"/>
  <c r="A348" i="17"/>
  <c r="A350" i="17"/>
  <c r="A357" i="17"/>
  <c r="A381" i="17"/>
  <c r="A383" i="17"/>
  <c r="A393" i="17"/>
  <c r="A421" i="17"/>
  <c r="A428" i="17"/>
  <c r="A434" i="17"/>
  <c r="A454" i="17"/>
  <c r="A457" i="17"/>
  <c r="A463" i="17"/>
  <c r="A481" i="17"/>
  <c r="A488" i="17"/>
  <c r="A490" i="17"/>
  <c r="A500" i="17"/>
  <c r="A503" i="17"/>
  <c r="A23" i="19"/>
  <c r="A29" i="19"/>
  <c r="A83" i="19"/>
  <c r="A91" i="19"/>
  <c r="A98" i="19"/>
  <c r="A100" i="19"/>
  <c r="A122" i="19"/>
  <c r="A126" i="19"/>
  <c r="A34" i="11"/>
  <c r="A495" i="11"/>
  <c r="A22" i="19"/>
  <c r="A21" i="18"/>
  <c r="A24" i="18"/>
  <c r="A34" i="18"/>
  <c r="A264" i="17"/>
  <c r="A266" i="17"/>
  <c r="A228" i="17"/>
  <c r="A231" i="17"/>
  <c r="A250" i="17"/>
  <c r="A221" i="17"/>
  <c r="A186" i="17"/>
  <c r="A188" i="17"/>
  <c r="A195" i="17"/>
  <c r="A153" i="17"/>
  <c r="A159" i="17"/>
  <c r="A166" i="17"/>
  <c r="A125" i="17"/>
  <c r="A131" i="17"/>
  <c r="A111" i="17"/>
  <c r="A117" i="17"/>
  <c r="A335" i="17"/>
  <c r="A389" i="17"/>
  <c r="A93" i="17"/>
  <c r="A19" i="17"/>
  <c r="A21" i="17"/>
  <c r="A23" i="17"/>
  <c r="A25" i="17"/>
  <c r="A27" i="17"/>
  <c r="A29" i="17"/>
  <c r="A40" i="17"/>
  <c r="A42" i="17"/>
  <c r="A52" i="17"/>
  <c r="A62" i="17"/>
  <c r="AU65" i="17"/>
  <c r="A65" i="17" s="1"/>
  <c r="A86" i="17"/>
  <c r="A94" i="17"/>
  <c r="A112" i="17"/>
  <c r="A126" i="17"/>
  <c r="A151" i="17"/>
  <c r="A156" i="17"/>
  <c r="A158" i="17"/>
  <c r="A167" i="17"/>
  <c r="A172" i="17"/>
  <c r="AU173" i="17"/>
  <c r="A173" i="17" s="1"/>
  <c r="A184" i="17"/>
  <c r="A187" i="17"/>
  <c r="A196" i="17"/>
  <c r="A204" i="17"/>
  <c r="A213" i="17"/>
  <c r="A215" i="17"/>
  <c r="A220" i="17"/>
  <c r="A232" i="17"/>
  <c r="A239" i="17"/>
  <c r="A248" i="17"/>
  <c r="A265" i="17"/>
  <c r="A274" i="17"/>
  <c r="A286" i="17"/>
  <c r="A293" i="17"/>
  <c r="A302" i="17"/>
  <c r="A313" i="17"/>
  <c r="A318" i="17"/>
  <c r="A320" i="17"/>
  <c r="A329" i="17"/>
  <c r="A334" i="17"/>
  <c r="A346" i="17"/>
  <c r="A349" i="17"/>
  <c r="A358" i="17"/>
  <c r="A364" i="17"/>
  <c r="A366" i="17"/>
  <c r="A375" i="17"/>
  <c r="A382" i="17"/>
  <c r="A394" i="17"/>
  <c r="A401" i="17"/>
  <c r="A410" i="17"/>
  <c r="A420" i="17"/>
  <c r="A429" i="17"/>
  <c r="A436" i="17"/>
  <c r="A446" i="17"/>
  <c r="A449" i="17"/>
  <c r="A462" i="17"/>
  <c r="A465" i="17"/>
  <c r="A473" i="17"/>
  <c r="A480" i="17"/>
  <c r="A489" i="17"/>
  <c r="A496" i="17"/>
  <c r="A508" i="17"/>
  <c r="A511" i="17"/>
  <c r="A147" i="17"/>
  <c r="A288" i="17"/>
  <c r="A296" i="17"/>
  <c r="A310" i="17"/>
  <c r="AU309" i="17"/>
  <c r="A309" i="17" s="1"/>
  <c r="A327" i="17"/>
  <c r="A339" i="17"/>
  <c r="A347" i="17"/>
  <c r="A355" i="17"/>
  <c r="A380" i="17"/>
  <c r="A388" i="17"/>
  <c r="A395" i="17"/>
  <c r="A403" i="17"/>
  <c r="A411" i="17"/>
  <c r="A419" i="17"/>
  <c r="A427" i="17"/>
  <c r="A435" i="17"/>
  <c r="A448" i="17"/>
  <c r="A456" i="17"/>
  <c r="A464" i="17"/>
  <c r="A475" i="17"/>
  <c r="A483" i="17"/>
  <c r="A491" i="17"/>
  <c r="A470" i="17"/>
  <c r="A20" i="17"/>
  <c r="A22" i="17"/>
  <c r="A24" i="17"/>
  <c r="A32" i="17"/>
  <c r="A34" i="17"/>
  <c r="A36" i="17"/>
  <c r="A51" i="17"/>
  <c r="A57" i="17"/>
  <c r="A59" i="17"/>
  <c r="A63" i="17"/>
  <c r="A74" i="17"/>
  <c r="A76" i="17"/>
  <c r="A82" i="17"/>
  <c r="A87" i="17"/>
  <c r="A90" i="17"/>
  <c r="A101" i="17"/>
  <c r="A110" i="17"/>
  <c r="A113" i="17"/>
  <c r="A124" i="17"/>
  <c r="A136" i="17"/>
  <c r="A141" i="17"/>
  <c r="A149" i="17"/>
  <c r="A165" i="17"/>
  <c r="A177" i="17"/>
  <c r="A185" i="17"/>
  <c r="A193" i="17"/>
  <c r="A226" i="17"/>
  <c r="A233" i="17"/>
  <c r="A241" i="17"/>
  <c r="A249" i="17"/>
  <c r="A256" i="17"/>
  <c r="A259" i="17"/>
  <c r="A267" i="17"/>
  <c r="A272" i="17"/>
  <c r="A501" i="17"/>
  <c r="A509" i="17"/>
  <c r="A517" i="17"/>
  <c r="A37" i="11"/>
  <c r="A35" i="11"/>
  <c r="A280" i="11"/>
  <c r="A171" i="11"/>
  <c r="Q38" i="11"/>
  <c r="A45" i="11"/>
  <c r="A13" i="19"/>
  <c r="A17" i="19"/>
  <c r="A16" i="17"/>
  <c r="A18" i="17"/>
  <c r="A17" i="17"/>
  <c r="B9" i="11"/>
  <c r="B2" i="11"/>
  <c r="B2" i="18"/>
  <c r="B9" i="17"/>
  <c r="AU38" i="11"/>
  <c r="A38" i="11" s="1"/>
  <c r="AU9" i="19"/>
  <c r="F17" i="20" s="1"/>
  <c r="F22" i="20" s="1"/>
  <c r="A120" i="19"/>
  <c r="Q10" i="19"/>
  <c r="F10" i="20" s="1"/>
  <c r="Q119" i="19"/>
  <c r="A94" i="19"/>
  <c r="A146" i="19"/>
  <c r="AF9" i="19"/>
  <c r="F13" i="20" s="1"/>
  <c r="A45" i="19"/>
  <c r="A255" i="19"/>
  <c r="Q9" i="18"/>
  <c r="E9" i="20" s="1"/>
  <c r="A38" i="18"/>
  <c r="A17" i="18"/>
  <c r="AU11" i="18"/>
  <c r="AU12" i="18"/>
  <c r="A15" i="18"/>
  <c r="AF11" i="17"/>
  <c r="AF9" i="17" s="1"/>
  <c r="D13" i="20" s="1"/>
  <c r="AF12" i="17"/>
  <c r="AF10" i="17" s="1"/>
  <c r="D14" i="20" s="1"/>
  <c r="AU11" i="17"/>
  <c r="A15" i="17"/>
  <c r="A282" i="19"/>
  <c r="A16" i="18"/>
  <c r="A18" i="18"/>
  <c r="Q39" i="11"/>
  <c r="A32" i="11"/>
  <c r="A30" i="11"/>
  <c r="A26" i="11"/>
  <c r="A24" i="11"/>
  <c r="A22" i="11"/>
  <c r="A27" i="11"/>
  <c r="A17" i="11"/>
  <c r="A15" i="11"/>
  <c r="A20" i="11"/>
  <c r="A56" i="11"/>
  <c r="A19" i="11"/>
  <c r="A42" i="11"/>
  <c r="A46" i="11"/>
  <c r="A48" i="11"/>
  <c r="A50" i="11"/>
  <c r="AU39" i="11"/>
  <c r="A13" i="17"/>
  <c r="A23" i="11"/>
  <c r="A18" i="11"/>
  <c r="A16" i="11"/>
  <c r="A25" i="11"/>
  <c r="A21" i="11"/>
  <c r="AF12" i="11"/>
  <c r="A414" i="11"/>
  <c r="A91" i="11"/>
  <c r="A14" i="11"/>
  <c r="A13" i="11"/>
  <c r="A281" i="19"/>
  <c r="A26" i="19"/>
  <c r="A28" i="19"/>
  <c r="A34" i="19"/>
  <c r="A64" i="19"/>
  <c r="A71" i="19"/>
  <c r="A75" i="19"/>
  <c r="A101" i="19"/>
  <c r="A29" i="18"/>
  <c r="A33" i="18"/>
  <c r="A26" i="17"/>
  <c r="A28" i="17"/>
  <c r="A31" i="17"/>
  <c r="A35" i="17"/>
  <c r="A43" i="17"/>
  <c r="A45" i="17"/>
  <c r="A47" i="17"/>
  <c r="A53" i="17"/>
  <c r="A55" i="17"/>
  <c r="A58" i="17"/>
  <c r="A60" i="17"/>
  <c r="AF11" i="11"/>
  <c r="A36" i="11"/>
  <c r="A31" i="11"/>
  <c r="A27" i="19"/>
  <c r="A30" i="19"/>
  <c r="A41" i="19"/>
  <c r="A60" i="19"/>
  <c r="A67" i="19"/>
  <c r="A87" i="19"/>
  <c r="A99" i="19"/>
  <c r="A102" i="19"/>
  <c r="A106" i="19"/>
  <c r="E15" i="20"/>
  <c r="Q10" i="18"/>
  <c r="E10" i="20" s="1"/>
  <c r="A25" i="18"/>
  <c r="A37" i="18"/>
  <c r="A44" i="18"/>
  <c r="A55" i="18"/>
  <c r="A64" i="18"/>
  <c r="Q10" i="17"/>
  <c r="D10" i="20" s="1"/>
  <c r="A37" i="17"/>
  <c r="A41" i="17"/>
  <c r="A44" i="17"/>
  <c r="A50" i="17"/>
  <c r="AU12" i="11"/>
  <c r="Q11" i="11"/>
  <c r="A29" i="11"/>
  <c r="AU11" i="11"/>
  <c r="Q12" i="11"/>
  <c r="A56" i="17"/>
  <c r="A61" i="17"/>
  <c r="Q362" i="17"/>
  <c r="A615" i="19"/>
  <c r="A11" i="17" l="1"/>
  <c r="AU10" i="17"/>
  <c r="D18" i="20" s="1"/>
  <c r="AF9" i="11"/>
  <c r="C13" i="20" s="1"/>
  <c r="G13" i="20" s="1"/>
  <c r="Q9" i="11"/>
  <c r="C9" i="20" s="1"/>
  <c r="F19" i="20"/>
  <c r="Q9" i="19"/>
  <c r="F9" i="20" s="1"/>
  <c r="F11" i="20" s="1"/>
  <c r="A119" i="19"/>
  <c r="F15" i="20"/>
  <c r="E21" i="20"/>
  <c r="AU10" i="18"/>
  <c r="E18" i="20" s="1"/>
  <c r="A12" i="18"/>
  <c r="A11" i="18"/>
  <c r="AU9" i="18"/>
  <c r="E17" i="20" s="1"/>
  <c r="D15" i="20"/>
  <c r="A12" i="17"/>
  <c r="AU9" i="17"/>
  <c r="D17" i="20" s="1"/>
  <c r="AU10" i="11"/>
  <c r="C18" i="20" s="1"/>
  <c r="A39" i="11"/>
  <c r="AU9" i="11"/>
  <c r="C17" i="20" s="1"/>
  <c r="A11" i="11"/>
  <c r="E11" i="20"/>
  <c r="AF10" i="11"/>
  <c r="C14" i="20" s="1"/>
  <c r="G14" i="20" s="1"/>
  <c r="A362" i="17"/>
  <c r="Q9" i="17"/>
  <c r="D9" i="20" s="1"/>
  <c r="A12" i="11"/>
  <c r="Q10" i="11"/>
  <c r="C10" i="20" s="1"/>
  <c r="D22" i="20" l="1"/>
  <c r="F21" i="20"/>
  <c r="G18" i="20"/>
  <c r="E22" i="20"/>
  <c r="E19" i="20"/>
  <c r="D19" i="20"/>
  <c r="G17" i="20"/>
  <c r="G15" i="20"/>
  <c r="C22" i="20"/>
  <c r="C19" i="20"/>
  <c r="C15" i="20"/>
  <c r="D11" i="20"/>
  <c r="D21" i="20"/>
  <c r="G10" i="20"/>
  <c r="C21" i="20"/>
  <c r="C11" i="20"/>
  <c r="G9" i="20"/>
  <c r="G19" i="20" l="1"/>
  <c r="G22" i="20"/>
  <c r="G11" i="20"/>
  <c r="G21" i="20"/>
</calcChain>
</file>

<file path=xl/sharedStrings.xml><?xml version="1.0" encoding="utf-8"?>
<sst xmlns="http://schemas.openxmlformats.org/spreadsheetml/2006/main" count="988" uniqueCount="173">
  <si>
    <t>Мутность</t>
  </si>
  <si>
    <t>Цветность</t>
  </si>
  <si>
    <t>Жесткость общ</t>
  </si>
  <si>
    <t>Окисляемость перм.</t>
  </si>
  <si>
    <t>Аммиак</t>
  </si>
  <si>
    <t>Железо</t>
  </si>
  <si>
    <t>Марганец</t>
  </si>
  <si>
    <t>Количество плохих проб</t>
  </si>
  <si>
    <t>Общее количество проб</t>
  </si>
  <si>
    <t>Запах 20 гр./60 гр.</t>
  </si>
  <si>
    <t>Бор</t>
  </si>
  <si>
    <t xml:space="preserve">Запах </t>
  </si>
  <si>
    <t>1 кв</t>
  </si>
  <si>
    <t>2 кв</t>
  </si>
  <si>
    <t>3 кв</t>
  </si>
  <si>
    <t>4 кв</t>
  </si>
  <si>
    <t>Всего</t>
  </si>
  <si>
    <t>С источников водоснабжения</t>
  </si>
  <si>
    <t>Доля плохих проб</t>
  </si>
  <si>
    <t>После станция водоподготовки</t>
  </si>
  <si>
    <t>Распределительная сеть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</si>
  <si>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</si>
  <si>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</si>
  <si>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Наименование регулируемой организации</t>
  </si>
  <si>
    <t>Срок предоставления в отдел ценообразования АО "КТК" (далее - ОЦ) в соответствии с Регламентом тарифной кампании</t>
  </si>
  <si>
    <t>Период (календарный год) регулирования</t>
  </si>
  <si>
    <t xml:space="preserve">Базовый (текущий) период (календарный год) </t>
  </si>
  <si>
    <t xml:space="preserve">Отчётный (предшествующий) период (календарный год) </t>
  </si>
  <si>
    <t>Общая информация по регулируемой организации</t>
  </si>
  <si>
    <t>Сокращённое наименование (для названия файлов)</t>
  </si>
  <si>
    <t>Наименование района</t>
  </si>
  <si>
    <t>Междугородний код</t>
  </si>
  <si>
    <t>Правовой статус в холдинге АО "КТК"</t>
  </si>
  <si>
    <t>Должность руководителя регулируемой организации</t>
  </si>
  <si>
    <t>ФИО руководителя регулируемой организации (полностью)</t>
  </si>
  <si>
    <t>Телефон руководителя регулируемой организации</t>
  </si>
  <si>
    <t>Внутренний номер руководителя регулируемой организации</t>
  </si>
  <si>
    <t>Должность куратора ОЦ</t>
  </si>
  <si>
    <t>ФИО куратора ОЦ</t>
  </si>
  <si>
    <t>Телефон куратора ОЦ</t>
  </si>
  <si>
    <t>Внутренний номер куратора ОЦ</t>
  </si>
  <si>
    <t>Адрес электронной почты куратора ОЦ</t>
  </si>
  <si>
    <t>Должность исполнителя регулируемой организации</t>
  </si>
  <si>
    <t>ФИО исполнителя регулируемой организации</t>
  </si>
  <si>
    <t>Телефон исполнителя регулируемой организации</t>
  </si>
  <si>
    <t>Внутренний номер исполнителя регулируемой организации</t>
  </si>
  <si>
    <t>Адрес электронной почты исполнителя регулируемой организации</t>
  </si>
  <si>
    <t>Отметки курирующих служб АО "КТК" о проверке</t>
  </si>
  <si>
    <t>наименование отдела</t>
  </si>
  <si>
    <t>ФИО куратора (проверяющего)</t>
  </si>
  <si>
    <t>дата получения</t>
  </si>
  <si>
    <t>дата проверки</t>
  </si>
  <si>
    <t>замечания</t>
  </si>
  <si>
    <t>дата отправки на доработку</t>
  </si>
  <si>
    <t>Административное деление</t>
  </si>
  <si>
    <t>наименование населённого пункта</t>
  </si>
  <si>
    <t>к какому поселению относится</t>
  </si>
  <si>
    <t xml:space="preserve">Испытательная лаборатория </t>
  </si>
  <si>
    <t>Наименование</t>
  </si>
  <si>
    <r>
      <t>Наименование населенного пункта</t>
    </r>
    <r>
      <rPr>
        <i/>
        <sz val="9"/>
        <color indexed="14"/>
        <rFont val="Times New Roman"/>
        <family val="1"/>
        <charset val="204"/>
      </rPr>
      <t xml:space="preserve"> (выбрать из списка в голубой ячейке)</t>
    </r>
  </si>
  <si>
    <t>!!!</t>
  </si>
  <si>
    <r>
      <t>Раздел 1. Пробы с источников водоснабжения</t>
    </r>
    <r>
      <rPr>
        <b/>
        <sz val="10"/>
        <color indexed="14"/>
        <rFont val="Times New Roman"/>
        <family val="1"/>
        <charset val="204"/>
      </rPr>
      <t xml:space="preserve"> </t>
    </r>
    <r>
      <rPr>
        <i/>
        <sz val="10"/>
        <color indexed="14"/>
        <rFont val="Times New Roman"/>
        <family val="1"/>
        <charset val="204"/>
      </rPr>
      <t>(указать пробы, отобранные на скважинах и водобашнях, где этап очистки отсутствует, до поступления в сеть (место отбора проб: скважина, водобашня)</t>
    </r>
    <r>
      <rPr>
        <b/>
        <i/>
        <sz val="10"/>
        <color indexed="14"/>
        <rFont val="Times New Roman"/>
        <family val="1"/>
        <charset val="204"/>
      </rPr>
      <t xml:space="preserve">. </t>
    </r>
    <r>
      <rPr>
        <i/>
        <u/>
        <sz val="10"/>
        <color indexed="14"/>
        <rFont val="Times New Roman"/>
        <family val="1"/>
        <charset val="204"/>
      </rPr>
      <t xml:space="preserve">Не включаются пробы на скважинах, если потребитель берёт воду прямо на скважине - отражаем в разделе "Распределительная сеть". </t>
    </r>
  </si>
  <si>
    <r>
      <t>Раздел 2. Пробы со станции водоподготовки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i/>
        <sz val="10"/>
        <color indexed="14"/>
        <rFont val="Times New Roman"/>
        <family val="1"/>
        <charset val="204"/>
      </rPr>
      <t>(указать пробы, отобранные после очистки поднятой воды, до поступления в сеть (место отбора проб: резервуар чистой воды, водобашня)</t>
    </r>
  </si>
  <si>
    <r>
      <t>точка отбо</t>
    </r>
    <r>
      <rPr>
        <sz val="10"/>
        <rFont val="Times New Roman"/>
        <family val="1"/>
        <charset val="204"/>
      </rPr>
      <t xml:space="preserve">ра пробы </t>
    </r>
    <r>
      <rPr>
        <i/>
        <sz val="9"/>
        <color indexed="14"/>
        <rFont val="Times New Roman"/>
        <family val="1"/>
        <charset val="204"/>
      </rPr>
      <t>(указать источник подъема и станцию очистки</t>
    </r>
    <r>
      <rPr>
        <i/>
        <sz val="9"/>
        <color indexed="8"/>
        <rFont val="Times New Roman"/>
        <family val="1"/>
        <charset val="204"/>
      </rPr>
      <t>)</t>
    </r>
  </si>
  <si>
    <t>дата отбора пробы</t>
  </si>
  <si>
    <t>точка отбора пробы</t>
  </si>
  <si>
    <t>предельно допустимая концентрация (ПДК) по СанПиН 2.1.4.1074-01</t>
  </si>
  <si>
    <r>
      <t>Раздел 3. Пробы из распределительной сети, в т.ч. и у абонентов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i/>
        <sz val="10"/>
        <color indexed="14"/>
        <rFont val="Times New Roman"/>
        <family val="1"/>
        <charset val="204"/>
      </rPr>
      <t>(указать пробы воды, взятые у потребителей, либо пробы воды в распределительной сети, либо пробы на скважине, если потребитель берёт воду прямо на скважине)</t>
    </r>
  </si>
  <si>
    <t>тип пробы (+ / -)</t>
  </si>
  <si>
    <t>Удорский филиал АО "Коми тепловая компания"</t>
  </si>
  <si>
    <t>Удор ф-л</t>
  </si>
  <si>
    <t>МО МР "Удорский"</t>
  </si>
  <si>
    <t>(88-21-35)</t>
  </si>
  <si>
    <t>филиал</t>
  </si>
  <si>
    <t>Директор филиала</t>
  </si>
  <si>
    <t>52-523</t>
  </si>
  <si>
    <t>специалист ОЦ</t>
  </si>
  <si>
    <t>Ульнырова Ольга Александровна</t>
  </si>
  <si>
    <t>390-827</t>
  </si>
  <si>
    <t>oc03@komitk.ru</t>
  </si>
  <si>
    <t>пгт. Благоево</t>
  </si>
  <si>
    <t>МО ГП "Благоево"</t>
  </si>
  <si>
    <t>с. Большая Пысса</t>
  </si>
  <si>
    <t>МО СП "Большая Пысса"</t>
  </si>
  <si>
    <t>с. Буткан</t>
  </si>
  <si>
    <t>МО СП "Буткан"</t>
  </si>
  <si>
    <t>с. Важгорт</t>
  </si>
  <si>
    <t>МО СП "Важгорт"</t>
  </si>
  <si>
    <t>д. Вендинга</t>
  </si>
  <si>
    <t>пст. Вожский</t>
  </si>
  <si>
    <t>МО СП "Вожский"</t>
  </si>
  <si>
    <t>с. Глотово</t>
  </si>
  <si>
    <t>МО СП "Глотово"</t>
  </si>
  <si>
    <t>пст. Ёдва</t>
  </si>
  <si>
    <t>МО СП "Ёдва"</t>
  </si>
  <si>
    <t>с. Кослан</t>
  </si>
  <si>
    <t>МО СП "Кослан"</t>
  </si>
  <si>
    <t>станция Кослан</t>
  </si>
  <si>
    <t>МО ГП "Усогорск"</t>
  </si>
  <si>
    <t>пгт. Междуреченск</t>
  </si>
  <si>
    <t>МО ГП "Междуреченск"</t>
  </si>
  <si>
    <t>пст. Селэгвож</t>
  </si>
  <si>
    <t>пст. Солнечный</t>
  </si>
  <si>
    <t>пгт. Усогорск</t>
  </si>
  <si>
    <t>пст. Чим</t>
  </si>
  <si>
    <t>МО СП "Чим"</t>
  </si>
  <si>
    <t>с. Большая Пучкома</t>
  </si>
  <si>
    <t>МО СП "Большая Пучкома"</t>
  </si>
  <si>
    <t>д. Большие Чирки</t>
  </si>
  <si>
    <t>д. Большое Острово</t>
  </si>
  <si>
    <t>д. Борово</t>
  </si>
  <si>
    <t>ст. Вендинга</t>
  </si>
  <si>
    <t>пст. Верхнемезенск</t>
  </si>
  <si>
    <t>д. Верхний Вылыыб</t>
  </si>
  <si>
    <t>д. Верхозерье</t>
  </si>
  <si>
    <t>МО СП "Чупрово"</t>
  </si>
  <si>
    <t>д. Выльвидзь</t>
  </si>
  <si>
    <t>д. Выльгорт</t>
  </si>
  <si>
    <t>ст. Ёдва</t>
  </si>
  <si>
    <t>д. Ёлькыб</t>
  </si>
  <si>
    <t>с. Ёртом</t>
  </si>
  <si>
    <t>МО СП "Ёртом"</t>
  </si>
  <si>
    <t>д. Зэрзяыб</t>
  </si>
  <si>
    <t>д. Кирик</t>
  </si>
  <si>
    <t>д. Коптюга</t>
  </si>
  <si>
    <t>д. Кривое</t>
  </si>
  <si>
    <t>д. Кривушево</t>
  </si>
  <si>
    <t>д. Кучмозерье</t>
  </si>
  <si>
    <t>д. Латьюга</t>
  </si>
  <si>
    <t>д. Лязюв</t>
  </si>
  <si>
    <t>д. Макар-Ыб</t>
  </si>
  <si>
    <t>д. Малая Пучкома</t>
  </si>
  <si>
    <t>д. Малая Пысса</t>
  </si>
  <si>
    <t>д. Мелентьево</t>
  </si>
  <si>
    <t>МО СП "Чернутьево"</t>
  </si>
  <si>
    <t>пст. Мозындор</t>
  </si>
  <si>
    <t>д. Муфтюга</t>
  </si>
  <si>
    <t>д. Мучкас</t>
  </si>
  <si>
    <t>д. Нижний Вылыыб</t>
  </si>
  <si>
    <t>д. Острово</t>
  </si>
  <si>
    <t>д. Пасма</t>
  </si>
  <si>
    <t>д. Патраково</t>
  </si>
  <si>
    <t>д. Политово</t>
  </si>
  <si>
    <t>д. Разгорт</t>
  </si>
  <si>
    <t>д. Сёлыыб</t>
  </si>
  <si>
    <t>д. Тойма</t>
  </si>
  <si>
    <t>д. Усть-Вачерга</t>
  </si>
  <si>
    <t>д. Устьево</t>
  </si>
  <si>
    <t>с. Чернутьево</t>
  </si>
  <si>
    <t>с. Чупрово</t>
  </si>
  <si>
    <t>д. Шиляево</t>
  </si>
  <si>
    <t>д. Ыб</t>
  </si>
  <si>
    <t>пст. Ыджыдъяг</t>
  </si>
  <si>
    <t>РЧВ, ул.Ленина, 20б</t>
  </si>
  <si>
    <t>В/к детсад "Аленка", ул.Ленина, 3</t>
  </si>
  <si>
    <t>В/к школа № 2, Ул.Дружбы, 19</t>
  </si>
  <si>
    <t>В/к школа № 2, ул.Дружбы, 19</t>
  </si>
  <si>
    <t>В/к детский сад</t>
  </si>
  <si>
    <t>В/к, ж/д станция</t>
  </si>
  <si>
    <t>Скв. № 2, ул.Таежная, 12а</t>
  </si>
  <si>
    <t>Скв. №1, ул.Железнодорожная, 12а</t>
  </si>
  <si>
    <t>Барий</t>
  </si>
  <si>
    <t>инженер ПТО</t>
  </si>
  <si>
    <t>Кънчева Людмила Владимировна</t>
  </si>
  <si>
    <t>51-745</t>
  </si>
  <si>
    <t>ud.pto@komitk.ru</t>
  </si>
  <si>
    <t>Карманова М.А.</t>
  </si>
  <si>
    <t>добавить в 1 раздел скважины где вода идет на водобашню без очистки</t>
  </si>
  <si>
    <t>Кармнова М.А.</t>
  </si>
  <si>
    <t>нет</t>
  </si>
  <si>
    <t>остаточный хлор</t>
  </si>
  <si>
    <t>Пашнин Сергей Викторович</t>
  </si>
  <si>
    <t>22.02.2020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</si>
</sst>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14"/>
      <name val="Times New Roman"/>
      <family val="1"/>
      <charset val="204"/>
    </font>
    <font>
      <b/>
      <sz val="10"/>
      <color indexed="14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0"/>
      <color indexed="14"/>
      <name val="Times New Roman"/>
      <family val="1"/>
      <charset val="204"/>
    </font>
    <font>
      <b/>
      <i/>
      <sz val="10"/>
      <color indexed="14"/>
      <name val="Times New Roman"/>
      <family val="1"/>
      <charset val="204"/>
    </font>
    <font>
      <i/>
      <u/>
      <sz val="10"/>
      <color indexed="14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35" fillId="0" borderId="0" applyNumberFormat="0" applyFill="0" applyBorder="0" applyAlignment="0" applyProtection="0"/>
    <xf numFmtId="0" fontId="34" fillId="0" borderId="0"/>
    <xf numFmtId="0" fontId="22" fillId="0" borderId="0"/>
    <xf numFmtId="0" fontId="18" fillId="0" borderId="0"/>
    <xf numFmtId="0" fontId="21" fillId="0" borderId="0"/>
    <xf numFmtId="0" fontId="34" fillId="0" borderId="0"/>
    <xf numFmtId="0" fontId="19" fillId="0" borderId="0"/>
    <xf numFmtId="0" fontId="19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164" fontId="16" fillId="0" borderId="1" xfId="10" applyNumberFormat="1" applyFont="1" applyBorder="1" applyAlignment="1">
      <alignment horizontal="center" vertical="center"/>
    </xf>
    <xf numFmtId="164" fontId="2" fillId="0" borderId="1" xfId="10" applyNumberFormat="1" applyFont="1" applyBorder="1" applyAlignment="1">
      <alignment horizontal="center" vertical="center"/>
    </xf>
    <xf numFmtId="0" fontId="19" fillId="0" borderId="0" xfId="4" applyFont="1"/>
    <xf numFmtId="0" fontId="21" fillId="0" borderId="0" xfId="5"/>
    <xf numFmtId="0" fontId="8" fillId="0" borderId="2" xfId="8" applyFont="1" applyFill="1" applyBorder="1" applyAlignment="1">
      <alignment horizontal="left" vertical="center"/>
    </xf>
    <xf numFmtId="0" fontId="4" fillId="5" borderId="3" xfId="8" applyFont="1" applyFill="1" applyBorder="1" applyAlignment="1">
      <alignment horizontal="center" vertical="center" wrapText="1"/>
    </xf>
    <xf numFmtId="14" fontId="4" fillId="5" borderId="3" xfId="8" applyNumberFormat="1" applyFont="1" applyFill="1" applyBorder="1" applyAlignment="1">
      <alignment horizontal="center" vertical="center" wrapText="1"/>
    </xf>
    <xf numFmtId="0" fontId="19" fillId="5" borderId="3" xfId="8" applyFont="1" applyFill="1" applyBorder="1" applyAlignment="1">
      <alignment horizontal="center" wrapText="1"/>
    </xf>
    <xf numFmtId="14" fontId="19" fillId="5" borderId="3" xfId="8" applyNumberFormat="1" applyFont="1" applyFill="1" applyBorder="1" applyAlignment="1">
      <alignment wrapText="1"/>
    </xf>
    <xf numFmtId="0" fontId="2" fillId="0" borderId="0" xfId="0" applyNumberFormat="1" applyFont="1" applyBorder="1" applyAlignment="1" applyProtection="1">
      <alignment horizontal="left"/>
    </xf>
    <xf numFmtId="0" fontId="11" fillId="3" borderId="1" xfId="0" applyNumberFormat="1" applyFont="1" applyFill="1" applyBorder="1" applyAlignment="1">
      <alignment vertical="center" wrapText="1"/>
    </xf>
    <xf numFmtId="0" fontId="11" fillId="3" borderId="4" xfId="0" applyNumberFormat="1" applyFont="1" applyFill="1" applyBorder="1" applyAlignment="1">
      <alignment vertical="center" wrapText="1"/>
    </xf>
    <xf numFmtId="14" fontId="14" fillId="6" borderId="1" xfId="5" applyNumberFormat="1" applyFont="1" applyFill="1" applyBorder="1" applyAlignment="1">
      <alignment horizontal="center" vertical="center" wrapText="1"/>
    </xf>
    <xf numFmtId="0" fontId="16" fillId="4" borderId="3" xfId="3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 wrapText="1"/>
    </xf>
    <xf numFmtId="0" fontId="16" fillId="0" borderId="1" xfId="5" applyNumberFormat="1" applyFont="1" applyFill="1" applyBorder="1" applyAlignment="1">
      <alignment horizontal="left" vertic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23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/>
    <xf numFmtId="0" fontId="10" fillId="3" borderId="5" xfId="0" applyNumberFormat="1" applyFont="1" applyFill="1" applyBorder="1" applyAlignment="1">
      <alignment horizontal="center"/>
    </xf>
    <xf numFmtId="0" fontId="10" fillId="3" borderId="6" xfId="0" applyNumberFormat="1" applyFont="1" applyFill="1" applyBorder="1" applyAlignment="1">
      <alignment horizontal="center"/>
    </xf>
    <xf numFmtId="0" fontId="10" fillId="3" borderId="7" xfId="0" applyNumberFormat="1" applyFont="1" applyFill="1" applyBorder="1" applyAlignment="1">
      <alignment horizontal="center"/>
    </xf>
    <xf numFmtId="0" fontId="9" fillId="3" borderId="6" xfId="0" applyNumberFormat="1" applyFont="1" applyFill="1" applyBorder="1"/>
    <xf numFmtId="0" fontId="9" fillId="3" borderId="7" xfId="0" applyNumberFormat="1" applyFont="1" applyFill="1" applyBorder="1"/>
    <xf numFmtId="0" fontId="9" fillId="3" borderId="1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/>
    </xf>
    <xf numFmtId="0" fontId="10" fillId="3" borderId="9" xfId="0" applyNumberFormat="1" applyFont="1" applyFill="1" applyBorder="1" applyAlignment="1">
      <alignment horizontal="center"/>
    </xf>
    <xf numFmtId="0" fontId="10" fillId="3" borderId="10" xfId="0" applyNumberFormat="1" applyFont="1" applyFill="1" applyBorder="1" applyAlignment="1">
      <alignment horizontal="center"/>
    </xf>
    <xf numFmtId="0" fontId="14" fillId="6" borderId="1" xfId="5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/>
    </xf>
    <xf numFmtId="0" fontId="17" fillId="6" borderId="1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6" fillId="6" borderId="1" xfId="5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/>
    </xf>
    <xf numFmtId="0" fontId="3" fillId="0" borderId="9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2" fontId="25" fillId="0" borderId="1" xfId="0" applyNumberFormat="1" applyFont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16" fillId="0" borderId="1" xfId="6" applyFont="1" applyFill="1" applyBorder="1" applyAlignment="1" applyProtection="1">
      <alignment vertical="center" wrapText="1"/>
    </xf>
    <xf numFmtId="0" fontId="25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11" fillId="7" borderId="13" xfId="0" applyNumberFormat="1" applyFont="1" applyFill="1" applyBorder="1" applyAlignment="1">
      <alignment vertical="center" wrapText="1"/>
    </xf>
    <xf numFmtId="0" fontId="10" fillId="7" borderId="14" xfId="0" applyNumberFormat="1" applyFont="1" applyFill="1" applyBorder="1" applyAlignment="1">
      <alignment horizontal="center"/>
    </xf>
    <xf numFmtId="0" fontId="10" fillId="7" borderId="15" xfId="0" applyNumberFormat="1" applyFont="1" applyFill="1" applyBorder="1" applyAlignment="1">
      <alignment horizontal="center"/>
    </xf>
    <xf numFmtId="0" fontId="10" fillId="7" borderId="16" xfId="0" applyNumberFormat="1" applyFont="1" applyFill="1" applyBorder="1" applyAlignment="1">
      <alignment horizontal="center"/>
    </xf>
    <xf numFmtId="0" fontId="9" fillId="7" borderId="5" xfId="0" applyNumberFormat="1" applyFont="1" applyFill="1" applyBorder="1" applyAlignment="1">
      <alignment horizontal="center" vertical="center"/>
    </xf>
    <xf numFmtId="0" fontId="9" fillId="7" borderId="6" xfId="0" applyNumberFormat="1" applyFont="1" applyFill="1" applyBorder="1"/>
    <xf numFmtId="0" fontId="9" fillId="7" borderId="7" xfId="0" applyNumberFormat="1" applyFont="1" applyFill="1" applyBorder="1"/>
    <xf numFmtId="0" fontId="9" fillId="7" borderId="1" xfId="0" applyNumberFormat="1" applyFont="1" applyFill="1" applyBorder="1" applyAlignment="1">
      <alignment horizontal="center" vertical="center"/>
    </xf>
    <xf numFmtId="0" fontId="11" fillId="7" borderId="1" xfId="0" applyNumberFormat="1" applyFont="1" applyFill="1" applyBorder="1" applyAlignment="1">
      <alignment vertical="center" wrapText="1"/>
    </xf>
    <xf numFmtId="0" fontId="10" fillId="7" borderId="8" xfId="0" applyNumberFormat="1" applyFont="1" applyFill="1" applyBorder="1" applyAlignment="1">
      <alignment horizontal="center"/>
    </xf>
    <xf numFmtId="0" fontId="10" fillId="7" borderId="9" xfId="0" applyNumberFormat="1" applyFont="1" applyFill="1" applyBorder="1" applyAlignment="1">
      <alignment horizontal="center"/>
    </xf>
    <xf numFmtId="0" fontId="10" fillId="7" borderId="10" xfId="0" applyNumberFormat="1" applyFont="1" applyFill="1" applyBorder="1" applyAlignment="1">
      <alignment horizontal="center"/>
    </xf>
    <xf numFmtId="0" fontId="16" fillId="3" borderId="4" xfId="5" applyNumberFormat="1" applyFont="1" applyFill="1" applyBorder="1" applyAlignment="1">
      <alignment horizontal="center" vertical="center" wrapText="1"/>
    </xf>
    <xf numFmtId="0" fontId="16" fillId="3" borderId="13" xfId="5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vertical="center"/>
    </xf>
    <xf numFmtId="0" fontId="9" fillId="3" borderId="7" xfId="0" applyNumberFormat="1" applyFont="1" applyFill="1" applyBorder="1" applyAlignment="1">
      <alignment vertical="center"/>
    </xf>
    <xf numFmtId="0" fontId="10" fillId="7" borderId="14" xfId="0" applyNumberFormat="1" applyFont="1" applyFill="1" applyBorder="1" applyAlignment="1">
      <alignment horizontal="center" vertical="center"/>
    </xf>
    <xf numFmtId="0" fontId="10" fillId="7" borderId="15" xfId="0" applyNumberFormat="1" applyFont="1" applyFill="1" applyBorder="1" applyAlignment="1">
      <alignment horizontal="center" vertical="center"/>
    </xf>
    <xf numFmtId="0" fontId="10" fillId="7" borderId="16" xfId="0" applyNumberFormat="1" applyFont="1" applyFill="1" applyBorder="1" applyAlignment="1">
      <alignment horizontal="center" vertical="center"/>
    </xf>
    <xf numFmtId="0" fontId="9" fillId="7" borderId="6" xfId="0" applyNumberFormat="1" applyFont="1" applyFill="1" applyBorder="1" applyAlignment="1">
      <alignment vertical="center"/>
    </xf>
    <xf numFmtId="0" fontId="9" fillId="7" borderId="7" xfId="0" applyNumberFormat="1" applyFont="1" applyFill="1" applyBorder="1" applyAlignment="1">
      <alignment vertical="center"/>
    </xf>
    <xf numFmtId="0" fontId="10" fillId="7" borderId="8" xfId="0" applyNumberFormat="1" applyFont="1" applyFill="1" applyBorder="1" applyAlignment="1">
      <alignment horizontal="center" vertical="center"/>
    </xf>
    <xf numFmtId="0" fontId="10" fillId="7" borderId="9" xfId="0" applyNumberFormat="1" applyFont="1" applyFill="1" applyBorder="1" applyAlignment="1">
      <alignment horizontal="center" vertical="center"/>
    </xf>
    <xf numFmtId="0" fontId="10" fillId="7" borderId="10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wrapText="1"/>
    </xf>
    <xf numFmtId="0" fontId="12" fillId="0" borderId="17" xfId="0" applyNumberFormat="1" applyFont="1" applyBorder="1" applyAlignment="1">
      <alignment horizontal="center" wrapText="1"/>
    </xf>
    <xf numFmtId="0" fontId="2" fillId="0" borderId="3" xfId="7" applyFont="1" applyBorder="1" applyAlignment="1">
      <alignment horizontal="left" vertical="center" wrapText="1"/>
    </xf>
    <xf numFmtId="1" fontId="2" fillId="0" borderId="19" xfId="7" applyNumberFormat="1" applyFont="1" applyFill="1" applyBorder="1" applyAlignment="1">
      <alignment horizontal="center" vertical="center" wrapText="1"/>
    </xf>
    <xf numFmtId="1" fontId="2" fillId="0" borderId="18" xfId="7" applyNumberFormat="1" applyFont="1" applyFill="1" applyBorder="1" applyAlignment="1">
      <alignment horizontal="center" vertical="center" wrapText="1"/>
    </xf>
    <xf numFmtId="0" fontId="2" fillId="4" borderId="19" xfId="7" applyFont="1" applyFill="1" applyBorder="1" applyAlignment="1">
      <alignment horizontal="center" vertical="center" wrapText="1"/>
    </xf>
    <xf numFmtId="0" fontId="2" fillId="4" borderId="18" xfId="7" applyFont="1" applyFill="1" applyBorder="1" applyAlignment="1">
      <alignment horizontal="center" vertical="center" wrapText="1"/>
    </xf>
    <xf numFmtId="0" fontId="20" fillId="0" borderId="3" xfId="7" applyFont="1" applyBorder="1" applyAlignment="1">
      <alignment horizontal="left" vertical="center" wrapText="1"/>
    </xf>
    <xf numFmtId="49" fontId="20" fillId="8" borderId="3" xfId="7" applyNumberFormat="1" applyFont="1" applyFill="1" applyBorder="1" applyAlignment="1">
      <alignment horizontal="center" vertical="center" wrapText="1"/>
    </xf>
    <xf numFmtId="1" fontId="2" fillId="8" borderId="19" xfId="7" applyNumberFormat="1" applyFont="1" applyFill="1" applyBorder="1" applyAlignment="1">
      <alignment horizontal="center" vertical="center" wrapText="1"/>
    </xf>
    <xf numFmtId="1" fontId="2" fillId="8" borderId="18" xfId="7" applyNumberFormat="1" applyFont="1" applyFill="1" applyBorder="1" applyAlignment="1">
      <alignment horizontal="center" vertical="center" wrapText="1"/>
    </xf>
    <xf numFmtId="0" fontId="16" fillId="0" borderId="19" xfId="7" applyFont="1" applyBorder="1" applyAlignment="1">
      <alignment horizontal="left" vertical="center" wrapText="1"/>
    </xf>
    <xf numFmtId="0" fontId="16" fillId="0" borderId="20" xfId="7" applyFont="1" applyBorder="1" applyAlignment="1">
      <alignment horizontal="left" vertical="center" wrapText="1"/>
    </xf>
    <xf numFmtId="0" fontId="16" fillId="0" borderId="18" xfId="7" applyFont="1" applyBorder="1" applyAlignment="1">
      <alignment horizontal="left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3" xfId="7" applyFont="1" applyFill="1" applyBorder="1" applyAlignment="1">
      <alignment horizontal="center" vertical="center" wrapText="1"/>
    </xf>
    <xf numFmtId="0" fontId="20" fillId="0" borderId="19" xfId="7" applyFont="1" applyBorder="1" applyAlignment="1">
      <alignment horizontal="left" vertical="center" wrapText="1"/>
    </xf>
    <xf numFmtId="0" fontId="20" fillId="0" borderId="20" xfId="7" applyFont="1" applyBorder="1" applyAlignment="1">
      <alignment horizontal="left" vertical="center" wrapText="1"/>
    </xf>
    <xf numFmtId="0" fontId="20" fillId="0" borderId="18" xfId="7" applyFont="1" applyBorder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" fillId="0" borderId="19" xfId="7" applyFont="1" applyBorder="1" applyAlignment="1">
      <alignment horizontal="left" vertical="center" wrapText="1"/>
    </xf>
    <xf numFmtId="0" fontId="2" fillId="0" borderId="20" xfId="7" applyFont="1" applyBorder="1" applyAlignment="1">
      <alignment horizontal="left" vertical="center" wrapText="1"/>
    </xf>
    <xf numFmtId="0" fontId="2" fillId="0" borderId="18" xfId="7" applyFont="1" applyBorder="1" applyAlignment="1">
      <alignment horizontal="left" vertical="center" wrapText="1"/>
    </xf>
    <xf numFmtId="0" fontId="35" fillId="2" borderId="3" xfId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6" fillId="3" borderId="4" xfId="5" applyNumberFormat="1" applyFont="1" applyFill="1" applyBorder="1" applyAlignment="1">
      <alignment horizontal="center" vertical="center" wrapText="1"/>
    </xf>
    <xf numFmtId="0" fontId="16" fillId="3" borderId="13" xfId="5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 applyProtection="1">
      <alignment horizontal="center" vertical="center" wrapText="1"/>
    </xf>
    <xf numFmtId="0" fontId="24" fillId="0" borderId="15" xfId="0" applyNumberFormat="1" applyFont="1" applyBorder="1" applyAlignment="1" applyProtection="1">
      <alignment horizontal="center" vertical="center"/>
    </xf>
  </cellXfs>
  <cellStyles count="12">
    <cellStyle name="Гиперссылка" xfId="1" builtinId="8"/>
    <cellStyle name="Обычный" xfId="0" builtinId="0"/>
    <cellStyle name="Обычный 11" xfId="2"/>
    <cellStyle name="Обычный 2 3" xfId="3"/>
    <cellStyle name="Обычный 2 5 2" xfId="4"/>
    <cellStyle name="Обычный 3" xfId="5"/>
    <cellStyle name="Обычный 5 4" xfId="6"/>
    <cellStyle name="Обычный 6 4" xfId="7"/>
    <cellStyle name="Обычный 7 3" xfId="8"/>
    <cellStyle name="Обычный 8 2 2" xfId="9"/>
    <cellStyle name="Процентный" xfId="10" builtinId="5"/>
    <cellStyle name="Процентный 2" xfId="11"/>
  </cellStyles>
  <dxfs count="354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4;&#1062;\PUBLIC%20%20&#1054;&#1062;\!%20&#1055;&#1055;%20&#1080;%20&#1058;&#1040;&#1056;&#1048;&#1060;&#1067;%20&#1085;&#1072;%202018\&#1060;&#1054;&#1056;&#1052;&#1067;%20&#1085;&#1072;%202018\!&#1041;&#1040;&#1047;&#1040;%20&#1085;&#1072;%2017.01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ОКК"/>
      <sheetName val="Поселения"/>
      <sheetName val="Адм деление"/>
    </sheetNames>
    <sheetDataSet>
      <sheetData sheetId="0"/>
      <sheetData sheetId="1">
        <row r="5">
          <cell r="C5" t="str">
            <v>Койгородский филиал АО "Коми тепловая компания"</v>
          </cell>
        </row>
        <row r="6">
          <cell r="C6" t="str">
            <v>Усть-Цилемский филиал АО "Коми тепловая компания"</v>
          </cell>
        </row>
        <row r="7">
          <cell r="C7" t="str">
            <v>Ижемский филиал АО "Коми тепловая компания"</v>
          </cell>
        </row>
        <row r="8">
          <cell r="C8" t="str">
            <v>Усть-Куломский филиал АО "Коми тепловая компания"</v>
          </cell>
        </row>
        <row r="9">
          <cell r="C9" t="str">
            <v>Корткеросский филиал АО "Коми тепловая компания"</v>
          </cell>
        </row>
        <row r="10">
          <cell r="C10" t="str">
            <v>Сысольский филиал АО "Коми тепловая компания"</v>
          </cell>
        </row>
        <row r="11">
          <cell r="C11" t="str">
            <v>Удорский филиал АО "Коми тепловая компания"</v>
          </cell>
        </row>
        <row r="12">
          <cell r="C12" t="str">
            <v>Троицко-Печорский филиал АО "Коми тепловая компания"</v>
          </cell>
        </row>
        <row r="13">
          <cell r="C13" t="str">
            <v>Ухтинский филиал АО "Коми тепловая компания"</v>
          </cell>
        </row>
        <row r="14">
          <cell r="C14" t="str">
            <v>ОАО "Усть-Вымская тепловая компания"</v>
          </cell>
        </row>
        <row r="15">
          <cell r="C15" t="str">
            <v>АО "Коммунальник"</v>
          </cell>
        </row>
        <row r="16">
          <cell r="C16" t="str">
            <v>ООО "Сыктывдинская тепловая компания"</v>
          </cell>
        </row>
        <row r="17">
          <cell r="C17" t="str">
            <v>Печорский  филиал АО "Коми тепловая компания"</v>
          </cell>
        </row>
        <row r="18">
          <cell r="C18" t="str">
            <v>ООО "Сосногорская Тепловая Компания"</v>
          </cell>
        </row>
        <row r="19">
          <cell r="C19" t="str">
            <v>ООО "Тепловая Компания" г. Инта</v>
          </cell>
        </row>
        <row r="20">
          <cell r="C20" t="str">
            <v>ООО "ТЭК-Печора"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d.pto@komit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H134"/>
  <sheetViews>
    <sheetView workbookViewId="0">
      <pane ySplit="3" topLeftCell="A4" activePane="bottomLeft" state="frozen"/>
      <selection pane="bottomLeft" activeCell="D1" sqref="D1:D3"/>
    </sheetView>
  </sheetViews>
  <sheetFormatPr defaultRowHeight="15" outlineLevelRow="1" x14ac:dyDescent="0.25"/>
  <cols>
    <col min="1" max="1" width="3.42578125" customWidth="1"/>
    <col min="2" max="2" width="16.7109375" customWidth="1"/>
    <col min="3" max="3" width="28.140625" customWidth="1"/>
    <col min="4" max="5" width="10.28515625" customWidth="1"/>
    <col min="6" max="6" width="36.85546875" customWidth="1"/>
    <col min="7" max="7" width="13.28515625" customWidth="1"/>
  </cols>
  <sheetData>
    <row r="1" spans="2:7" ht="15" customHeight="1" x14ac:dyDescent="0.25"/>
    <row r="2" spans="2:7" ht="27" customHeight="1" x14ac:dyDescent="0.25">
      <c r="B2" s="94" t="s">
        <v>23</v>
      </c>
      <c r="C2" s="94"/>
      <c r="D2" s="94"/>
      <c r="E2" s="94"/>
      <c r="F2" s="97" t="s">
        <v>69</v>
      </c>
      <c r="G2" s="98"/>
    </row>
    <row r="3" spans="2:7" ht="27" customHeight="1" x14ac:dyDescent="0.25">
      <c r="B3" s="99" t="s">
        <v>24</v>
      </c>
      <c r="C3" s="99"/>
      <c r="D3" s="99"/>
      <c r="E3" s="99"/>
      <c r="F3" s="100" t="s">
        <v>172</v>
      </c>
      <c r="G3" s="100"/>
    </row>
    <row r="4" spans="2:7" ht="15.75" customHeight="1" x14ac:dyDescent="0.25">
      <c r="B4" s="94" t="s">
        <v>25</v>
      </c>
      <c r="C4" s="94"/>
      <c r="D4" s="94"/>
      <c r="E4" s="94"/>
      <c r="F4" s="101">
        <v>2021</v>
      </c>
      <c r="G4" s="102"/>
    </row>
    <row r="5" spans="2:7" ht="15.75" customHeight="1" x14ac:dyDescent="0.25">
      <c r="B5" s="94" t="s">
        <v>26</v>
      </c>
      <c r="C5" s="94"/>
      <c r="D5" s="94"/>
      <c r="E5" s="94"/>
      <c r="F5" s="95">
        <f>F4-1</f>
        <v>2020</v>
      </c>
      <c r="G5" s="96"/>
    </row>
    <row r="6" spans="2:7" ht="15.75" customHeight="1" x14ac:dyDescent="0.25">
      <c r="B6" s="94" t="s">
        <v>27</v>
      </c>
      <c r="C6" s="94"/>
      <c r="D6" s="94"/>
      <c r="E6" s="94"/>
      <c r="F6" s="95">
        <f>F4-2</f>
        <v>2019</v>
      </c>
      <c r="G6" s="96"/>
    </row>
    <row r="7" spans="2:7" x14ac:dyDescent="0.25">
      <c r="B7" s="4"/>
      <c r="C7" s="4"/>
      <c r="D7" s="4"/>
      <c r="E7" s="4"/>
      <c r="F7" s="4"/>
      <c r="G7" s="4"/>
    </row>
    <row r="8" spans="2:7" ht="15" customHeight="1" x14ac:dyDescent="0.25">
      <c r="B8" s="5" t="s">
        <v>28</v>
      </c>
      <c r="C8" s="5"/>
      <c r="D8" s="5"/>
      <c r="E8" s="5"/>
      <c r="F8" s="5"/>
      <c r="G8" s="5"/>
    </row>
    <row r="9" spans="2:7" ht="15" customHeight="1" x14ac:dyDescent="0.25">
      <c r="B9" s="103" t="s">
        <v>29</v>
      </c>
      <c r="C9" s="104"/>
      <c r="D9" s="104"/>
      <c r="E9" s="105"/>
      <c r="F9" s="107" t="s">
        <v>70</v>
      </c>
      <c r="G9" s="107"/>
    </row>
    <row r="10" spans="2:7" ht="15" customHeight="1" x14ac:dyDescent="0.25">
      <c r="B10" s="103" t="s">
        <v>30</v>
      </c>
      <c r="C10" s="104"/>
      <c r="D10" s="104"/>
      <c r="E10" s="105"/>
      <c r="F10" s="107" t="s">
        <v>71</v>
      </c>
      <c r="G10" s="107"/>
    </row>
    <row r="11" spans="2:7" ht="15" customHeight="1" x14ac:dyDescent="0.25">
      <c r="B11" s="103" t="s">
        <v>31</v>
      </c>
      <c r="C11" s="104"/>
      <c r="D11" s="104"/>
      <c r="E11" s="105"/>
      <c r="F11" s="106" t="s">
        <v>72</v>
      </c>
      <c r="G11" s="106"/>
    </row>
    <row r="12" spans="2:7" ht="15" customHeight="1" x14ac:dyDescent="0.25">
      <c r="B12" s="103" t="s">
        <v>32</v>
      </c>
      <c r="C12" s="104"/>
      <c r="D12" s="104"/>
      <c r="E12" s="105"/>
      <c r="F12" s="106" t="s">
        <v>73</v>
      </c>
      <c r="G12" s="106"/>
    </row>
    <row r="13" spans="2:7" ht="15" customHeight="1" x14ac:dyDescent="0.25">
      <c r="B13" s="103" t="s">
        <v>33</v>
      </c>
      <c r="C13" s="104"/>
      <c r="D13" s="104"/>
      <c r="E13" s="105"/>
      <c r="F13" s="106" t="s">
        <v>74</v>
      </c>
      <c r="G13" s="106"/>
    </row>
    <row r="14" spans="2:7" ht="15" customHeight="1" x14ac:dyDescent="0.25">
      <c r="B14" s="103" t="s">
        <v>34</v>
      </c>
      <c r="C14" s="104"/>
      <c r="D14" s="104"/>
      <c r="E14" s="105"/>
      <c r="F14" s="106" t="s">
        <v>171</v>
      </c>
      <c r="G14" s="106"/>
    </row>
    <row r="15" spans="2:7" ht="15" customHeight="1" x14ac:dyDescent="0.25">
      <c r="B15" s="103" t="s">
        <v>35</v>
      </c>
      <c r="C15" s="104"/>
      <c r="D15" s="104"/>
      <c r="E15" s="105"/>
      <c r="F15" s="106" t="s">
        <v>75</v>
      </c>
      <c r="G15" s="106"/>
    </row>
    <row r="16" spans="2:7" ht="15" customHeight="1" x14ac:dyDescent="0.25">
      <c r="B16" s="103" t="s">
        <v>36</v>
      </c>
      <c r="C16" s="104"/>
      <c r="D16" s="104"/>
      <c r="E16" s="105"/>
      <c r="F16" s="106">
        <v>3600</v>
      </c>
      <c r="G16" s="106"/>
    </row>
    <row r="17" spans="2:7" ht="15" customHeight="1" x14ac:dyDescent="0.25">
      <c r="B17" s="108" t="s">
        <v>37</v>
      </c>
      <c r="C17" s="109"/>
      <c r="D17" s="109"/>
      <c r="E17" s="110"/>
      <c r="F17" s="111" t="s">
        <v>76</v>
      </c>
      <c r="G17" s="111"/>
    </row>
    <row r="18" spans="2:7" ht="15" customHeight="1" x14ac:dyDescent="0.25">
      <c r="B18" s="108" t="s">
        <v>38</v>
      </c>
      <c r="C18" s="109"/>
      <c r="D18" s="109"/>
      <c r="E18" s="110"/>
      <c r="F18" s="111" t="s">
        <v>77</v>
      </c>
      <c r="G18" s="111"/>
    </row>
    <row r="19" spans="2:7" ht="15" customHeight="1" x14ac:dyDescent="0.25">
      <c r="B19" s="108" t="s">
        <v>39</v>
      </c>
      <c r="C19" s="109"/>
      <c r="D19" s="109"/>
      <c r="E19" s="110"/>
      <c r="F19" s="111" t="s">
        <v>78</v>
      </c>
      <c r="G19" s="111"/>
    </row>
    <row r="20" spans="2:7" ht="15" customHeight="1" x14ac:dyDescent="0.25">
      <c r="B20" s="108" t="s">
        <v>40</v>
      </c>
      <c r="C20" s="109"/>
      <c r="D20" s="109"/>
      <c r="E20" s="110"/>
      <c r="F20" s="111">
        <v>2862</v>
      </c>
      <c r="G20" s="111"/>
    </row>
    <row r="21" spans="2:7" ht="15" customHeight="1" x14ac:dyDescent="0.25">
      <c r="B21" s="108" t="s">
        <v>41</v>
      </c>
      <c r="C21" s="109"/>
      <c r="D21" s="109"/>
      <c r="E21" s="110"/>
      <c r="F21" s="111" t="s">
        <v>79</v>
      </c>
      <c r="G21" s="111"/>
    </row>
    <row r="22" spans="2:7" ht="15" customHeight="1" x14ac:dyDescent="0.25">
      <c r="B22" s="112" t="s">
        <v>42</v>
      </c>
      <c r="C22" s="113"/>
      <c r="D22" s="113"/>
      <c r="E22" s="114"/>
      <c r="F22" s="116" t="s">
        <v>162</v>
      </c>
      <c r="G22" s="116"/>
    </row>
    <row r="23" spans="2:7" ht="15" customHeight="1" x14ac:dyDescent="0.25">
      <c r="B23" s="112" t="s">
        <v>43</v>
      </c>
      <c r="C23" s="113"/>
      <c r="D23" s="113"/>
      <c r="E23" s="114"/>
      <c r="F23" s="116" t="s">
        <v>163</v>
      </c>
      <c r="G23" s="116"/>
    </row>
    <row r="24" spans="2:7" ht="15" customHeight="1" x14ac:dyDescent="0.25">
      <c r="B24" s="112" t="s">
        <v>44</v>
      </c>
      <c r="C24" s="113"/>
      <c r="D24" s="113"/>
      <c r="E24" s="114"/>
      <c r="F24" s="116" t="s">
        <v>164</v>
      </c>
      <c r="G24" s="116"/>
    </row>
    <row r="25" spans="2:7" ht="15" customHeight="1" x14ac:dyDescent="0.25">
      <c r="B25" s="112" t="s">
        <v>45</v>
      </c>
      <c r="C25" s="113"/>
      <c r="D25" s="113"/>
      <c r="E25" s="114"/>
      <c r="F25" s="116">
        <v>3629</v>
      </c>
      <c r="G25" s="116"/>
    </row>
    <row r="26" spans="2:7" ht="15" customHeight="1" x14ac:dyDescent="0.25">
      <c r="B26" s="112" t="s">
        <v>46</v>
      </c>
      <c r="C26" s="113"/>
      <c r="D26" s="113"/>
      <c r="E26" s="114"/>
      <c r="F26" s="115" t="s">
        <v>165</v>
      </c>
      <c r="G26" s="116"/>
    </row>
    <row r="27" spans="2:7" ht="15" customHeight="1" x14ac:dyDescent="0.25"/>
    <row r="28" spans="2:7" ht="18" customHeight="1" x14ac:dyDescent="0.25">
      <c r="B28" s="5" t="s">
        <v>54</v>
      </c>
      <c r="C28" s="5"/>
    </row>
    <row r="29" spans="2:7" ht="18" customHeight="1" outlineLevel="1" x14ac:dyDescent="0.25">
      <c r="B29" s="117" t="str">
        <f>$F$10</f>
        <v>МО МР "Удорский"</v>
      </c>
      <c r="C29" s="117"/>
    </row>
    <row r="30" spans="2:7" ht="27.75" customHeight="1" outlineLevel="1" x14ac:dyDescent="0.25">
      <c r="B30" s="50" t="s">
        <v>55</v>
      </c>
      <c r="C30" s="50" t="s">
        <v>56</v>
      </c>
    </row>
    <row r="31" spans="2:7" ht="0.75" customHeight="1" outlineLevel="1" x14ac:dyDescent="0.25">
      <c r="B31" s="51"/>
      <c r="C31" s="51"/>
    </row>
    <row r="32" spans="2:7" outlineLevel="1" x14ac:dyDescent="0.25">
      <c r="B32" s="14" t="s">
        <v>80</v>
      </c>
      <c r="C32" s="14" t="s">
        <v>81</v>
      </c>
    </row>
    <row r="33" spans="2:3" outlineLevel="1" x14ac:dyDescent="0.25">
      <c r="B33" s="14" t="s">
        <v>82</v>
      </c>
      <c r="C33" s="14" t="s">
        <v>83</v>
      </c>
    </row>
    <row r="34" spans="2:3" outlineLevel="1" x14ac:dyDescent="0.25">
      <c r="B34" s="14" t="s">
        <v>84</v>
      </c>
      <c r="C34" s="14" t="s">
        <v>85</v>
      </c>
    </row>
    <row r="35" spans="2:3" outlineLevel="1" x14ac:dyDescent="0.25">
      <c r="B35" s="14" t="s">
        <v>86</v>
      </c>
      <c r="C35" s="14" t="s">
        <v>87</v>
      </c>
    </row>
    <row r="36" spans="2:3" outlineLevel="1" x14ac:dyDescent="0.25">
      <c r="B36" s="14" t="s">
        <v>88</v>
      </c>
      <c r="C36" s="14" t="s">
        <v>81</v>
      </c>
    </row>
    <row r="37" spans="2:3" outlineLevel="1" x14ac:dyDescent="0.25">
      <c r="B37" s="14" t="s">
        <v>89</v>
      </c>
      <c r="C37" s="14" t="s">
        <v>90</v>
      </c>
    </row>
    <row r="38" spans="2:3" outlineLevel="1" x14ac:dyDescent="0.25">
      <c r="B38" s="14" t="s">
        <v>91</v>
      </c>
      <c r="C38" s="14" t="s">
        <v>92</v>
      </c>
    </row>
    <row r="39" spans="2:3" outlineLevel="1" x14ac:dyDescent="0.25">
      <c r="B39" s="14" t="s">
        <v>93</v>
      </c>
      <c r="C39" s="14" t="s">
        <v>94</v>
      </c>
    </row>
    <row r="40" spans="2:3" outlineLevel="1" x14ac:dyDescent="0.25">
      <c r="B40" s="14" t="s">
        <v>95</v>
      </c>
      <c r="C40" s="14" t="s">
        <v>96</v>
      </c>
    </row>
    <row r="41" spans="2:3" outlineLevel="1" x14ac:dyDescent="0.25">
      <c r="B41" s="14" t="s">
        <v>97</v>
      </c>
      <c r="C41" s="14" t="s">
        <v>98</v>
      </c>
    </row>
    <row r="42" spans="2:3" outlineLevel="1" x14ac:dyDescent="0.25">
      <c r="B42" s="14" t="s">
        <v>99</v>
      </c>
      <c r="C42" s="14" t="s">
        <v>100</v>
      </c>
    </row>
    <row r="43" spans="2:3" outlineLevel="1" x14ac:dyDescent="0.25">
      <c r="B43" s="14" t="s">
        <v>101</v>
      </c>
      <c r="C43" s="14" t="s">
        <v>100</v>
      </c>
    </row>
    <row r="44" spans="2:3" outlineLevel="1" x14ac:dyDescent="0.25">
      <c r="B44" s="14" t="s">
        <v>102</v>
      </c>
      <c r="C44" s="14" t="s">
        <v>81</v>
      </c>
    </row>
    <row r="45" spans="2:3" outlineLevel="1" x14ac:dyDescent="0.25">
      <c r="B45" s="14" t="s">
        <v>103</v>
      </c>
      <c r="C45" s="14" t="s">
        <v>98</v>
      </c>
    </row>
    <row r="46" spans="2:3" outlineLevel="1" x14ac:dyDescent="0.25">
      <c r="B46" s="14" t="s">
        <v>104</v>
      </c>
      <c r="C46" s="14" t="s">
        <v>105</v>
      </c>
    </row>
    <row r="47" spans="2:3" ht="25.5" outlineLevel="1" x14ac:dyDescent="0.25">
      <c r="B47" s="14" t="s">
        <v>106</v>
      </c>
      <c r="C47" s="14" t="s">
        <v>107</v>
      </c>
    </row>
    <row r="48" spans="2:3" outlineLevel="1" x14ac:dyDescent="0.25">
      <c r="B48" s="14" t="s">
        <v>108</v>
      </c>
      <c r="C48" s="14" t="s">
        <v>87</v>
      </c>
    </row>
    <row r="49" spans="2:3" ht="25.5" outlineLevel="1" x14ac:dyDescent="0.25">
      <c r="B49" s="14" t="s">
        <v>109</v>
      </c>
      <c r="C49" s="14" t="s">
        <v>107</v>
      </c>
    </row>
    <row r="50" spans="2:3" outlineLevel="1" x14ac:dyDescent="0.25">
      <c r="B50" s="14" t="s">
        <v>110</v>
      </c>
      <c r="C50" s="14" t="s">
        <v>92</v>
      </c>
    </row>
    <row r="51" spans="2:3" outlineLevel="1" x14ac:dyDescent="0.25">
      <c r="B51" s="14" t="s">
        <v>111</v>
      </c>
      <c r="C51" s="14" t="s">
        <v>81</v>
      </c>
    </row>
    <row r="52" spans="2:3" outlineLevel="1" x14ac:dyDescent="0.25">
      <c r="B52" s="14" t="s">
        <v>112</v>
      </c>
      <c r="C52" s="14" t="s">
        <v>98</v>
      </c>
    </row>
    <row r="53" spans="2:3" ht="25.5" outlineLevel="1" x14ac:dyDescent="0.25">
      <c r="B53" s="14" t="s">
        <v>113</v>
      </c>
      <c r="C53" s="14" t="s">
        <v>92</v>
      </c>
    </row>
    <row r="54" spans="2:3" outlineLevel="1" x14ac:dyDescent="0.25">
      <c r="B54" s="14" t="s">
        <v>114</v>
      </c>
      <c r="C54" s="14" t="s">
        <v>115</v>
      </c>
    </row>
    <row r="55" spans="2:3" outlineLevel="1" x14ac:dyDescent="0.25">
      <c r="B55" s="14" t="s">
        <v>116</v>
      </c>
      <c r="C55" s="14" t="s">
        <v>87</v>
      </c>
    </row>
    <row r="56" spans="2:3" outlineLevel="1" x14ac:dyDescent="0.25">
      <c r="B56" s="14" t="s">
        <v>117</v>
      </c>
      <c r="C56" s="14" t="s">
        <v>107</v>
      </c>
    </row>
    <row r="57" spans="2:3" outlineLevel="1" x14ac:dyDescent="0.25">
      <c r="B57" s="14" t="s">
        <v>118</v>
      </c>
      <c r="C57" s="14" t="s">
        <v>94</v>
      </c>
    </row>
    <row r="58" spans="2:3" outlineLevel="1" x14ac:dyDescent="0.25">
      <c r="B58" s="14" t="s">
        <v>119</v>
      </c>
      <c r="C58" s="14" t="s">
        <v>96</v>
      </c>
    </row>
    <row r="59" spans="2:3" outlineLevel="1" x14ac:dyDescent="0.25">
      <c r="B59" s="14" t="s">
        <v>120</v>
      </c>
      <c r="C59" s="14" t="s">
        <v>121</v>
      </c>
    </row>
    <row r="60" spans="2:3" outlineLevel="1" x14ac:dyDescent="0.25">
      <c r="B60" s="14" t="s">
        <v>122</v>
      </c>
      <c r="C60" s="14" t="s">
        <v>92</v>
      </c>
    </row>
    <row r="61" spans="2:3" outlineLevel="1" x14ac:dyDescent="0.25">
      <c r="B61" s="14" t="s">
        <v>123</v>
      </c>
      <c r="C61" s="14" t="s">
        <v>107</v>
      </c>
    </row>
    <row r="62" spans="2:3" outlineLevel="1" x14ac:dyDescent="0.25">
      <c r="B62" s="14" t="s">
        <v>124</v>
      </c>
      <c r="C62" s="14" t="s">
        <v>115</v>
      </c>
    </row>
    <row r="63" spans="2:3" outlineLevel="1" x14ac:dyDescent="0.25">
      <c r="B63" s="14" t="s">
        <v>125</v>
      </c>
      <c r="C63" s="14" t="s">
        <v>87</v>
      </c>
    </row>
    <row r="64" spans="2:3" outlineLevel="1" x14ac:dyDescent="0.25">
      <c r="B64" s="14" t="s">
        <v>126</v>
      </c>
      <c r="C64" s="14" t="s">
        <v>92</v>
      </c>
    </row>
    <row r="65" spans="2:3" outlineLevel="1" x14ac:dyDescent="0.25">
      <c r="B65" s="14" t="s">
        <v>127</v>
      </c>
      <c r="C65" s="14" t="s">
        <v>92</v>
      </c>
    </row>
    <row r="66" spans="2:3" outlineLevel="1" x14ac:dyDescent="0.25">
      <c r="B66" s="14" t="s">
        <v>128</v>
      </c>
      <c r="C66" s="14" t="s">
        <v>83</v>
      </c>
    </row>
    <row r="67" spans="2:3" outlineLevel="1" x14ac:dyDescent="0.25">
      <c r="B67" s="14" t="s">
        <v>129</v>
      </c>
      <c r="C67" s="14" t="s">
        <v>121</v>
      </c>
    </row>
    <row r="68" spans="2:3" outlineLevel="1" x14ac:dyDescent="0.25">
      <c r="B68" s="14" t="s">
        <v>130</v>
      </c>
      <c r="C68" s="14" t="s">
        <v>92</v>
      </c>
    </row>
    <row r="69" spans="2:3" outlineLevel="1" x14ac:dyDescent="0.25">
      <c r="B69" s="14" t="s">
        <v>131</v>
      </c>
      <c r="C69" s="14" t="s">
        <v>107</v>
      </c>
    </row>
    <row r="70" spans="2:3" outlineLevel="1" x14ac:dyDescent="0.25">
      <c r="B70" s="14" t="s">
        <v>132</v>
      </c>
      <c r="C70" s="14" t="s">
        <v>83</v>
      </c>
    </row>
    <row r="71" spans="2:3" outlineLevel="1" x14ac:dyDescent="0.25">
      <c r="B71" s="14" t="s">
        <v>133</v>
      </c>
      <c r="C71" s="14" t="s">
        <v>134</v>
      </c>
    </row>
    <row r="72" spans="2:3" outlineLevel="1" x14ac:dyDescent="0.25">
      <c r="B72" s="14" t="s">
        <v>135</v>
      </c>
      <c r="C72" s="14" t="s">
        <v>90</v>
      </c>
    </row>
    <row r="73" spans="2:3" outlineLevel="1" x14ac:dyDescent="0.25">
      <c r="B73" s="14" t="s">
        <v>136</v>
      </c>
      <c r="C73" s="14" t="s">
        <v>115</v>
      </c>
    </row>
    <row r="74" spans="2:3" outlineLevel="1" x14ac:dyDescent="0.25">
      <c r="B74" s="14" t="s">
        <v>137</v>
      </c>
      <c r="C74" s="14" t="s">
        <v>134</v>
      </c>
    </row>
    <row r="75" spans="2:3" outlineLevel="1" x14ac:dyDescent="0.25">
      <c r="B75" s="14" t="s">
        <v>138</v>
      </c>
      <c r="C75" s="14" t="s">
        <v>98</v>
      </c>
    </row>
    <row r="76" spans="2:3" outlineLevel="1" x14ac:dyDescent="0.25">
      <c r="B76" s="14" t="s">
        <v>139</v>
      </c>
      <c r="C76" s="14" t="s">
        <v>81</v>
      </c>
    </row>
    <row r="77" spans="2:3" outlineLevel="1" x14ac:dyDescent="0.25">
      <c r="B77" s="14" t="s">
        <v>140</v>
      </c>
      <c r="C77" s="14" t="s">
        <v>87</v>
      </c>
    </row>
    <row r="78" spans="2:3" outlineLevel="1" x14ac:dyDescent="0.25">
      <c r="B78" s="14" t="s">
        <v>141</v>
      </c>
      <c r="C78" s="14" t="s">
        <v>83</v>
      </c>
    </row>
    <row r="79" spans="2:3" outlineLevel="1" x14ac:dyDescent="0.25">
      <c r="B79" s="14" t="s">
        <v>142</v>
      </c>
      <c r="C79" s="14" t="s">
        <v>83</v>
      </c>
    </row>
    <row r="80" spans="2:3" outlineLevel="1" x14ac:dyDescent="0.25">
      <c r="B80" s="14" t="s">
        <v>143</v>
      </c>
      <c r="C80" s="14" t="s">
        <v>98</v>
      </c>
    </row>
    <row r="81" spans="2:3" outlineLevel="1" x14ac:dyDescent="0.25">
      <c r="B81" s="14" t="s">
        <v>144</v>
      </c>
      <c r="C81" s="14" t="s">
        <v>134</v>
      </c>
    </row>
    <row r="82" spans="2:3" outlineLevel="1" x14ac:dyDescent="0.25">
      <c r="B82" s="14" t="s">
        <v>145</v>
      </c>
      <c r="C82" s="14" t="s">
        <v>107</v>
      </c>
    </row>
    <row r="83" spans="2:3" outlineLevel="1" x14ac:dyDescent="0.25">
      <c r="B83" s="14" t="s">
        <v>146</v>
      </c>
      <c r="C83" s="14" t="s">
        <v>81</v>
      </c>
    </row>
    <row r="84" spans="2:3" outlineLevel="1" x14ac:dyDescent="0.25">
      <c r="B84" s="14" t="s">
        <v>147</v>
      </c>
      <c r="C84" s="14" t="s">
        <v>121</v>
      </c>
    </row>
    <row r="85" spans="2:3" outlineLevel="1" x14ac:dyDescent="0.25">
      <c r="B85" s="14" t="s">
        <v>148</v>
      </c>
      <c r="C85" s="14" t="s">
        <v>134</v>
      </c>
    </row>
    <row r="86" spans="2:3" outlineLevel="1" x14ac:dyDescent="0.25">
      <c r="B86" s="14" t="s">
        <v>149</v>
      </c>
      <c r="C86" s="14" t="s">
        <v>115</v>
      </c>
    </row>
    <row r="87" spans="2:3" outlineLevel="1" x14ac:dyDescent="0.25">
      <c r="B87" s="14" t="s">
        <v>150</v>
      </c>
      <c r="C87" s="14" t="s">
        <v>121</v>
      </c>
    </row>
    <row r="88" spans="2:3" outlineLevel="1" x14ac:dyDescent="0.25">
      <c r="B88" s="14" t="s">
        <v>151</v>
      </c>
      <c r="C88" s="14" t="s">
        <v>121</v>
      </c>
    </row>
    <row r="89" spans="2:3" outlineLevel="1" x14ac:dyDescent="0.25">
      <c r="B89" s="14" t="s">
        <v>152</v>
      </c>
      <c r="C89" s="14" t="s">
        <v>96</v>
      </c>
    </row>
    <row r="90" spans="2:3" outlineLevel="1" x14ac:dyDescent="0.25">
      <c r="B90" s="14"/>
      <c r="C90" s="14"/>
    </row>
    <row r="91" spans="2:3" outlineLevel="1" x14ac:dyDescent="0.25">
      <c r="B91" s="14"/>
      <c r="C91" s="14"/>
    </row>
    <row r="92" spans="2:3" outlineLevel="1" x14ac:dyDescent="0.25">
      <c r="B92" s="14"/>
      <c r="C92" s="14"/>
    </row>
    <row r="93" spans="2:3" outlineLevel="1" x14ac:dyDescent="0.25">
      <c r="B93" s="14"/>
      <c r="C93" s="14"/>
    </row>
    <row r="94" spans="2:3" outlineLevel="1" x14ac:dyDescent="0.25">
      <c r="B94" s="14"/>
      <c r="C94" s="14"/>
    </row>
    <row r="95" spans="2:3" outlineLevel="1" x14ac:dyDescent="0.25">
      <c r="B95" s="14"/>
      <c r="C95" s="14"/>
    </row>
    <row r="96" spans="2:3" outlineLevel="1" x14ac:dyDescent="0.25">
      <c r="B96" s="14"/>
      <c r="C96" s="14"/>
    </row>
    <row r="97" spans="2:3" outlineLevel="1" x14ac:dyDescent="0.25">
      <c r="B97" s="14"/>
      <c r="C97" s="14"/>
    </row>
    <row r="98" spans="2:3" outlineLevel="1" x14ac:dyDescent="0.25">
      <c r="B98" s="14"/>
      <c r="C98" s="14"/>
    </row>
    <row r="99" spans="2:3" outlineLevel="1" x14ac:dyDescent="0.25">
      <c r="B99" s="14"/>
      <c r="C99" s="14"/>
    </row>
    <row r="100" spans="2:3" outlineLevel="1" x14ac:dyDescent="0.25">
      <c r="B100" s="14"/>
      <c r="C100" s="14"/>
    </row>
    <row r="101" spans="2:3" outlineLevel="1" x14ac:dyDescent="0.25">
      <c r="B101" s="14"/>
      <c r="C101" s="14"/>
    </row>
    <row r="102" spans="2:3" outlineLevel="1" x14ac:dyDescent="0.25">
      <c r="B102" s="14"/>
      <c r="C102" s="14"/>
    </row>
    <row r="103" spans="2:3" outlineLevel="1" x14ac:dyDescent="0.25">
      <c r="B103" s="14"/>
      <c r="C103" s="14"/>
    </row>
    <row r="104" spans="2:3" outlineLevel="1" x14ac:dyDescent="0.25">
      <c r="B104" s="14"/>
      <c r="C104" s="14"/>
    </row>
    <row r="105" spans="2:3" outlineLevel="1" x14ac:dyDescent="0.25">
      <c r="B105" s="14"/>
      <c r="C105" s="14"/>
    </row>
    <row r="106" spans="2:3" outlineLevel="1" x14ac:dyDescent="0.25">
      <c r="B106" s="14"/>
      <c r="C106" s="14"/>
    </row>
    <row r="107" spans="2:3" outlineLevel="1" x14ac:dyDescent="0.25">
      <c r="B107" s="14"/>
      <c r="C107" s="14"/>
    </row>
    <row r="108" spans="2:3" outlineLevel="1" x14ac:dyDescent="0.25">
      <c r="B108" s="14"/>
      <c r="C108" s="14"/>
    </row>
    <row r="109" spans="2:3" outlineLevel="1" x14ac:dyDescent="0.25">
      <c r="B109" s="14"/>
      <c r="C109" s="14"/>
    </row>
    <row r="110" spans="2:3" outlineLevel="1" x14ac:dyDescent="0.25">
      <c r="B110" s="14"/>
      <c r="C110" s="14"/>
    </row>
    <row r="111" spans="2:3" outlineLevel="1" x14ac:dyDescent="0.25">
      <c r="B111" s="14"/>
      <c r="C111" s="14"/>
    </row>
    <row r="112" spans="2:3" outlineLevel="1" x14ac:dyDescent="0.25">
      <c r="B112" s="14"/>
      <c r="C112" s="14"/>
    </row>
    <row r="113" spans="1:8" outlineLevel="1" x14ac:dyDescent="0.25">
      <c r="B113" s="14"/>
      <c r="C113" s="14"/>
    </row>
    <row r="114" spans="1:8" outlineLevel="1" x14ac:dyDescent="0.25">
      <c r="B114" s="14"/>
      <c r="C114" s="14"/>
    </row>
    <row r="115" spans="1:8" outlineLevel="1" x14ac:dyDescent="0.25">
      <c r="B115" s="14"/>
      <c r="C115" s="14"/>
    </row>
    <row r="116" spans="1:8" outlineLevel="1" x14ac:dyDescent="0.25">
      <c r="B116" s="14"/>
      <c r="C116" s="14"/>
    </row>
    <row r="117" spans="1:8" outlineLevel="1" x14ac:dyDescent="0.25">
      <c r="B117" s="14"/>
      <c r="C117" s="14"/>
    </row>
    <row r="118" spans="1:8" outlineLevel="1" x14ac:dyDescent="0.25">
      <c r="B118" s="14"/>
      <c r="C118" s="14"/>
    </row>
    <row r="119" spans="1:8" outlineLevel="1" x14ac:dyDescent="0.25">
      <c r="B119" s="14"/>
      <c r="C119" s="14"/>
    </row>
    <row r="120" spans="1:8" outlineLevel="1" x14ac:dyDescent="0.25">
      <c r="B120" s="14"/>
      <c r="C120" s="14"/>
    </row>
    <row r="121" spans="1:8" ht="18" customHeight="1" x14ac:dyDescent="0.25"/>
    <row r="122" spans="1:8" ht="21" customHeight="1" x14ac:dyDescent="0.25">
      <c r="A122" s="15"/>
      <c r="B122" s="5" t="s">
        <v>47</v>
      </c>
      <c r="C122" s="5"/>
      <c r="D122" s="5"/>
      <c r="E122" s="5"/>
      <c r="F122" s="5"/>
      <c r="G122" s="5"/>
      <c r="H122" s="3"/>
    </row>
    <row r="123" spans="1:8" ht="37.5" customHeight="1" outlineLevel="1" collapsed="1" x14ac:dyDescent="0.25">
      <c r="A123" s="15"/>
      <c r="B123" s="6" t="s">
        <v>48</v>
      </c>
      <c r="C123" s="16" t="s">
        <v>49</v>
      </c>
      <c r="D123" s="16" t="s">
        <v>50</v>
      </c>
      <c r="E123" s="16" t="s">
        <v>51</v>
      </c>
      <c r="F123" s="6" t="s">
        <v>52</v>
      </c>
      <c r="G123" s="16" t="s">
        <v>53</v>
      </c>
      <c r="H123" s="3"/>
    </row>
    <row r="124" spans="1:8" ht="28.5" customHeight="1" outlineLevel="1" x14ac:dyDescent="0.25">
      <c r="A124" s="15"/>
      <c r="B124" s="6" t="s">
        <v>57</v>
      </c>
      <c r="C124" s="16" t="s">
        <v>166</v>
      </c>
      <c r="D124" s="7">
        <v>42793</v>
      </c>
      <c r="E124" s="17">
        <v>42794</v>
      </c>
      <c r="F124" s="16" t="s">
        <v>167</v>
      </c>
      <c r="G124" s="17">
        <v>42798</v>
      </c>
      <c r="H124" s="3"/>
    </row>
    <row r="125" spans="1:8" outlineLevel="1" x14ac:dyDescent="0.25">
      <c r="A125" s="15"/>
      <c r="B125" s="6"/>
      <c r="C125" s="16" t="s">
        <v>168</v>
      </c>
      <c r="D125" s="7">
        <v>42798</v>
      </c>
      <c r="E125" s="17">
        <v>42798</v>
      </c>
      <c r="F125" s="16" t="s">
        <v>169</v>
      </c>
      <c r="G125" s="17"/>
      <c r="H125" s="3"/>
    </row>
    <row r="126" spans="1:8" outlineLevel="1" x14ac:dyDescent="0.25">
      <c r="A126" s="15"/>
      <c r="B126" s="6"/>
      <c r="C126" s="16"/>
      <c r="D126" s="7"/>
      <c r="E126" s="17"/>
      <c r="F126" s="16"/>
      <c r="G126" s="17"/>
      <c r="H126" s="3"/>
    </row>
    <row r="127" spans="1:8" outlineLevel="1" x14ac:dyDescent="0.25">
      <c r="A127" s="15"/>
      <c r="B127" s="6"/>
      <c r="C127" s="16"/>
      <c r="D127" s="7"/>
      <c r="E127" s="17"/>
      <c r="F127" s="16"/>
      <c r="G127" s="17"/>
      <c r="H127" s="3"/>
    </row>
    <row r="128" spans="1:8" outlineLevel="1" x14ac:dyDescent="0.25">
      <c r="A128" s="15"/>
      <c r="B128" s="6"/>
      <c r="C128" s="16"/>
      <c r="D128" s="7"/>
      <c r="E128" s="17"/>
      <c r="F128" s="16"/>
      <c r="G128" s="17"/>
      <c r="H128" s="3"/>
    </row>
    <row r="129" spans="1:8" outlineLevel="1" x14ac:dyDescent="0.25">
      <c r="A129" s="15"/>
      <c r="B129" s="6"/>
      <c r="C129" s="16"/>
      <c r="D129" s="7"/>
      <c r="E129" s="17"/>
      <c r="F129" s="16"/>
      <c r="G129" s="17"/>
      <c r="H129" s="3"/>
    </row>
    <row r="130" spans="1:8" outlineLevel="1" x14ac:dyDescent="0.25">
      <c r="A130" s="15"/>
      <c r="B130" s="6"/>
      <c r="C130" s="16"/>
      <c r="D130" s="7"/>
      <c r="E130" s="17"/>
      <c r="F130" s="16"/>
      <c r="G130" s="17"/>
      <c r="H130" s="3"/>
    </row>
    <row r="131" spans="1:8" outlineLevel="1" x14ac:dyDescent="0.25">
      <c r="A131" s="15"/>
      <c r="B131" s="6"/>
      <c r="C131" s="8"/>
      <c r="D131" s="9"/>
      <c r="E131" s="9"/>
      <c r="F131" s="16"/>
      <c r="G131" s="9"/>
      <c r="H131" s="3"/>
    </row>
    <row r="132" spans="1:8" outlineLevel="1" x14ac:dyDescent="0.25">
      <c r="A132" s="15"/>
      <c r="B132" s="6"/>
      <c r="C132" s="8"/>
      <c r="D132" s="9"/>
      <c r="E132" s="9"/>
      <c r="F132" s="16"/>
      <c r="G132" s="9"/>
      <c r="H132" s="3"/>
    </row>
    <row r="133" spans="1:8" outlineLevel="1" x14ac:dyDescent="0.25">
      <c r="A133" s="15"/>
      <c r="B133" s="6"/>
      <c r="C133" s="8"/>
      <c r="D133" s="9"/>
      <c r="E133" s="9"/>
      <c r="F133" s="16"/>
      <c r="G133" s="9"/>
      <c r="H133" s="3"/>
    </row>
    <row r="134" spans="1:8" outlineLevel="1" x14ac:dyDescent="0.25">
      <c r="A134" s="15"/>
      <c r="B134" s="6"/>
      <c r="C134" s="8"/>
      <c r="D134" s="9"/>
      <c r="E134" s="9"/>
      <c r="F134" s="16"/>
      <c r="G134" s="9"/>
      <c r="H134" s="3"/>
    </row>
  </sheetData>
  <mergeCells count="47">
    <mergeCell ref="B26:E26"/>
    <mergeCell ref="F26:G26"/>
    <mergeCell ref="B29:C29"/>
    <mergeCell ref="B22:E22"/>
    <mergeCell ref="F22:G22"/>
    <mergeCell ref="B23:E23"/>
    <mergeCell ref="F23:G23"/>
    <mergeCell ref="B24:E24"/>
    <mergeCell ref="F24:G24"/>
    <mergeCell ref="B25:E25"/>
    <mergeCell ref="F25:G25"/>
    <mergeCell ref="B19:E19"/>
    <mergeCell ref="F19:G19"/>
    <mergeCell ref="B20:E20"/>
    <mergeCell ref="F20:G20"/>
    <mergeCell ref="B21:E21"/>
    <mergeCell ref="F21:G21"/>
    <mergeCell ref="F16:G16"/>
    <mergeCell ref="B17:E17"/>
    <mergeCell ref="F17:G17"/>
    <mergeCell ref="B18:E18"/>
    <mergeCell ref="F18:G18"/>
    <mergeCell ref="B16:E16"/>
    <mergeCell ref="B6:E6"/>
    <mergeCell ref="F6:G6"/>
    <mergeCell ref="B15:E15"/>
    <mergeCell ref="F15:G15"/>
    <mergeCell ref="B10:E10"/>
    <mergeCell ref="F10:G10"/>
    <mergeCell ref="B11:E11"/>
    <mergeCell ref="F11:G11"/>
    <mergeCell ref="B12:E12"/>
    <mergeCell ref="F12:G12"/>
    <mergeCell ref="B9:E9"/>
    <mergeCell ref="F9:G9"/>
    <mergeCell ref="B13:E13"/>
    <mergeCell ref="F13:G13"/>
    <mergeCell ref="B14:E14"/>
    <mergeCell ref="F14:G14"/>
    <mergeCell ref="B5:E5"/>
    <mergeCell ref="F5:G5"/>
    <mergeCell ref="B2:E2"/>
    <mergeCell ref="F2:G2"/>
    <mergeCell ref="B3:E3"/>
    <mergeCell ref="F3:G3"/>
    <mergeCell ref="B4:E4"/>
    <mergeCell ref="F4:G4"/>
  </mergeCells>
  <phoneticPr fontId="13" type="noConversion"/>
  <conditionalFormatting sqref="A1:H135">
    <cfRule type="cellIs" dxfId="3547" priority="1" operator="equal">
      <formula>0</formula>
    </cfRule>
  </conditionalFormatting>
  <dataValidations count="1">
    <dataValidation allowBlank="1" showErrorMessage="1" sqref="B122:G122 B123:E123 G123:G130 B124:B125 D124:G124 C125:G125 F126:G130 F131:F134">
      <formula1>0</formula1>
      <formula2>0</formula2>
    </dataValidation>
  </dataValidations>
  <hyperlinks>
    <hyperlink ref="F26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AU549"/>
  <sheetViews>
    <sheetView zoomScale="90" zoomScaleNormal="90" workbookViewId="0">
      <pane xSplit="2" ySplit="8" topLeftCell="G9" activePane="bottomRight" state="frozen"/>
      <selection pane="topRight" activeCell="C1" sqref="C1"/>
      <selection pane="bottomLeft" activeCell="A11" sqref="A11"/>
      <selection pane="bottomRight" activeCell="G1" sqref="G1:G3"/>
    </sheetView>
  </sheetViews>
  <sheetFormatPr defaultRowHeight="15" outlineLevelRow="1" outlineLevelCol="1" x14ac:dyDescent="0.25"/>
  <cols>
    <col min="1" max="1" width="3.85546875" customWidth="1"/>
    <col min="2" max="3" width="21.7109375" customWidth="1"/>
    <col min="4" max="4" width="10.7109375" customWidth="1" outlineLevel="1"/>
    <col min="5" max="16" width="9.7109375" customWidth="1" outlineLevel="1"/>
    <col min="17" max="17" width="7.7109375" customWidth="1" outlineLevel="1"/>
    <col min="18" max="18" width="21.7109375" customWidth="1"/>
    <col min="19" max="19" width="10.7109375" customWidth="1" outlineLevel="1"/>
    <col min="20" max="31" width="9.7109375" customWidth="1" outlineLevel="1"/>
    <col min="32" max="32" width="7.7109375" customWidth="1" outlineLevel="1"/>
    <col min="33" max="33" width="21.7109375" customWidth="1"/>
    <col min="34" max="34" width="10.7109375" customWidth="1" outlineLevel="1"/>
    <col min="35" max="46" width="9.7109375" customWidth="1" outlineLevel="1"/>
    <col min="47" max="47" width="7.7109375" customWidth="1" outlineLevel="1"/>
  </cols>
  <sheetData>
    <row r="1" spans="1:47" ht="13.5" customHeight="1" x14ac:dyDescent="0.25">
      <c r="A1" s="52"/>
      <c r="B1" s="10"/>
      <c r="C1" s="1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ht="18" customHeight="1" x14ac:dyDescent="0.25">
      <c r="A2" s="19"/>
      <c r="B2" s="21" t="str">
        <f>"Сводная таблица результатов исследований качества источников водоснабжения и питьевой воды за 1 квартал "&amp;НАЧАЛО!$F$6&amp;" года"</f>
        <v>Сводная таблица результатов исследований качества источников водоснабжения и питьевой воды за 1 квартал 2019 года</v>
      </c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ht="18" customHeight="1" x14ac:dyDescent="0.25">
      <c r="A3" s="19"/>
      <c r="B3" s="21" t="str">
        <f>НАЧАЛО!$F$2</f>
        <v>Удорский филиал АО "Коми тепловая компания"</v>
      </c>
      <c r="C3" s="19"/>
      <c r="D3" s="20"/>
      <c r="E3" s="19"/>
      <c r="F3" s="19"/>
      <c r="G3" s="19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</row>
    <row r="4" spans="1:47" ht="33.75" customHeight="1" x14ac:dyDescent="0.25">
      <c r="A4" s="22"/>
      <c r="B4" s="118" t="s">
        <v>59</v>
      </c>
      <c r="C4" s="120" t="s">
        <v>61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62</v>
      </c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 t="s">
        <v>67</v>
      </c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</row>
    <row r="5" spans="1:47" ht="18" customHeight="1" x14ac:dyDescent="0.25">
      <c r="A5" s="22"/>
      <c r="B5" s="118"/>
      <c r="C5" s="118" t="s">
        <v>65</v>
      </c>
      <c r="D5" s="118" t="s">
        <v>64</v>
      </c>
      <c r="E5" s="119" t="s">
        <v>66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1" t="s">
        <v>68</v>
      </c>
      <c r="R5" s="118" t="s">
        <v>63</v>
      </c>
      <c r="S5" s="118" t="s">
        <v>64</v>
      </c>
      <c r="T5" s="119" t="s">
        <v>66</v>
      </c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1" t="s">
        <v>68</v>
      </c>
      <c r="AG5" s="118" t="s">
        <v>65</v>
      </c>
      <c r="AH5" s="118" t="s">
        <v>64</v>
      </c>
      <c r="AI5" s="119" t="s">
        <v>66</v>
      </c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21" t="s">
        <v>68</v>
      </c>
    </row>
    <row r="6" spans="1:47" ht="18" customHeight="1" x14ac:dyDescent="0.25">
      <c r="A6" s="23"/>
      <c r="B6" s="126"/>
      <c r="C6" s="118"/>
      <c r="D6" s="118"/>
      <c r="E6" s="46">
        <v>2</v>
      </c>
      <c r="F6" s="46">
        <v>1.5</v>
      </c>
      <c r="G6" s="46">
        <v>20</v>
      </c>
      <c r="H6" s="46">
        <v>7</v>
      </c>
      <c r="I6" s="46">
        <v>5</v>
      </c>
      <c r="J6" s="46">
        <v>2.6</v>
      </c>
      <c r="K6" s="46">
        <v>0.3</v>
      </c>
      <c r="L6" s="46">
        <v>0.1</v>
      </c>
      <c r="M6" s="46">
        <v>0.5</v>
      </c>
      <c r="N6" s="91">
        <v>0.1</v>
      </c>
      <c r="O6" s="91"/>
      <c r="P6" s="91"/>
      <c r="Q6" s="121"/>
      <c r="R6" s="118"/>
      <c r="S6" s="118"/>
      <c r="T6" s="46">
        <v>2</v>
      </c>
      <c r="U6" s="46">
        <v>1.5</v>
      </c>
      <c r="V6" s="46">
        <v>20</v>
      </c>
      <c r="W6" s="46">
        <v>7</v>
      </c>
      <c r="X6" s="46">
        <v>5</v>
      </c>
      <c r="Y6" s="46">
        <v>2.6</v>
      </c>
      <c r="Z6" s="46">
        <v>0.3</v>
      </c>
      <c r="AA6" s="46">
        <v>0.1</v>
      </c>
      <c r="AB6" s="46">
        <v>0.5</v>
      </c>
      <c r="AC6" s="91">
        <v>0.5</v>
      </c>
      <c r="AD6" s="91">
        <v>0.1</v>
      </c>
      <c r="AE6" s="91"/>
      <c r="AF6" s="121"/>
      <c r="AG6" s="118"/>
      <c r="AH6" s="118"/>
      <c r="AI6" s="46">
        <v>2</v>
      </c>
      <c r="AJ6" s="46">
        <v>1.5</v>
      </c>
      <c r="AK6" s="46">
        <v>20</v>
      </c>
      <c r="AL6" s="46">
        <v>7</v>
      </c>
      <c r="AM6" s="46">
        <v>5</v>
      </c>
      <c r="AN6" s="46">
        <v>2.6</v>
      </c>
      <c r="AO6" s="46">
        <v>0.3</v>
      </c>
      <c r="AP6" s="46">
        <v>0.1</v>
      </c>
      <c r="AQ6" s="46">
        <v>0.5</v>
      </c>
      <c r="AR6" s="91"/>
      <c r="AS6" s="91"/>
      <c r="AT6" s="91"/>
      <c r="AU6" s="121"/>
    </row>
    <row r="7" spans="1:47" ht="26.25" customHeight="1" x14ac:dyDescent="0.25">
      <c r="A7" s="24"/>
      <c r="B7" s="126"/>
      <c r="C7" s="118"/>
      <c r="D7" s="118"/>
      <c r="E7" s="46" t="s">
        <v>11</v>
      </c>
      <c r="F7" s="46" t="s">
        <v>0</v>
      </c>
      <c r="G7" s="46" t="s">
        <v>1</v>
      </c>
      <c r="H7" s="46" t="s">
        <v>2</v>
      </c>
      <c r="I7" s="46" t="s">
        <v>3</v>
      </c>
      <c r="J7" s="46" t="s">
        <v>4</v>
      </c>
      <c r="K7" s="46" t="s">
        <v>5</v>
      </c>
      <c r="L7" s="46" t="s">
        <v>6</v>
      </c>
      <c r="M7" s="46" t="s">
        <v>10</v>
      </c>
      <c r="N7" s="91" t="s">
        <v>161</v>
      </c>
      <c r="O7" s="91"/>
      <c r="P7" s="91"/>
      <c r="Q7" s="121"/>
      <c r="R7" s="118"/>
      <c r="S7" s="118"/>
      <c r="T7" s="46" t="s">
        <v>9</v>
      </c>
      <c r="U7" s="46" t="s">
        <v>0</v>
      </c>
      <c r="V7" s="46" t="s">
        <v>1</v>
      </c>
      <c r="W7" s="46" t="s">
        <v>2</v>
      </c>
      <c r="X7" s="46" t="s">
        <v>3</v>
      </c>
      <c r="Y7" s="46" t="s">
        <v>4</v>
      </c>
      <c r="Z7" s="46" t="s">
        <v>5</v>
      </c>
      <c r="AA7" s="46" t="s">
        <v>6</v>
      </c>
      <c r="AB7" s="46" t="s">
        <v>10</v>
      </c>
      <c r="AC7" s="91" t="s">
        <v>170</v>
      </c>
      <c r="AD7" s="91" t="s">
        <v>161</v>
      </c>
      <c r="AE7" s="91"/>
      <c r="AF7" s="121"/>
      <c r="AG7" s="118"/>
      <c r="AH7" s="118"/>
      <c r="AI7" s="46" t="s">
        <v>11</v>
      </c>
      <c r="AJ7" s="46" t="s">
        <v>0</v>
      </c>
      <c r="AK7" s="46" t="s">
        <v>1</v>
      </c>
      <c r="AL7" s="46" t="s">
        <v>2</v>
      </c>
      <c r="AM7" s="46" t="s">
        <v>3</v>
      </c>
      <c r="AN7" s="46" t="s">
        <v>4</v>
      </c>
      <c r="AO7" s="46" t="s">
        <v>5</v>
      </c>
      <c r="AP7" s="46" t="s">
        <v>6</v>
      </c>
      <c r="AQ7" s="46" t="s">
        <v>10</v>
      </c>
      <c r="AR7" s="91"/>
      <c r="AS7" s="91"/>
      <c r="AT7" s="91"/>
      <c r="AU7" s="121"/>
    </row>
    <row r="8" spans="1:47" ht="16.5" customHeight="1" x14ac:dyDescent="0.25">
      <c r="A8" s="75"/>
      <c r="B8" s="74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4">
        <v>7</v>
      </c>
      <c r="I8" s="74">
        <v>8</v>
      </c>
      <c r="J8" s="74">
        <v>9</v>
      </c>
      <c r="K8" s="74">
        <v>10</v>
      </c>
      <c r="L8" s="74">
        <v>11</v>
      </c>
      <c r="M8" s="74">
        <v>12</v>
      </c>
      <c r="N8" s="74">
        <v>13</v>
      </c>
      <c r="O8" s="74">
        <v>14</v>
      </c>
      <c r="P8" s="74">
        <v>15</v>
      </c>
      <c r="Q8" s="74">
        <v>16</v>
      </c>
      <c r="R8" s="74">
        <v>17</v>
      </c>
      <c r="S8" s="74">
        <v>18</v>
      </c>
      <c r="T8" s="74">
        <v>19</v>
      </c>
      <c r="U8" s="74">
        <v>20</v>
      </c>
      <c r="V8" s="74">
        <v>21</v>
      </c>
      <c r="W8" s="74">
        <v>22</v>
      </c>
      <c r="X8" s="74">
        <v>23</v>
      </c>
      <c r="Y8" s="74">
        <v>24</v>
      </c>
      <c r="Z8" s="74">
        <v>25</v>
      </c>
      <c r="AA8" s="74">
        <v>26</v>
      </c>
      <c r="AB8" s="74">
        <v>27</v>
      </c>
      <c r="AC8" s="74">
        <v>28</v>
      </c>
      <c r="AD8" s="74">
        <v>29</v>
      </c>
      <c r="AE8" s="74">
        <v>30</v>
      </c>
      <c r="AF8" s="74">
        <v>31</v>
      </c>
      <c r="AG8" s="74">
        <v>32</v>
      </c>
      <c r="AH8" s="74">
        <v>33</v>
      </c>
      <c r="AI8" s="74">
        <v>34</v>
      </c>
      <c r="AJ8" s="74">
        <v>35</v>
      </c>
      <c r="AK8" s="74">
        <v>36</v>
      </c>
      <c r="AL8" s="74">
        <v>37</v>
      </c>
      <c r="AM8" s="74">
        <v>38</v>
      </c>
      <c r="AN8" s="74">
        <v>39</v>
      </c>
      <c r="AO8" s="74">
        <v>40</v>
      </c>
      <c r="AP8" s="74">
        <v>41</v>
      </c>
      <c r="AQ8" s="74">
        <v>42</v>
      </c>
      <c r="AR8" s="74">
        <v>43</v>
      </c>
      <c r="AS8" s="74">
        <v>44</v>
      </c>
      <c r="AT8" s="74">
        <v>45</v>
      </c>
      <c r="AU8" s="74">
        <v>46</v>
      </c>
    </row>
    <row r="9" spans="1:47" ht="18" customHeight="1" x14ac:dyDescent="0.25">
      <c r="A9" s="76">
        <v>1</v>
      </c>
      <c r="B9" s="122" t="str">
        <f>"Итого за 1 квартал "&amp;НАЧАЛО!$F$6&amp;" года"</f>
        <v>Итого за 1 квартал 2019 года</v>
      </c>
      <c r="C9" s="60" t="s">
        <v>7</v>
      </c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64">
        <f>SUMIF($C$11:$C$548,$C$9,Q11:Q548)</f>
        <v>0</v>
      </c>
      <c r="R9" s="60" t="s">
        <v>7</v>
      </c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7"/>
      <c r="AF9" s="64">
        <f>SUMIF($C$11:$C$548,$C$9,AF11:AF548)</f>
        <v>3</v>
      </c>
      <c r="AG9" s="60" t="s">
        <v>7</v>
      </c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7"/>
      <c r="AU9" s="67">
        <f>SUMIF($C$11:$C$548,$C$9,AU11:AU548)</f>
        <v>6</v>
      </c>
    </row>
    <row r="10" spans="1:47" ht="18" customHeight="1" x14ac:dyDescent="0.25">
      <c r="A10" s="76">
        <v>1</v>
      </c>
      <c r="B10" s="123"/>
      <c r="C10" s="68" t="s">
        <v>8</v>
      </c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 s="64">
        <f>SUMIF($C$11:$C$548,$C$10,Q11:Q548)</f>
        <v>2</v>
      </c>
      <c r="R10" s="68" t="s">
        <v>8</v>
      </c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64">
        <f>SUMIF($C$11:$C$548,$C$10,AF11:AF548)</f>
        <v>3</v>
      </c>
      <c r="AG10" s="68" t="s">
        <v>8</v>
      </c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7"/>
      <c r="AU10" s="67">
        <f>SUMIF($C$11:$C$548,$C$10,AU11:AU548)</f>
        <v>14</v>
      </c>
    </row>
    <row r="11" spans="1:47" ht="15" customHeight="1" x14ac:dyDescent="0.25">
      <c r="A11" s="76">
        <f>IF((SUM(D11:Q11)+SUM(R11:AF11)+SUM(AG11:AU11))=0,0,1)</f>
        <v>1</v>
      </c>
      <c r="B11" s="124" t="s">
        <v>103</v>
      </c>
      <c r="C11" s="11" t="s">
        <v>7</v>
      </c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  <c r="Q11" s="80">
        <f>COUNTIF(Q13:Q37,"-")</f>
        <v>0</v>
      </c>
      <c r="R11" s="11" t="s">
        <v>7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2"/>
      <c r="AF11" s="31">
        <f>COUNTIF(AF13:AF37,"-")</f>
        <v>3</v>
      </c>
      <c r="AG11" s="11" t="s">
        <v>7</v>
      </c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31">
        <f>COUNTIF(AU13:AU37,"-")</f>
        <v>6</v>
      </c>
    </row>
    <row r="12" spans="1:47" ht="15" customHeight="1" x14ac:dyDescent="0.25">
      <c r="A12" s="76">
        <f t="shared" ref="A12:A37" si="0">IF((SUM(D12:Q12)+SUM(R12:AF12)+SUM(AG12:AU12))=0,0,1)</f>
        <v>1</v>
      </c>
      <c r="B12" s="125"/>
      <c r="C12" s="11" t="s">
        <v>8</v>
      </c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  <c r="Q12" s="80">
        <f>COUNTIF(Q13:Q37,"-")+COUNTIF(Q13:Q37,"+")</f>
        <v>0</v>
      </c>
      <c r="R12" s="11" t="s">
        <v>8</v>
      </c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2"/>
      <c r="AF12" s="31">
        <f>COUNTIF(AF13:AF37,"-")+COUNTIF(AF13:AF37,"+")</f>
        <v>3</v>
      </c>
      <c r="AG12" s="11" t="s">
        <v>8</v>
      </c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2"/>
      <c r="AU12" s="31">
        <f>COUNTIF(AU13:AU37,"-")+COUNTIF(AU13:AU37,"+")</f>
        <v>6</v>
      </c>
    </row>
    <row r="13" spans="1:47" ht="24" outlineLevel="1" x14ac:dyDescent="0.25">
      <c r="A13" s="76">
        <f t="shared" si="0"/>
        <v>1</v>
      </c>
      <c r="B13" s="18" t="str">
        <f>B11</f>
        <v>пгт. Усогорск</v>
      </c>
      <c r="C13" s="35"/>
      <c r="D13" s="13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6"/>
      <c r="P13" s="36"/>
      <c r="Q13" s="38" t="str">
        <f>IF(C13&gt;0,IF(AND(E13&lt;=$E$6,F13&lt;=$F$6,G13&lt;=$G$6,H13&lt;=$H$6,I13&lt;=$I$6,J13&lt;=$J$6,K13&lt;=$K$6,L13&lt;=$L$6,M13&lt;=$M$6,N13&lt;=$N$6,O13&lt;=$O$6,P13&lt;=$P$6),"+","-")," ")</f>
        <v xml:space="preserve"> </v>
      </c>
      <c r="R13" s="35" t="s">
        <v>153</v>
      </c>
      <c r="S13" s="13">
        <v>43481</v>
      </c>
      <c r="T13" s="36">
        <v>0</v>
      </c>
      <c r="U13" s="36">
        <v>5.7</v>
      </c>
      <c r="V13" s="36">
        <v>29</v>
      </c>
      <c r="W13" s="36">
        <v>2.1</v>
      </c>
      <c r="X13" s="36">
        <v>4.3</v>
      </c>
      <c r="Y13" s="36">
        <v>0.23</v>
      </c>
      <c r="Z13" s="36">
        <v>2.9</v>
      </c>
      <c r="AA13" s="36">
        <v>8.1000000000000003E-2</v>
      </c>
      <c r="AB13" s="36"/>
      <c r="AC13" s="36"/>
      <c r="AD13" s="36"/>
      <c r="AE13" s="36"/>
      <c r="AF13" s="39" t="str">
        <f>IF(S13&gt;0,IF(AND(T13&lt;=$T$6,U13&lt;=$U$6,V13&lt;=$V$6,W13&lt;=$W$6,X13&lt;=$X$6,Y13&lt;=$Y$6,Z13&lt;=$Z$6,AA13&lt;=$AA$6,AB13&lt;=$AB$6,AC13&lt;=$AC$6,AD13&lt;=$AD$6,AE13&lt;=$AE$6),"+","-")," ")</f>
        <v>-</v>
      </c>
      <c r="AG13" s="35" t="s">
        <v>154</v>
      </c>
      <c r="AH13" s="13">
        <v>43481</v>
      </c>
      <c r="AI13" s="36">
        <v>0</v>
      </c>
      <c r="AJ13" s="36">
        <v>7.4</v>
      </c>
      <c r="AK13" s="36">
        <v>26</v>
      </c>
      <c r="AL13" s="36"/>
      <c r="AM13" s="36"/>
      <c r="AN13" s="36"/>
      <c r="AO13" s="36">
        <v>2.9</v>
      </c>
      <c r="AP13" s="36">
        <v>7.8E-2</v>
      </c>
      <c r="AQ13" s="36"/>
      <c r="AR13" s="36"/>
      <c r="AS13" s="36"/>
      <c r="AT13" s="36"/>
      <c r="AU13" s="39" t="str">
        <f>IF(AG13&gt;0,IF(AND(AI13&lt;=$AI$6,AJ13&lt;=$AJ$6,AK13&lt;=$AK$6,AL13&lt;=$AL$6,AM13&lt;=$AM$6,AN13&lt;=$AN$6,AO13&lt;=$AO$6,AP13&lt;=$AP$6,AT13&lt;=$AT$6,AQ13&lt;=$AQ$6,AR13&lt;=$AR$6,AS13&lt;=$AS$6),"+","-")," ")</f>
        <v>-</v>
      </c>
    </row>
    <row r="14" spans="1:47" ht="25.5" customHeight="1" outlineLevel="1" x14ac:dyDescent="0.25">
      <c r="A14" s="76">
        <f t="shared" si="0"/>
        <v>1</v>
      </c>
      <c r="B14" s="18" t="str">
        <f>B13</f>
        <v>пгт. Усогорск</v>
      </c>
      <c r="C14" s="35"/>
      <c r="D14" s="1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 t="str">
        <f t="shared" ref="Q14:Q37" si="1">IF(C14&gt;0,IF(AND(E14&lt;=$E$6,F14&lt;=$F$6,G14&lt;=$G$6,H14&lt;=$H$6,I14&lt;=$I$6,J14&lt;=$J$6,K14&lt;=$K$6,L14&lt;=$L$6,M14&lt;=$M$6,N14&lt;=$N$6,O14&lt;=$O$6,P14&lt;=$P$6),"+","-")," ")</f>
        <v xml:space="preserve"> </v>
      </c>
      <c r="R14" s="35" t="s">
        <v>153</v>
      </c>
      <c r="S14" s="13">
        <v>43509</v>
      </c>
      <c r="T14" s="36">
        <v>0</v>
      </c>
      <c r="U14" s="36">
        <v>2.1</v>
      </c>
      <c r="V14" s="36">
        <v>20</v>
      </c>
      <c r="W14" s="36">
        <v>2.5</v>
      </c>
      <c r="X14" s="36">
        <v>1.43</v>
      </c>
      <c r="Y14" s="36"/>
      <c r="Z14" s="36">
        <v>1.2</v>
      </c>
      <c r="AA14" s="36">
        <v>7.5999999999999998E-2</v>
      </c>
      <c r="AB14" s="36"/>
      <c r="AC14" s="36"/>
      <c r="AD14" s="36"/>
      <c r="AE14" s="36"/>
      <c r="AF14" s="39" t="str">
        <f t="shared" ref="AF14:AF37" si="2">IF(S14&gt;0,IF(AND(T14&lt;=$T$6,U14&lt;=$U$6,V14&lt;=$V$6,W14&lt;=$W$6,X14&lt;=$X$6,Y14&lt;=$Y$6,Z14&lt;=$Z$6,AA14&lt;=$AA$6,AB14&lt;=$AB$6,AC14&lt;=$AC$6,AD14&lt;=$AD$6,AE14&lt;=$AE$6),"+","-")," ")</f>
        <v>-</v>
      </c>
      <c r="AG14" s="35" t="s">
        <v>155</v>
      </c>
      <c r="AH14" s="13">
        <v>43481</v>
      </c>
      <c r="AI14" s="36">
        <v>0</v>
      </c>
      <c r="AJ14" s="36">
        <v>7.3</v>
      </c>
      <c r="AK14" s="36">
        <v>24</v>
      </c>
      <c r="AL14" s="36"/>
      <c r="AM14" s="36"/>
      <c r="AN14" s="36"/>
      <c r="AO14" s="36">
        <v>2.9</v>
      </c>
      <c r="AP14" s="36">
        <v>7.3999999999999996E-2</v>
      </c>
      <c r="AQ14" s="36"/>
      <c r="AR14" s="36"/>
      <c r="AS14" s="36"/>
      <c r="AT14" s="36"/>
      <c r="AU14" s="39" t="str">
        <f t="shared" ref="AU14:AU37" si="3">IF(AG14&gt;0,IF(AND(AI14&lt;=$AI$6,AJ14&lt;=$AJ$6,AK14&lt;=$AK$6,AL14&lt;=$AL$6,AM14&lt;=$AM$6,AN14&lt;=$AN$6,AO14&lt;=$AO$6,AP14&lt;=$AP$6,AT14&lt;=$AT$6,AQ14&lt;=$AQ$6,AR14&lt;=$AR$6,AS14&lt;=$AS$6),"+","-")," ")</f>
        <v>-</v>
      </c>
    </row>
    <row r="15" spans="1:47" ht="25.5" customHeight="1" outlineLevel="1" x14ac:dyDescent="0.25">
      <c r="A15" s="76">
        <f t="shared" si="0"/>
        <v>1</v>
      </c>
      <c r="B15" s="18" t="str">
        <f t="shared" ref="B15:B37" si="4">B14</f>
        <v>пгт. Усогорск</v>
      </c>
      <c r="C15" s="35"/>
      <c r="D15" s="1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8" t="str">
        <f t="shared" si="1"/>
        <v xml:space="preserve"> </v>
      </c>
      <c r="R15" s="35" t="s">
        <v>153</v>
      </c>
      <c r="S15" s="13">
        <v>43544</v>
      </c>
      <c r="T15" s="36">
        <v>0</v>
      </c>
      <c r="U15" s="36">
        <v>8.3000000000000007</v>
      </c>
      <c r="V15" s="36">
        <v>20</v>
      </c>
      <c r="W15" s="36">
        <v>2.4</v>
      </c>
      <c r="X15" s="36">
        <v>3</v>
      </c>
      <c r="Y15" s="36"/>
      <c r="Z15" s="36">
        <v>1.6</v>
      </c>
      <c r="AA15" s="36">
        <v>7.6999999999999999E-2</v>
      </c>
      <c r="AB15" s="36"/>
      <c r="AC15" s="36"/>
      <c r="AD15" s="36"/>
      <c r="AE15" s="36"/>
      <c r="AF15" s="39" t="str">
        <f t="shared" si="2"/>
        <v>-</v>
      </c>
      <c r="AG15" s="35" t="s">
        <v>154</v>
      </c>
      <c r="AH15" s="13">
        <v>43509</v>
      </c>
      <c r="AI15" s="36">
        <v>0</v>
      </c>
      <c r="AJ15" s="36">
        <v>2</v>
      </c>
      <c r="AK15" s="36">
        <v>18</v>
      </c>
      <c r="AL15" s="36"/>
      <c r="AM15" s="36"/>
      <c r="AN15" s="36"/>
      <c r="AO15" s="36">
        <v>1.06</v>
      </c>
      <c r="AP15" s="36">
        <v>8.2000000000000003E-2</v>
      </c>
      <c r="AQ15" s="36"/>
      <c r="AR15" s="36"/>
      <c r="AS15" s="36"/>
      <c r="AT15" s="36"/>
      <c r="AU15" s="39" t="str">
        <f t="shared" si="3"/>
        <v>-</v>
      </c>
    </row>
    <row r="16" spans="1:47" ht="24.75" customHeight="1" outlineLevel="1" x14ac:dyDescent="0.25">
      <c r="A16" s="76">
        <f t="shared" si="0"/>
        <v>1</v>
      </c>
      <c r="B16" s="18" t="str">
        <f t="shared" si="4"/>
        <v>пгт. Усогорск</v>
      </c>
      <c r="C16" s="35"/>
      <c r="D16" s="1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8" t="str">
        <f t="shared" si="1"/>
        <v xml:space="preserve"> </v>
      </c>
      <c r="R16" s="35"/>
      <c r="S16" s="13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9" t="str">
        <f t="shared" si="2"/>
        <v xml:space="preserve"> </v>
      </c>
      <c r="AG16" s="35" t="s">
        <v>155</v>
      </c>
      <c r="AH16" s="13">
        <v>43509</v>
      </c>
      <c r="AI16" s="36">
        <v>0</v>
      </c>
      <c r="AJ16" s="36">
        <v>2.2999999999999998</v>
      </c>
      <c r="AK16" s="36">
        <v>20</v>
      </c>
      <c r="AL16" s="36"/>
      <c r="AM16" s="36"/>
      <c r="AN16" s="36"/>
      <c r="AO16" s="36">
        <v>1.04</v>
      </c>
      <c r="AP16" s="36">
        <v>7.4999999999999997E-2</v>
      </c>
      <c r="AQ16" s="36"/>
      <c r="AR16" s="36"/>
      <c r="AS16" s="36"/>
      <c r="AT16" s="36"/>
      <c r="AU16" s="39" t="str">
        <f t="shared" si="3"/>
        <v>-</v>
      </c>
    </row>
    <row r="17" spans="1:47" ht="22.5" customHeight="1" outlineLevel="1" x14ac:dyDescent="0.25">
      <c r="A17" s="76">
        <f t="shared" si="0"/>
        <v>1</v>
      </c>
      <c r="B17" s="18" t="str">
        <f t="shared" si="4"/>
        <v>пгт. Усогорск</v>
      </c>
      <c r="C17" s="35"/>
      <c r="D17" s="1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8" t="str">
        <f t="shared" si="1"/>
        <v xml:space="preserve"> </v>
      </c>
      <c r="R17" s="35"/>
      <c r="S17" s="1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9" t="str">
        <f t="shared" si="2"/>
        <v xml:space="preserve"> </v>
      </c>
      <c r="AG17" s="35" t="s">
        <v>154</v>
      </c>
      <c r="AH17" s="13">
        <v>43544</v>
      </c>
      <c r="AI17" s="36">
        <v>0</v>
      </c>
      <c r="AJ17" s="36">
        <v>6</v>
      </c>
      <c r="AK17" s="36">
        <v>18</v>
      </c>
      <c r="AL17" s="36"/>
      <c r="AM17" s="36"/>
      <c r="AN17" s="36"/>
      <c r="AO17" s="36"/>
      <c r="AP17" s="36"/>
      <c r="AQ17" s="36"/>
      <c r="AR17" s="36"/>
      <c r="AS17" s="36"/>
      <c r="AT17" s="36"/>
      <c r="AU17" s="39" t="str">
        <f t="shared" si="3"/>
        <v>-</v>
      </c>
    </row>
    <row r="18" spans="1:47" ht="27.75" customHeight="1" outlineLevel="1" x14ac:dyDescent="0.25">
      <c r="A18" s="76">
        <f t="shared" si="0"/>
        <v>1</v>
      </c>
      <c r="B18" s="18" t="str">
        <f t="shared" si="4"/>
        <v>пгт. Усогорск</v>
      </c>
      <c r="C18" s="35"/>
      <c r="D18" s="1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8" t="str">
        <f t="shared" si="1"/>
        <v xml:space="preserve"> </v>
      </c>
      <c r="R18" s="35"/>
      <c r="S18" s="13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9" t="str">
        <f t="shared" si="2"/>
        <v xml:space="preserve"> </v>
      </c>
      <c r="AG18" s="35" t="s">
        <v>155</v>
      </c>
      <c r="AH18" s="13">
        <v>43544</v>
      </c>
      <c r="AI18" s="36">
        <v>0</v>
      </c>
      <c r="AJ18" s="36">
        <v>5.7</v>
      </c>
      <c r="AK18" s="36">
        <v>16</v>
      </c>
      <c r="AL18" s="36"/>
      <c r="AM18" s="36"/>
      <c r="AN18" s="36"/>
      <c r="AO18" s="36"/>
      <c r="AP18" s="36"/>
      <c r="AQ18" s="36"/>
      <c r="AR18" s="36"/>
      <c r="AS18" s="36"/>
      <c r="AT18" s="36"/>
      <c r="AU18" s="39" t="str">
        <f t="shared" si="3"/>
        <v>-</v>
      </c>
    </row>
    <row r="19" spans="1:47" ht="15" customHeight="1" outlineLevel="1" x14ac:dyDescent="0.25">
      <c r="A19" s="76">
        <f t="shared" si="0"/>
        <v>0</v>
      </c>
      <c r="B19" s="18" t="str">
        <f t="shared" si="4"/>
        <v>пгт. Усогорск</v>
      </c>
      <c r="C19" s="35"/>
      <c r="D19" s="1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8" t="str">
        <f t="shared" si="1"/>
        <v xml:space="preserve"> </v>
      </c>
      <c r="R19" s="35"/>
      <c r="S19" s="1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9" t="str">
        <f t="shared" si="2"/>
        <v xml:space="preserve"> </v>
      </c>
      <c r="AG19" s="35"/>
      <c r="AH19" s="13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9" t="str">
        <f t="shared" si="3"/>
        <v xml:space="preserve"> </v>
      </c>
    </row>
    <row r="20" spans="1:47" ht="15" customHeight="1" outlineLevel="1" x14ac:dyDescent="0.25">
      <c r="A20" s="76">
        <f t="shared" si="0"/>
        <v>0</v>
      </c>
      <c r="B20" s="18" t="str">
        <f t="shared" si="4"/>
        <v>пгт. Усогорск</v>
      </c>
      <c r="C20" s="40"/>
      <c r="D20" s="1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8" t="str">
        <f t="shared" si="1"/>
        <v xml:space="preserve"> </v>
      </c>
      <c r="R20" s="40"/>
      <c r="S20" s="1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9" t="str">
        <f t="shared" si="2"/>
        <v xml:space="preserve"> </v>
      </c>
      <c r="AG20" s="40"/>
      <c r="AH20" s="13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9" t="str">
        <f t="shared" si="3"/>
        <v xml:space="preserve"> </v>
      </c>
    </row>
    <row r="21" spans="1:47" ht="15" customHeight="1" outlineLevel="1" x14ac:dyDescent="0.25">
      <c r="A21" s="76">
        <f t="shared" si="0"/>
        <v>0</v>
      </c>
      <c r="B21" s="18" t="str">
        <f t="shared" si="4"/>
        <v>пгт. Усогорск</v>
      </c>
      <c r="C21" s="40"/>
      <c r="D21" s="1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8" t="str">
        <f t="shared" si="1"/>
        <v xml:space="preserve"> </v>
      </c>
      <c r="R21" s="40"/>
      <c r="S21" s="13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9" t="str">
        <f t="shared" si="2"/>
        <v xml:space="preserve"> </v>
      </c>
      <c r="AG21" s="40"/>
      <c r="AH21" s="13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9" t="str">
        <f t="shared" si="3"/>
        <v xml:space="preserve"> </v>
      </c>
    </row>
    <row r="22" spans="1:47" ht="15" customHeight="1" outlineLevel="1" x14ac:dyDescent="0.25">
      <c r="A22" s="76">
        <f t="shared" si="0"/>
        <v>0</v>
      </c>
      <c r="B22" s="18" t="str">
        <f t="shared" si="4"/>
        <v>пгт. Усогорск</v>
      </c>
      <c r="C22" s="40"/>
      <c r="D22" s="1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8" t="str">
        <f t="shared" si="1"/>
        <v xml:space="preserve"> </v>
      </c>
      <c r="R22" s="40"/>
      <c r="S22" s="1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9" t="str">
        <f t="shared" si="2"/>
        <v xml:space="preserve"> </v>
      </c>
      <c r="AG22" s="40"/>
      <c r="AH22" s="13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9" t="str">
        <f t="shared" si="3"/>
        <v xml:space="preserve"> </v>
      </c>
    </row>
    <row r="23" spans="1:47" ht="15" customHeight="1" outlineLevel="1" x14ac:dyDescent="0.25">
      <c r="A23" s="76">
        <f t="shared" si="0"/>
        <v>0</v>
      </c>
      <c r="B23" s="18" t="str">
        <f t="shared" si="4"/>
        <v>пгт. Усогорск</v>
      </c>
      <c r="C23" s="40"/>
      <c r="D23" s="1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8" t="str">
        <f t="shared" si="1"/>
        <v xml:space="preserve"> </v>
      </c>
      <c r="R23" s="40"/>
      <c r="S23" s="13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9" t="str">
        <f t="shared" si="2"/>
        <v xml:space="preserve"> </v>
      </c>
      <c r="AG23" s="40"/>
      <c r="AH23" s="13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9" t="str">
        <f t="shared" si="3"/>
        <v xml:space="preserve"> </v>
      </c>
    </row>
    <row r="24" spans="1:47" ht="15" customHeight="1" outlineLevel="1" x14ac:dyDescent="0.25">
      <c r="A24" s="76">
        <f t="shared" si="0"/>
        <v>0</v>
      </c>
      <c r="B24" s="18" t="str">
        <f t="shared" si="4"/>
        <v>пгт. Усогорск</v>
      </c>
      <c r="C24" s="40"/>
      <c r="D24" s="1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8" t="str">
        <f t="shared" si="1"/>
        <v xml:space="preserve"> </v>
      </c>
      <c r="R24" s="40"/>
      <c r="S24" s="13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9" t="str">
        <f t="shared" si="2"/>
        <v xml:space="preserve"> </v>
      </c>
      <c r="AG24" s="40"/>
      <c r="AH24" s="13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9" t="str">
        <f t="shared" si="3"/>
        <v xml:space="preserve"> </v>
      </c>
    </row>
    <row r="25" spans="1:47" ht="15" customHeight="1" outlineLevel="1" x14ac:dyDescent="0.25">
      <c r="A25" s="76">
        <f t="shared" si="0"/>
        <v>0</v>
      </c>
      <c r="B25" s="18" t="str">
        <f t="shared" si="4"/>
        <v>пгт. Усогорск</v>
      </c>
      <c r="C25" s="40"/>
      <c r="D25" s="1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8" t="str">
        <f t="shared" si="1"/>
        <v xml:space="preserve"> </v>
      </c>
      <c r="R25" s="40"/>
      <c r="S25" s="13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9" t="str">
        <f t="shared" si="2"/>
        <v xml:space="preserve"> </v>
      </c>
      <c r="AG25" s="40"/>
      <c r="AH25" s="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9" t="str">
        <f t="shared" si="3"/>
        <v xml:space="preserve"> </v>
      </c>
    </row>
    <row r="26" spans="1:47" ht="15" customHeight="1" outlineLevel="1" x14ac:dyDescent="0.25">
      <c r="A26" s="76">
        <f t="shared" si="0"/>
        <v>0</v>
      </c>
      <c r="B26" s="18" t="str">
        <f t="shared" si="4"/>
        <v>пгт. Усогорск</v>
      </c>
      <c r="C26" s="40"/>
      <c r="D26" s="1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8" t="str">
        <f t="shared" si="1"/>
        <v xml:space="preserve"> </v>
      </c>
      <c r="R26" s="40"/>
      <c r="S26" s="13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9" t="str">
        <f t="shared" si="2"/>
        <v xml:space="preserve"> </v>
      </c>
      <c r="AG26" s="40"/>
      <c r="AH26" s="13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9" t="str">
        <f t="shared" si="3"/>
        <v xml:space="preserve"> </v>
      </c>
    </row>
    <row r="27" spans="1:47" ht="15" customHeight="1" outlineLevel="1" x14ac:dyDescent="0.25">
      <c r="A27" s="76">
        <f t="shared" si="0"/>
        <v>0</v>
      </c>
      <c r="B27" s="18" t="str">
        <f t="shared" si="4"/>
        <v>пгт. Усогорск</v>
      </c>
      <c r="C27" s="40"/>
      <c r="D27" s="1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8" t="str">
        <f t="shared" si="1"/>
        <v xml:space="preserve"> </v>
      </c>
      <c r="R27" s="40"/>
      <c r="S27" s="1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9" t="str">
        <f t="shared" si="2"/>
        <v xml:space="preserve"> </v>
      </c>
      <c r="AG27" s="40"/>
      <c r="AH27" s="13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9" t="str">
        <f t="shared" si="3"/>
        <v xml:space="preserve"> </v>
      </c>
    </row>
    <row r="28" spans="1:47" ht="15" customHeight="1" outlineLevel="1" x14ac:dyDescent="0.25">
      <c r="A28" s="76">
        <f t="shared" si="0"/>
        <v>0</v>
      </c>
      <c r="B28" s="18" t="str">
        <f t="shared" si="4"/>
        <v>пгт. Усогорск</v>
      </c>
      <c r="C28" s="40"/>
      <c r="D28" s="1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8" t="str">
        <f t="shared" si="1"/>
        <v xml:space="preserve"> </v>
      </c>
      <c r="R28" s="40"/>
      <c r="S28" s="13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9" t="str">
        <f t="shared" si="2"/>
        <v xml:space="preserve"> </v>
      </c>
      <c r="AG28" s="40"/>
      <c r="AH28" s="13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9" t="str">
        <f t="shared" si="3"/>
        <v xml:space="preserve"> </v>
      </c>
    </row>
    <row r="29" spans="1:47" ht="15" customHeight="1" outlineLevel="1" x14ac:dyDescent="0.25">
      <c r="A29" s="76">
        <f t="shared" si="0"/>
        <v>0</v>
      </c>
      <c r="B29" s="18" t="str">
        <f t="shared" si="4"/>
        <v>пгт. Усогорск</v>
      </c>
      <c r="C29" s="40"/>
      <c r="D29" s="1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8" t="str">
        <f t="shared" si="1"/>
        <v xml:space="preserve"> </v>
      </c>
      <c r="R29" s="40"/>
      <c r="S29" s="13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9" t="str">
        <f t="shared" si="2"/>
        <v xml:space="preserve"> </v>
      </c>
      <c r="AG29" s="40"/>
      <c r="AH29" s="13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9" t="str">
        <f t="shared" si="3"/>
        <v xml:space="preserve"> </v>
      </c>
    </row>
    <row r="30" spans="1:47" ht="15" customHeight="1" outlineLevel="1" x14ac:dyDescent="0.25">
      <c r="A30" s="76">
        <f t="shared" si="0"/>
        <v>0</v>
      </c>
      <c r="B30" s="18" t="str">
        <f t="shared" si="4"/>
        <v>пгт. Усогорск</v>
      </c>
      <c r="C30" s="40"/>
      <c r="D30" s="1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 t="str">
        <f t="shared" si="1"/>
        <v xml:space="preserve"> </v>
      </c>
      <c r="R30" s="40"/>
      <c r="S30" s="13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9" t="str">
        <f t="shared" si="2"/>
        <v xml:space="preserve"> </v>
      </c>
      <c r="AG30" s="40"/>
      <c r="AH30" s="13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9" t="str">
        <f t="shared" si="3"/>
        <v xml:space="preserve"> </v>
      </c>
    </row>
    <row r="31" spans="1:47" ht="15" customHeight="1" outlineLevel="1" x14ac:dyDescent="0.25">
      <c r="A31" s="76">
        <f t="shared" si="0"/>
        <v>0</v>
      </c>
      <c r="B31" s="18" t="str">
        <f t="shared" si="4"/>
        <v>пгт. Усогорск</v>
      </c>
      <c r="C31" s="40"/>
      <c r="D31" s="1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8" t="str">
        <f t="shared" si="1"/>
        <v xml:space="preserve"> </v>
      </c>
      <c r="R31" s="40"/>
      <c r="S31" s="1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9" t="str">
        <f t="shared" si="2"/>
        <v xml:space="preserve"> </v>
      </c>
      <c r="AG31" s="40"/>
      <c r="AH31" s="13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9" t="str">
        <f t="shared" si="3"/>
        <v xml:space="preserve"> </v>
      </c>
    </row>
    <row r="32" spans="1:47" ht="15" customHeight="1" outlineLevel="1" x14ac:dyDescent="0.25">
      <c r="A32" s="76">
        <f t="shared" si="0"/>
        <v>0</v>
      </c>
      <c r="B32" s="18" t="str">
        <f t="shared" si="4"/>
        <v>пгт. Усогорск</v>
      </c>
      <c r="C32" s="40"/>
      <c r="D32" s="1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8" t="str">
        <f t="shared" si="1"/>
        <v xml:space="preserve"> </v>
      </c>
      <c r="R32" s="40"/>
      <c r="S32" s="1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9" t="str">
        <f t="shared" si="2"/>
        <v xml:space="preserve"> </v>
      </c>
      <c r="AG32" s="40"/>
      <c r="AH32" s="13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9" t="str">
        <f t="shared" si="3"/>
        <v xml:space="preserve"> </v>
      </c>
    </row>
    <row r="33" spans="1:47" ht="15" customHeight="1" outlineLevel="1" x14ac:dyDescent="0.25">
      <c r="A33" s="76">
        <f t="shared" si="0"/>
        <v>0</v>
      </c>
      <c r="B33" s="18" t="str">
        <f t="shared" si="4"/>
        <v>пгт. Усогорск</v>
      </c>
      <c r="C33" s="40"/>
      <c r="D33" s="1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8" t="str">
        <f t="shared" si="1"/>
        <v xml:space="preserve"> </v>
      </c>
      <c r="R33" s="40"/>
      <c r="S33" s="1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9" t="str">
        <f t="shared" si="2"/>
        <v xml:space="preserve"> </v>
      </c>
      <c r="AG33" s="40"/>
      <c r="AH33" s="13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9" t="str">
        <f t="shared" si="3"/>
        <v xml:space="preserve"> </v>
      </c>
    </row>
    <row r="34" spans="1:47" ht="15" customHeight="1" outlineLevel="1" x14ac:dyDescent="0.25">
      <c r="A34" s="76">
        <f t="shared" si="0"/>
        <v>0</v>
      </c>
      <c r="B34" s="18" t="str">
        <f t="shared" si="4"/>
        <v>пгт. Усогорск</v>
      </c>
      <c r="C34" s="40"/>
      <c r="D34" s="1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8" t="str">
        <f t="shared" si="1"/>
        <v xml:space="preserve"> </v>
      </c>
      <c r="R34" s="40"/>
      <c r="S34" s="1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9" t="str">
        <f t="shared" si="2"/>
        <v xml:space="preserve"> </v>
      </c>
      <c r="AG34" s="40"/>
      <c r="AH34" s="13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9" t="str">
        <f t="shared" si="3"/>
        <v xml:space="preserve"> </v>
      </c>
    </row>
    <row r="35" spans="1:47" ht="15" customHeight="1" outlineLevel="1" x14ac:dyDescent="0.25">
      <c r="A35" s="76">
        <f t="shared" si="0"/>
        <v>0</v>
      </c>
      <c r="B35" s="18" t="str">
        <f t="shared" si="4"/>
        <v>пгт. Усогорск</v>
      </c>
      <c r="C35" s="40"/>
      <c r="D35" s="1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8" t="str">
        <f t="shared" si="1"/>
        <v xml:space="preserve"> </v>
      </c>
      <c r="R35" s="40"/>
      <c r="S35" s="13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9" t="str">
        <f t="shared" si="2"/>
        <v xml:space="preserve"> </v>
      </c>
      <c r="AG35" s="40"/>
      <c r="AH35" s="13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9" t="str">
        <f t="shared" si="3"/>
        <v xml:space="preserve"> </v>
      </c>
    </row>
    <row r="36" spans="1:47" ht="15" customHeight="1" outlineLevel="1" x14ac:dyDescent="0.25">
      <c r="A36" s="76">
        <f t="shared" si="0"/>
        <v>0</v>
      </c>
      <c r="B36" s="18" t="str">
        <f t="shared" si="4"/>
        <v>пгт. Усогорск</v>
      </c>
      <c r="C36" s="40"/>
      <c r="D36" s="1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8" t="str">
        <f t="shared" si="1"/>
        <v xml:space="preserve"> </v>
      </c>
      <c r="R36" s="40"/>
      <c r="S36" s="1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9" t="str">
        <f t="shared" si="2"/>
        <v xml:space="preserve"> </v>
      </c>
      <c r="AG36" s="40"/>
      <c r="AH36" s="13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9" t="str">
        <f t="shared" si="3"/>
        <v xml:space="preserve"> </v>
      </c>
    </row>
    <row r="37" spans="1:47" ht="15" customHeight="1" outlineLevel="1" x14ac:dyDescent="0.25">
      <c r="A37" s="76">
        <f t="shared" si="0"/>
        <v>0</v>
      </c>
      <c r="B37" s="18" t="str">
        <f t="shared" si="4"/>
        <v>пгт. Усогорск</v>
      </c>
      <c r="C37" s="40"/>
      <c r="D37" s="1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8" t="str">
        <f t="shared" si="1"/>
        <v xml:space="preserve"> </v>
      </c>
      <c r="R37" s="40"/>
      <c r="S37" s="1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9" t="str">
        <f t="shared" si="2"/>
        <v xml:space="preserve"> </v>
      </c>
      <c r="AG37" s="40"/>
      <c r="AH37" s="13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9" t="str">
        <f t="shared" si="3"/>
        <v xml:space="preserve"> </v>
      </c>
    </row>
    <row r="38" spans="1:47" ht="15" customHeight="1" x14ac:dyDescent="0.25">
      <c r="A38" s="76">
        <f>IF((SUM(D38:Q38)+SUM(R38:AF38)+SUM(AG38:AU38))=0,0,1)</f>
        <v>0</v>
      </c>
      <c r="B38" s="124" t="s">
        <v>97</v>
      </c>
      <c r="C38" s="11" t="s">
        <v>7</v>
      </c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Q38" s="80">
        <f>COUNTIF(Q40:Q64,"-")</f>
        <v>0</v>
      </c>
      <c r="R38" s="11" t="s">
        <v>7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2"/>
      <c r="AF38" s="31">
        <f>COUNTIF(AF40:AF64,"-")</f>
        <v>0</v>
      </c>
      <c r="AG38" s="11" t="s">
        <v>7</v>
      </c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2"/>
      <c r="AU38" s="31">
        <f>COUNTIF(AU40:AU64,"-")</f>
        <v>0</v>
      </c>
    </row>
    <row r="39" spans="1:47" ht="15" customHeight="1" x14ac:dyDescent="0.25">
      <c r="A39" s="76">
        <f t="shared" ref="A39:A64" si="5">IF((SUM(D39:Q39)+SUM(R39:AF39)+SUM(AG39:AU39))=0,0,1)</f>
        <v>1</v>
      </c>
      <c r="B39" s="125"/>
      <c r="C39" s="11" t="s">
        <v>8</v>
      </c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  <c r="Q39" s="80">
        <f>COUNTIF(Q40:Q64,"-")+COUNTIF(Q40:Q64,"+")</f>
        <v>2</v>
      </c>
      <c r="R39" s="11" t="s">
        <v>8</v>
      </c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2"/>
      <c r="AF39" s="31">
        <f>COUNTIF(AF40:AF64,"-")+COUNTIF(AF40:AF64,"+")</f>
        <v>0</v>
      </c>
      <c r="AG39" s="11" t="s">
        <v>8</v>
      </c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2"/>
      <c r="AU39" s="31">
        <f>COUNTIF(AU40:AU64,"-")+COUNTIF(AU40:AU64,"+")</f>
        <v>8</v>
      </c>
    </row>
    <row r="40" spans="1:47" ht="22.5" customHeight="1" outlineLevel="1" x14ac:dyDescent="0.25">
      <c r="A40" s="76">
        <f t="shared" si="5"/>
        <v>1</v>
      </c>
      <c r="B40" s="18" t="str">
        <f>B38</f>
        <v>станция Кослан</v>
      </c>
      <c r="C40" s="35" t="s">
        <v>160</v>
      </c>
      <c r="D40" s="13">
        <v>43544</v>
      </c>
      <c r="E40" s="36">
        <v>0</v>
      </c>
      <c r="F40" s="36">
        <v>0.57999999999999996</v>
      </c>
      <c r="G40" s="36">
        <v>8.4</v>
      </c>
      <c r="H40" s="36">
        <v>0.3</v>
      </c>
      <c r="I40" s="36">
        <v>1.5</v>
      </c>
      <c r="J40" s="36"/>
      <c r="K40" s="36"/>
      <c r="L40" s="36"/>
      <c r="M40" s="36"/>
      <c r="N40" s="37"/>
      <c r="O40" s="36"/>
      <c r="P40" s="36"/>
      <c r="Q40" s="38" t="str">
        <f>IF(C40&gt;0,IF(AND(E40&lt;=$E$6,F40&lt;=$F$6,G40&lt;=$G$6,H40&lt;=$H$6,I40&lt;=$I$6,J40&lt;=$J$6,K40&lt;=$K$6,L40&lt;=$L$6,M40&lt;=$M$6,N40&lt;=$N$6,O40&lt;=$O$6,P40&lt;=$P$6),"+","-")," ")</f>
        <v>+</v>
      </c>
      <c r="R40" s="35"/>
      <c r="S40" s="13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9" t="str">
        <f>IF(S40&gt;0,IF(AND(T40&lt;=$T$6,U40&lt;=$U$6,V40&lt;=$V$6,W40&lt;=$W$6,X40&lt;=$X$6,Y40&lt;=$Y$6,Z40&lt;=$Z$6,AA40&lt;=$AA$6,AB40&lt;=$AB$6,AC40&lt;=$AC$6,AD40&lt;=$AD$6,AE40&lt;=$AE$6),"+","-")," ")</f>
        <v xml:space="preserve"> </v>
      </c>
      <c r="AG40" s="35" t="s">
        <v>157</v>
      </c>
      <c r="AH40" s="13">
        <v>43481</v>
      </c>
      <c r="AI40" s="36">
        <v>0</v>
      </c>
      <c r="AJ40" s="36">
        <v>1</v>
      </c>
      <c r="AK40" s="36">
        <v>9.4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9" t="str">
        <f>IF(AG40&gt;0,IF(AND(AI40&lt;=$AI$6,AJ40&lt;=$AJ$6,AK40&lt;=$AK$6,AL40&lt;=$AL$6,AM40&lt;=$AM$6,AN40&lt;=$AN$6,AO40&lt;=$AO$6,AP40&lt;=$AP$6,AT40&lt;=$AT$6,AQ40&lt;=$AQ$6,AR40&lt;=$AR$6,AS40&lt;=$AS$6),"+","-")," ")</f>
        <v>+</v>
      </c>
    </row>
    <row r="41" spans="1:47" ht="15" customHeight="1" outlineLevel="1" x14ac:dyDescent="0.25">
      <c r="A41" s="76">
        <f t="shared" si="5"/>
        <v>1</v>
      </c>
      <c r="B41" s="18" t="str">
        <f>B40</f>
        <v>станция Кослан</v>
      </c>
      <c r="C41" s="35" t="s">
        <v>159</v>
      </c>
      <c r="D41" s="13">
        <v>43544</v>
      </c>
      <c r="E41" s="36">
        <v>0</v>
      </c>
      <c r="F41" s="36">
        <v>0.57999999999999996</v>
      </c>
      <c r="G41" s="36">
        <v>9</v>
      </c>
      <c r="H41" s="36">
        <v>1.1000000000000001</v>
      </c>
      <c r="I41" s="36">
        <v>1.36</v>
      </c>
      <c r="J41" s="36"/>
      <c r="K41" s="36"/>
      <c r="L41" s="36"/>
      <c r="M41" s="36"/>
      <c r="N41" s="36"/>
      <c r="O41" s="36"/>
      <c r="P41" s="36"/>
      <c r="Q41" s="38" t="str">
        <f t="shared" ref="Q41:Q64" si="6">IF(C41&gt;0,IF(AND(E41&lt;=$E$6,F41&lt;=$F$6,G41&lt;=$G$6,H41&lt;=$H$6,I41&lt;=$I$6,J41&lt;=$J$6,K41&lt;=$K$6,L41&lt;=$L$6,M41&lt;=$M$6,N41&lt;=$N$6,O41&lt;=$O$6,P41&lt;=$P$6),"+","-")," ")</f>
        <v>+</v>
      </c>
      <c r="R41" s="35"/>
      <c r="S41" s="1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9" t="str">
        <f t="shared" ref="AF41:AF64" si="7">IF(S41&gt;0,IF(AND(T41&lt;=$T$6,U41&lt;=$U$6,V41&lt;=$V$6,W41&lt;=$W$6,X41&lt;=$X$6,Y41&lt;=$Y$6,Z41&lt;=$Z$6,AA41&lt;=$AA$6,AB41&lt;=$AB$6,AC41&lt;=$AC$6,AD41&lt;=$AD$6,AE41&lt;=$AE$6),"+","-")," ")</f>
        <v xml:space="preserve"> </v>
      </c>
      <c r="AG41" s="35" t="s">
        <v>158</v>
      </c>
      <c r="AH41" s="13">
        <v>43481</v>
      </c>
      <c r="AI41" s="36">
        <v>0</v>
      </c>
      <c r="AJ41" s="36">
        <v>0.84</v>
      </c>
      <c r="AK41" s="36">
        <v>8.6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39" t="str">
        <f t="shared" ref="AU41:AU64" si="8">IF(AG41&gt;0,IF(AND(AI41&lt;=$AI$6,AJ41&lt;=$AJ$6,AK41&lt;=$AK$6,AL41&lt;=$AL$6,AM41&lt;=$AM$6,AN41&lt;=$AN$6,AO41&lt;=$AO$6,AP41&lt;=$AP$6,AT41&lt;=$AT$6,AQ41&lt;=$AQ$6,AR41&lt;=$AR$6,AS41&lt;=$AS$6),"+","-")," ")</f>
        <v>+</v>
      </c>
    </row>
    <row r="42" spans="1:47" ht="15" customHeight="1" outlineLevel="1" x14ac:dyDescent="0.25">
      <c r="A42" s="76">
        <f t="shared" si="5"/>
        <v>1</v>
      </c>
      <c r="B42" s="18" t="str">
        <f t="shared" ref="B42:B64" si="9">B41</f>
        <v>станция Кослан</v>
      </c>
      <c r="C42" s="35"/>
      <c r="D42" s="13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8" t="str">
        <f t="shared" si="6"/>
        <v xml:space="preserve"> </v>
      </c>
      <c r="R42" s="35"/>
      <c r="S42" s="1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9" t="str">
        <f t="shared" si="7"/>
        <v xml:space="preserve"> </v>
      </c>
      <c r="AG42" s="35" t="s">
        <v>157</v>
      </c>
      <c r="AH42" s="13">
        <v>43495</v>
      </c>
      <c r="AI42" s="36">
        <v>0</v>
      </c>
      <c r="AJ42" s="36">
        <v>0.8</v>
      </c>
      <c r="AK42" s="36">
        <v>10.199999999999999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9" t="str">
        <f t="shared" si="8"/>
        <v>+</v>
      </c>
    </row>
    <row r="43" spans="1:47" ht="15" customHeight="1" outlineLevel="1" x14ac:dyDescent="0.25">
      <c r="A43" s="76">
        <f t="shared" si="5"/>
        <v>1</v>
      </c>
      <c r="B43" s="18" t="str">
        <f t="shared" si="9"/>
        <v>станция Кослан</v>
      </c>
      <c r="C43" s="35"/>
      <c r="D43" s="1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8" t="str">
        <f t="shared" si="6"/>
        <v xml:space="preserve"> </v>
      </c>
      <c r="R43" s="35"/>
      <c r="S43" s="1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9" t="str">
        <f t="shared" si="7"/>
        <v xml:space="preserve"> </v>
      </c>
      <c r="AG43" s="35" t="s">
        <v>158</v>
      </c>
      <c r="AH43" s="13">
        <v>43495</v>
      </c>
      <c r="AI43" s="36">
        <v>0</v>
      </c>
      <c r="AJ43" s="36">
        <v>0.93</v>
      </c>
      <c r="AK43" s="36">
        <v>9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39" t="str">
        <f t="shared" si="8"/>
        <v>+</v>
      </c>
    </row>
    <row r="44" spans="1:47" ht="15" customHeight="1" outlineLevel="1" x14ac:dyDescent="0.25">
      <c r="A44" s="76">
        <f t="shared" si="5"/>
        <v>1</v>
      </c>
      <c r="B44" s="18" t="str">
        <f t="shared" si="9"/>
        <v>станция Кослан</v>
      </c>
      <c r="C44" s="35"/>
      <c r="D44" s="13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8" t="str">
        <f t="shared" si="6"/>
        <v xml:space="preserve"> </v>
      </c>
      <c r="R44" s="35"/>
      <c r="S44" s="13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9" t="str">
        <f t="shared" si="7"/>
        <v xml:space="preserve"> </v>
      </c>
      <c r="AG44" s="35" t="s">
        <v>157</v>
      </c>
      <c r="AH44" s="13">
        <v>43508</v>
      </c>
      <c r="AI44" s="36">
        <v>0</v>
      </c>
      <c r="AJ44" s="36">
        <v>0.57999999999999996</v>
      </c>
      <c r="AK44" s="36">
        <v>8.8000000000000007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9" t="str">
        <f t="shared" si="8"/>
        <v>+</v>
      </c>
    </row>
    <row r="45" spans="1:47" ht="15" customHeight="1" outlineLevel="1" x14ac:dyDescent="0.25">
      <c r="A45" s="76">
        <f t="shared" si="5"/>
        <v>1</v>
      </c>
      <c r="B45" s="18" t="str">
        <f t="shared" si="9"/>
        <v>станция Кослан</v>
      </c>
      <c r="C45" s="35"/>
      <c r="D45" s="1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8" t="str">
        <f t="shared" si="6"/>
        <v xml:space="preserve"> </v>
      </c>
      <c r="R45" s="35"/>
      <c r="S45" s="1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9" t="str">
        <f t="shared" si="7"/>
        <v xml:space="preserve"> </v>
      </c>
      <c r="AG45" s="35" t="s">
        <v>158</v>
      </c>
      <c r="AH45" s="13">
        <v>43508</v>
      </c>
      <c r="AI45" s="36">
        <v>0</v>
      </c>
      <c r="AJ45" s="36">
        <v>0.57999999999999996</v>
      </c>
      <c r="AK45" s="36">
        <v>8</v>
      </c>
      <c r="AL45" s="36"/>
      <c r="AM45" s="36"/>
      <c r="AN45" s="36"/>
      <c r="AO45" s="36"/>
      <c r="AP45" s="36"/>
      <c r="AQ45" s="36"/>
      <c r="AR45" s="36"/>
      <c r="AS45" s="36"/>
      <c r="AT45" s="36"/>
      <c r="AU45" s="39" t="str">
        <f t="shared" si="8"/>
        <v>+</v>
      </c>
    </row>
    <row r="46" spans="1:47" ht="15" customHeight="1" outlineLevel="1" x14ac:dyDescent="0.25">
      <c r="A46" s="76">
        <f t="shared" si="5"/>
        <v>1</v>
      </c>
      <c r="B46" s="18" t="str">
        <f t="shared" si="9"/>
        <v>станция Кослан</v>
      </c>
      <c r="C46" s="35"/>
      <c r="D46" s="13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8" t="str">
        <f t="shared" si="6"/>
        <v xml:space="preserve"> </v>
      </c>
      <c r="R46" s="35"/>
      <c r="S46" s="13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9" t="str">
        <f t="shared" si="7"/>
        <v xml:space="preserve"> </v>
      </c>
      <c r="AG46" s="35" t="s">
        <v>157</v>
      </c>
      <c r="AH46" s="13">
        <v>43544</v>
      </c>
      <c r="AI46" s="36">
        <v>0</v>
      </c>
      <c r="AJ46" s="36">
        <v>0.57999999999999996</v>
      </c>
      <c r="AK46" s="36">
        <v>9.6</v>
      </c>
      <c r="AL46" s="36"/>
      <c r="AM46" s="36"/>
      <c r="AN46" s="36"/>
      <c r="AO46" s="36"/>
      <c r="AP46" s="36"/>
      <c r="AQ46" s="36"/>
      <c r="AR46" s="36"/>
      <c r="AS46" s="36"/>
      <c r="AT46" s="36"/>
      <c r="AU46" s="39" t="str">
        <f t="shared" si="8"/>
        <v>+</v>
      </c>
    </row>
    <row r="47" spans="1:47" ht="15" customHeight="1" outlineLevel="1" x14ac:dyDescent="0.25">
      <c r="A47" s="76">
        <f t="shared" si="5"/>
        <v>1</v>
      </c>
      <c r="B47" s="18" t="str">
        <f t="shared" si="9"/>
        <v>станция Кослан</v>
      </c>
      <c r="C47" s="40"/>
      <c r="D47" s="1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8" t="str">
        <f t="shared" si="6"/>
        <v xml:space="preserve"> </v>
      </c>
      <c r="R47" s="40"/>
      <c r="S47" s="13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9" t="str">
        <f t="shared" si="7"/>
        <v xml:space="preserve"> </v>
      </c>
      <c r="AG47" s="35" t="s">
        <v>158</v>
      </c>
      <c r="AH47" s="13">
        <v>43544</v>
      </c>
      <c r="AI47" s="36">
        <v>0</v>
      </c>
      <c r="AJ47" s="36">
        <v>0.57999999999999996</v>
      </c>
      <c r="AK47" s="36">
        <v>8.8000000000000007</v>
      </c>
      <c r="AL47" s="36"/>
      <c r="AM47" s="36"/>
      <c r="AN47" s="36"/>
      <c r="AO47" s="36"/>
      <c r="AP47" s="36"/>
      <c r="AQ47" s="36"/>
      <c r="AR47" s="36"/>
      <c r="AS47" s="36"/>
      <c r="AT47" s="36"/>
      <c r="AU47" s="39" t="str">
        <f t="shared" si="8"/>
        <v>+</v>
      </c>
    </row>
    <row r="48" spans="1:47" ht="15" customHeight="1" outlineLevel="1" x14ac:dyDescent="0.25">
      <c r="A48" s="76">
        <f t="shared" si="5"/>
        <v>0</v>
      </c>
      <c r="B48" s="18" t="str">
        <f t="shared" si="9"/>
        <v>станция Кослан</v>
      </c>
      <c r="C48" s="40"/>
      <c r="D48" s="13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8" t="str">
        <f t="shared" si="6"/>
        <v xml:space="preserve"> </v>
      </c>
      <c r="R48" s="40"/>
      <c r="S48" s="13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9" t="str">
        <f t="shared" si="7"/>
        <v xml:space="preserve"> </v>
      </c>
      <c r="AG48" s="35"/>
      <c r="AH48" s="13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9" t="str">
        <f t="shared" si="8"/>
        <v xml:space="preserve"> </v>
      </c>
    </row>
    <row r="49" spans="1:47" ht="15" customHeight="1" outlineLevel="1" x14ac:dyDescent="0.25">
      <c r="A49" s="76">
        <f t="shared" si="5"/>
        <v>0</v>
      </c>
      <c r="B49" s="18" t="str">
        <f t="shared" si="9"/>
        <v>станция Кослан</v>
      </c>
      <c r="C49" s="40"/>
      <c r="D49" s="1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8" t="str">
        <f t="shared" si="6"/>
        <v xml:space="preserve"> </v>
      </c>
      <c r="R49" s="40"/>
      <c r="S49" s="1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9" t="str">
        <f t="shared" si="7"/>
        <v xml:space="preserve"> </v>
      </c>
      <c r="AG49" s="35"/>
      <c r="AH49" s="13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9" t="str">
        <f t="shared" si="8"/>
        <v xml:space="preserve"> </v>
      </c>
    </row>
    <row r="50" spans="1:47" ht="15" customHeight="1" outlineLevel="1" x14ac:dyDescent="0.25">
      <c r="A50" s="76">
        <f t="shared" si="5"/>
        <v>0</v>
      </c>
      <c r="B50" s="18" t="str">
        <f t="shared" si="9"/>
        <v>станция Кослан</v>
      </c>
      <c r="C50" s="40"/>
      <c r="D50" s="13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8" t="str">
        <f t="shared" si="6"/>
        <v xml:space="preserve"> </v>
      </c>
      <c r="R50" s="40"/>
      <c r="S50" s="13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9" t="str">
        <f t="shared" si="7"/>
        <v xml:space="preserve"> </v>
      </c>
      <c r="AG50" s="35"/>
      <c r="AH50" s="13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9" t="str">
        <f t="shared" si="8"/>
        <v xml:space="preserve"> </v>
      </c>
    </row>
    <row r="51" spans="1:47" ht="15" customHeight="1" outlineLevel="1" x14ac:dyDescent="0.25">
      <c r="A51" s="76">
        <f t="shared" si="5"/>
        <v>0</v>
      </c>
      <c r="B51" s="18" t="str">
        <f t="shared" si="9"/>
        <v>станция Кослан</v>
      </c>
      <c r="C51" s="40"/>
      <c r="D51" s="13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8" t="str">
        <f t="shared" si="6"/>
        <v xml:space="preserve"> </v>
      </c>
      <c r="R51" s="40"/>
      <c r="S51" s="13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9" t="str">
        <f t="shared" si="7"/>
        <v xml:space="preserve"> </v>
      </c>
      <c r="AG51" s="35"/>
      <c r="AH51" s="13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9" t="str">
        <f t="shared" si="8"/>
        <v xml:space="preserve"> </v>
      </c>
    </row>
    <row r="52" spans="1:47" ht="15" customHeight="1" outlineLevel="1" x14ac:dyDescent="0.25">
      <c r="A52" s="76">
        <f t="shared" si="5"/>
        <v>0</v>
      </c>
      <c r="B52" s="18" t="str">
        <f t="shared" si="9"/>
        <v>станция Кослан</v>
      </c>
      <c r="C52" s="40"/>
      <c r="D52" s="13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8" t="str">
        <f t="shared" si="6"/>
        <v xml:space="preserve"> </v>
      </c>
      <c r="R52" s="40"/>
      <c r="S52" s="13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9" t="str">
        <f t="shared" si="7"/>
        <v xml:space="preserve"> </v>
      </c>
      <c r="AG52" s="40"/>
      <c r="AH52" s="13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9" t="str">
        <f t="shared" si="8"/>
        <v xml:space="preserve"> </v>
      </c>
    </row>
    <row r="53" spans="1:47" ht="15" customHeight="1" outlineLevel="1" x14ac:dyDescent="0.25">
      <c r="A53" s="76">
        <f t="shared" si="5"/>
        <v>0</v>
      </c>
      <c r="B53" s="18" t="str">
        <f t="shared" si="9"/>
        <v>станция Кослан</v>
      </c>
      <c r="C53" s="40"/>
      <c r="D53" s="13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8" t="str">
        <f t="shared" si="6"/>
        <v xml:space="preserve"> </v>
      </c>
      <c r="R53" s="40"/>
      <c r="S53" s="1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9" t="str">
        <f t="shared" si="7"/>
        <v xml:space="preserve"> </v>
      </c>
      <c r="AG53" s="40"/>
      <c r="AH53" s="13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9" t="str">
        <f t="shared" si="8"/>
        <v xml:space="preserve"> </v>
      </c>
    </row>
    <row r="54" spans="1:47" ht="15" customHeight="1" outlineLevel="1" x14ac:dyDescent="0.25">
      <c r="A54" s="76">
        <f t="shared" si="5"/>
        <v>0</v>
      </c>
      <c r="B54" s="18" t="str">
        <f t="shared" si="9"/>
        <v>станция Кослан</v>
      </c>
      <c r="C54" s="40"/>
      <c r="D54" s="13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8" t="str">
        <f t="shared" si="6"/>
        <v xml:space="preserve"> </v>
      </c>
      <c r="R54" s="40"/>
      <c r="S54" s="13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9" t="str">
        <f t="shared" si="7"/>
        <v xml:space="preserve"> </v>
      </c>
      <c r="AG54" s="40"/>
      <c r="AH54" s="13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9" t="str">
        <f t="shared" si="8"/>
        <v xml:space="preserve"> </v>
      </c>
    </row>
    <row r="55" spans="1:47" ht="15" customHeight="1" outlineLevel="1" x14ac:dyDescent="0.25">
      <c r="A55" s="76">
        <f t="shared" si="5"/>
        <v>0</v>
      </c>
      <c r="B55" s="18" t="str">
        <f t="shared" si="9"/>
        <v>станция Кослан</v>
      </c>
      <c r="C55" s="40"/>
      <c r="D55" s="1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8" t="str">
        <f t="shared" si="6"/>
        <v xml:space="preserve"> </v>
      </c>
      <c r="R55" s="40"/>
      <c r="S55" s="13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9" t="str">
        <f t="shared" si="7"/>
        <v xml:space="preserve"> </v>
      </c>
      <c r="AG55" s="40"/>
      <c r="AH55" s="13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9" t="str">
        <f t="shared" si="8"/>
        <v xml:space="preserve"> </v>
      </c>
    </row>
    <row r="56" spans="1:47" ht="15" customHeight="1" outlineLevel="1" x14ac:dyDescent="0.25">
      <c r="A56" s="76">
        <f t="shared" si="5"/>
        <v>0</v>
      </c>
      <c r="B56" s="18" t="str">
        <f t="shared" si="9"/>
        <v>станция Кослан</v>
      </c>
      <c r="C56" s="40"/>
      <c r="D56" s="13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8" t="str">
        <f t="shared" si="6"/>
        <v xml:space="preserve"> </v>
      </c>
      <c r="R56" s="40"/>
      <c r="S56" s="13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9" t="str">
        <f t="shared" si="7"/>
        <v xml:space="preserve"> </v>
      </c>
      <c r="AG56" s="40"/>
      <c r="AH56" s="13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9" t="str">
        <f t="shared" si="8"/>
        <v xml:space="preserve"> </v>
      </c>
    </row>
    <row r="57" spans="1:47" ht="15" customHeight="1" outlineLevel="1" x14ac:dyDescent="0.25">
      <c r="A57" s="76">
        <f t="shared" si="5"/>
        <v>0</v>
      </c>
      <c r="B57" s="18" t="str">
        <f t="shared" si="9"/>
        <v>станция Кослан</v>
      </c>
      <c r="C57" s="40"/>
      <c r="D57" s="1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8" t="str">
        <f t="shared" si="6"/>
        <v xml:space="preserve"> </v>
      </c>
      <c r="R57" s="40"/>
      <c r="S57" s="1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9" t="str">
        <f t="shared" si="7"/>
        <v xml:space="preserve"> </v>
      </c>
      <c r="AG57" s="40"/>
      <c r="AH57" s="13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9" t="str">
        <f t="shared" si="8"/>
        <v xml:space="preserve"> </v>
      </c>
    </row>
    <row r="58" spans="1:47" ht="15" customHeight="1" outlineLevel="1" x14ac:dyDescent="0.25">
      <c r="A58" s="76">
        <f t="shared" si="5"/>
        <v>0</v>
      </c>
      <c r="B58" s="18" t="str">
        <f t="shared" si="9"/>
        <v>станция Кослан</v>
      </c>
      <c r="C58" s="40"/>
      <c r="D58" s="1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8" t="str">
        <f t="shared" si="6"/>
        <v xml:space="preserve"> </v>
      </c>
      <c r="R58" s="40"/>
      <c r="S58" s="13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9" t="str">
        <f t="shared" si="7"/>
        <v xml:space="preserve"> </v>
      </c>
      <c r="AG58" s="40"/>
      <c r="AH58" s="13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9" t="str">
        <f t="shared" si="8"/>
        <v xml:space="preserve"> </v>
      </c>
    </row>
    <row r="59" spans="1:47" ht="15" customHeight="1" outlineLevel="1" x14ac:dyDescent="0.25">
      <c r="A59" s="76">
        <f t="shared" si="5"/>
        <v>0</v>
      </c>
      <c r="B59" s="18" t="str">
        <f t="shared" si="9"/>
        <v>станция Кослан</v>
      </c>
      <c r="C59" s="40"/>
      <c r="D59" s="1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8" t="str">
        <f t="shared" si="6"/>
        <v xml:space="preserve"> </v>
      </c>
      <c r="R59" s="40"/>
      <c r="S59" s="13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9" t="str">
        <f t="shared" si="7"/>
        <v xml:space="preserve"> </v>
      </c>
      <c r="AG59" s="40"/>
      <c r="AH59" s="13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9" t="str">
        <f t="shared" si="8"/>
        <v xml:space="preserve"> </v>
      </c>
    </row>
    <row r="60" spans="1:47" ht="15" customHeight="1" outlineLevel="1" x14ac:dyDescent="0.25">
      <c r="A60" s="76">
        <f t="shared" si="5"/>
        <v>0</v>
      </c>
      <c r="B60" s="18" t="str">
        <f t="shared" si="9"/>
        <v>станция Кослан</v>
      </c>
      <c r="C60" s="40"/>
      <c r="D60" s="13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8" t="str">
        <f t="shared" si="6"/>
        <v xml:space="preserve"> </v>
      </c>
      <c r="R60" s="40"/>
      <c r="S60" s="13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9" t="str">
        <f t="shared" si="7"/>
        <v xml:space="preserve"> </v>
      </c>
      <c r="AG60" s="40"/>
      <c r="AH60" s="13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9" t="str">
        <f t="shared" si="8"/>
        <v xml:space="preserve"> </v>
      </c>
    </row>
    <row r="61" spans="1:47" ht="15" customHeight="1" outlineLevel="1" x14ac:dyDescent="0.25">
      <c r="A61" s="76">
        <f t="shared" si="5"/>
        <v>0</v>
      </c>
      <c r="B61" s="18" t="str">
        <f t="shared" si="9"/>
        <v>станция Кослан</v>
      </c>
      <c r="C61" s="40"/>
      <c r="D61" s="1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8" t="str">
        <f t="shared" si="6"/>
        <v xml:space="preserve"> </v>
      </c>
      <c r="R61" s="40"/>
      <c r="S61" s="1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9" t="str">
        <f t="shared" si="7"/>
        <v xml:space="preserve"> </v>
      </c>
      <c r="AG61" s="40"/>
      <c r="AH61" s="13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9" t="str">
        <f t="shared" si="8"/>
        <v xml:space="preserve"> </v>
      </c>
    </row>
    <row r="62" spans="1:47" ht="15" customHeight="1" outlineLevel="1" x14ac:dyDescent="0.25">
      <c r="A62" s="76">
        <f t="shared" si="5"/>
        <v>0</v>
      </c>
      <c r="B62" s="18" t="str">
        <f t="shared" si="9"/>
        <v>станция Кослан</v>
      </c>
      <c r="C62" s="40"/>
      <c r="D62" s="13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8" t="str">
        <f t="shared" si="6"/>
        <v xml:space="preserve"> </v>
      </c>
      <c r="R62" s="40"/>
      <c r="S62" s="13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9" t="str">
        <f t="shared" si="7"/>
        <v xml:space="preserve"> </v>
      </c>
      <c r="AG62" s="40"/>
      <c r="AH62" s="13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9" t="str">
        <f t="shared" si="8"/>
        <v xml:space="preserve"> </v>
      </c>
    </row>
    <row r="63" spans="1:47" ht="15" customHeight="1" outlineLevel="1" x14ac:dyDescent="0.25">
      <c r="A63" s="76">
        <f t="shared" si="5"/>
        <v>0</v>
      </c>
      <c r="B63" s="18" t="str">
        <f t="shared" si="9"/>
        <v>станция Кослан</v>
      </c>
      <c r="C63" s="40"/>
      <c r="D63" s="13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8" t="str">
        <f t="shared" si="6"/>
        <v xml:space="preserve"> </v>
      </c>
      <c r="R63" s="40"/>
      <c r="S63" s="13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9" t="str">
        <f t="shared" si="7"/>
        <v xml:space="preserve"> </v>
      </c>
      <c r="AG63" s="40"/>
      <c r="AH63" s="13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9" t="str">
        <f t="shared" si="8"/>
        <v xml:space="preserve"> </v>
      </c>
    </row>
    <row r="64" spans="1:47" ht="15" customHeight="1" outlineLevel="1" x14ac:dyDescent="0.25">
      <c r="A64" s="76">
        <f t="shared" si="5"/>
        <v>0</v>
      </c>
      <c r="B64" s="18" t="str">
        <f t="shared" si="9"/>
        <v>станция Кослан</v>
      </c>
      <c r="C64" s="40"/>
      <c r="D64" s="1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8" t="str">
        <f t="shared" si="6"/>
        <v xml:space="preserve"> </v>
      </c>
      <c r="R64" s="40"/>
      <c r="S64" s="13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9" t="str">
        <f t="shared" si="7"/>
        <v xml:space="preserve"> </v>
      </c>
      <c r="AG64" s="40"/>
      <c r="AH64" s="13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9" t="str">
        <f t="shared" si="8"/>
        <v xml:space="preserve"> </v>
      </c>
    </row>
    <row r="65" spans="1:47" ht="15" hidden="1" customHeight="1" outlineLevel="1" x14ac:dyDescent="0.25">
      <c r="A65" s="76">
        <f t="shared" ref="A65:A89" si="10">IF((SUM(D65:Q65)+SUM(R65:AF65)+SUM(AG65:AU65))=0,0,1)</f>
        <v>0</v>
      </c>
      <c r="B65" s="18"/>
      <c r="C65" s="35"/>
      <c r="D65" s="13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36"/>
      <c r="P65" s="36"/>
      <c r="Q65" s="38" t="str">
        <f>IF(C65&gt;0,IF(AND(E65&lt;=$E$6,F65&lt;=$F$6,G65&lt;=$G$6,H65&lt;=$H$6,I65&lt;=$I$6,J65&lt;=$J$6,K65&lt;=$K$6,L65&lt;=$L$6,M65&lt;=$M$6,N65&lt;=$N$6,O65&lt;=$O$6,P65&lt;=$P$6),"+","-")," ")</f>
        <v xml:space="preserve"> </v>
      </c>
      <c r="R65" s="35"/>
      <c r="S65" s="13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9" t="str">
        <f>IF(S65&gt;0,IF(AND(T65&lt;=$T$6,U65&lt;=$U$6,V65&lt;=$V$6,W65&lt;=$W$6,X65&lt;=$X$6,Y65&lt;=$Y$6,Z65&lt;=$Z$6,AA65&lt;=$AA$6,AB65&lt;=$AB$6,AC65&lt;=$AC$6,AD65&lt;=$AD$6,AE65&lt;=$AE$6),"+","-")," ")</f>
        <v xml:space="preserve"> </v>
      </c>
      <c r="AG65" s="35"/>
      <c r="AH65" s="13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9" t="str">
        <f>IF(AG65&gt;0,IF(AND(AI65&lt;=$AI$6,AJ65&lt;=$AJ$6,AK65&lt;=$AK$6,AL65&lt;=$AL$6,AM65&lt;=$AM$6,AN65&lt;=$AN$6,AO65&lt;=$AO$6,AP65&lt;=$AP$6,AT65&lt;=$AT$6,AQ65&lt;=$AQ$6,AR65&lt;=$AR$6,AS65&lt;=$AS$6),"+","-")," ")</f>
        <v xml:space="preserve"> </v>
      </c>
    </row>
    <row r="66" spans="1:47" ht="15" hidden="1" customHeight="1" outlineLevel="1" x14ac:dyDescent="0.25">
      <c r="A66" s="76">
        <f t="shared" si="10"/>
        <v>0</v>
      </c>
      <c r="B66" s="18"/>
      <c r="C66" s="35"/>
      <c r="D66" s="13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8" t="str">
        <f t="shared" ref="Q66:Q89" si="11">IF(C66&gt;0,IF(AND(E66&lt;=$E$6,F66&lt;=$F$6,G66&lt;=$G$6,H66&lt;=$H$6,I66&lt;=$I$6,J66&lt;=$J$6,K66&lt;=$K$6,L66&lt;=$L$6,M66&lt;=$M$6,N66&lt;=$N$6,O66&lt;=$O$6,P66&lt;=$P$6),"+","-")," ")</f>
        <v xml:space="preserve"> </v>
      </c>
      <c r="R66" s="35"/>
      <c r="S66" s="13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9" t="str">
        <f t="shared" ref="AF66:AF89" si="12">IF(S66&gt;0,IF(AND(T66&lt;=$T$6,U66&lt;=$U$6,V66&lt;=$V$6,W66&lt;=$W$6,X66&lt;=$X$6,Y66&lt;=$Y$6,Z66&lt;=$Z$6,AA66&lt;=$AA$6,AB66&lt;=$AB$6,AC66&lt;=$AC$6,AD66&lt;=$AD$6,AE66&lt;=$AE$6),"+","-")," ")</f>
        <v xml:space="preserve"> </v>
      </c>
      <c r="AG66" s="35"/>
      <c r="AH66" s="13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9" t="str">
        <f t="shared" ref="AU66:AU89" si="13">IF(AG66&gt;0,IF(AND(AI66&lt;=$AI$6,AJ66&lt;=$AJ$6,AK66&lt;=$AK$6,AL66&lt;=$AL$6,AM66&lt;=$AM$6,AN66&lt;=$AN$6,AO66&lt;=$AO$6,AP66&lt;=$AP$6,AT66&lt;=$AT$6,AQ66&lt;=$AQ$6,AR66&lt;=$AR$6,AS66&lt;=$AS$6),"+","-")," ")</f>
        <v xml:space="preserve"> </v>
      </c>
    </row>
    <row r="67" spans="1:47" ht="15" hidden="1" customHeight="1" outlineLevel="1" x14ac:dyDescent="0.25">
      <c r="A67" s="76">
        <f t="shared" si="10"/>
        <v>0</v>
      </c>
      <c r="B67" s="18"/>
      <c r="C67" s="35"/>
      <c r="D67" s="13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8" t="str">
        <f t="shared" si="11"/>
        <v xml:space="preserve"> </v>
      </c>
      <c r="R67" s="35"/>
      <c r="S67" s="13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9" t="str">
        <f t="shared" si="12"/>
        <v xml:space="preserve"> </v>
      </c>
      <c r="AG67" s="35"/>
      <c r="AH67" s="13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9" t="str">
        <f t="shared" si="13"/>
        <v xml:space="preserve"> </v>
      </c>
    </row>
    <row r="68" spans="1:47" ht="15" hidden="1" customHeight="1" outlineLevel="1" x14ac:dyDescent="0.25">
      <c r="A68" s="76">
        <f t="shared" si="10"/>
        <v>0</v>
      </c>
      <c r="B68" s="18"/>
      <c r="C68" s="35"/>
      <c r="D68" s="13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8" t="str">
        <f t="shared" si="11"/>
        <v xml:space="preserve"> </v>
      </c>
      <c r="R68" s="35"/>
      <c r="S68" s="13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9" t="str">
        <f t="shared" si="12"/>
        <v xml:space="preserve"> </v>
      </c>
      <c r="AG68" s="35"/>
      <c r="AH68" s="13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9" t="str">
        <f t="shared" si="13"/>
        <v xml:space="preserve"> </v>
      </c>
    </row>
    <row r="69" spans="1:47" ht="15" hidden="1" customHeight="1" outlineLevel="1" x14ac:dyDescent="0.25">
      <c r="A69" s="76">
        <f t="shared" si="10"/>
        <v>0</v>
      </c>
      <c r="B69" s="18"/>
      <c r="C69" s="35"/>
      <c r="D69" s="13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8" t="str">
        <f t="shared" si="11"/>
        <v xml:space="preserve"> </v>
      </c>
      <c r="R69" s="35"/>
      <c r="S69" s="13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9" t="str">
        <f t="shared" si="12"/>
        <v xml:space="preserve"> </v>
      </c>
      <c r="AG69" s="35"/>
      <c r="AH69" s="13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9" t="str">
        <f t="shared" si="13"/>
        <v xml:space="preserve"> </v>
      </c>
    </row>
    <row r="70" spans="1:47" ht="15" hidden="1" customHeight="1" outlineLevel="1" x14ac:dyDescent="0.25">
      <c r="A70" s="76">
        <f t="shared" si="10"/>
        <v>0</v>
      </c>
      <c r="B70" s="18"/>
      <c r="C70" s="35"/>
      <c r="D70" s="1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8" t="str">
        <f t="shared" si="11"/>
        <v xml:space="preserve"> </v>
      </c>
      <c r="R70" s="35"/>
      <c r="S70" s="13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9" t="str">
        <f t="shared" si="12"/>
        <v xml:space="preserve"> </v>
      </c>
      <c r="AG70" s="35"/>
      <c r="AH70" s="13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9" t="str">
        <f t="shared" si="13"/>
        <v xml:space="preserve"> </v>
      </c>
    </row>
    <row r="71" spans="1:47" ht="15" hidden="1" customHeight="1" outlineLevel="1" x14ac:dyDescent="0.25">
      <c r="A71" s="76">
        <f t="shared" si="10"/>
        <v>0</v>
      </c>
      <c r="B71" s="18"/>
      <c r="C71" s="35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8" t="str">
        <f t="shared" si="11"/>
        <v xml:space="preserve"> </v>
      </c>
      <c r="R71" s="35"/>
      <c r="S71" s="13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9" t="str">
        <f t="shared" si="12"/>
        <v xml:space="preserve"> </v>
      </c>
      <c r="AG71" s="35"/>
      <c r="AH71" s="13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9" t="str">
        <f t="shared" si="13"/>
        <v xml:space="preserve"> </v>
      </c>
    </row>
    <row r="72" spans="1:47" ht="15" hidden="1" customHeight="1" outlineLevel="1" x14ac:dyDescent="0.25">
      <c r="A72" s="76">
        <f t="shared" si="10"/>
        <v>0</v>
      </c>
      <c r="B72" s="18"/>
      <c r="C72" s="40"/>
      <c r="D72" s="13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8" t="str">
        <f t="shared" si="11"/>
        <v xml:space="preserve"> </v>
      </c>
      <c r="R72" s="40"/>
      <c r="S72" s="13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9" t="str">
        <f t="shared" si="12"/>
        <v xml:space="preserve"> </v>
      </c>
      <c r="AG72" s="40"/>
      <c r="AH72" s="13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9" t="str">
        <f t="shared" si="13"/>
        <v xml:space="preserve"> </v>
      </c>
    </row>
    <row r="73" spans="1:47" ht="15" hidden="1" customHeight="1" outlineLevel="1" x14ac:dyDescent="0.25">
      <c r="A73" s="76">
        <f t="shared" si="10"/>
        <v>0</v>
      </c>
      <c r="B73" s="18"/>
      <c r="C73" s="40"/>
      <c r="D73" s="13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8" t="str">
        <f t="shared" si="11"/>
        <v xml:space="preserve"> </v>
      </c>
      <c r="R73" s="40"/>
      <c r="S73" s="1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9" t="str">
        <f t="shared" si="12"/>
        <v xml:space="preserve"> </v>
      </c>
      <c r="AG73" s="40"/>
      <c r="AH73" s="13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9" t="str">
        <f t="shared" si="13"/>
        <v xml:space="preserve"> </v>
      </c>
    </row>
    <row r="74" spans="1:47" ht="15" hidden="1" customHeight="1" outlineLevel="1" x14ac:dyDescent="0.25">
      <c r="A74" s="76">
        <f t="shared" si="10"/>
        <v>0</v>
      </c>
      <c r="B74" s="18"/>
      <c r="C74" s="40"/>
      <c r="D74" s="1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8" t="str">
        <f t="shared" si="11"/>
        <v xml:space="preserve"> </v>
      </c>
      <c r="R74" s="40"/>
      <c r="S74" s="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9" t="str">
        <f t="shared" si="12"/>
        <v xml:space="preserve"> </v>
      </c>
      <c r="AG74" s="40"/>
      <c r="AH74" s="13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9" t="str">
        <f t="shared" si="13"/>
        <v xml:space="preserve"> </v>
      </c>
    </row>
    <row r="75" spans="1:47" ht="15" hidden="1" customHeight="1" outlineLevel="1" x14ac:dyDescent="0.25">
      <c r="A75" s="76">
        <f t="shared" si="10"/>
        <v>0</v>
      </c>
      <c r="B75" s="18"/>
      <c r="C75" s="40"/>
      <c r="D75" s="1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8" t="str">
        <f t="shared" si="11"/>
        <v xml:space="preserve"> </v>
      </c>
      <c r="R75" s="40"/>
      <c r="S75" s="13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9" t="str">
        <f t="shared" si="12"/>
        <v xml:space="preserve"> </v>
      </c>
      <c r="AG75" s="40"/>
      <c r="AH75" s="13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9" t="str">
        <f t="shared" si="13"/>
        <v xml:space="preserve"> </v>
      </c>
    </row>
    <row r="76" spans="1:47" ht="15" hidden="1" customHeight="1" outlineLevel="1" x14ac:dyDescent="0.25">
      <c r="A76" s="76">
        <f t="shared" si="10"/>
        <v>0</v>
      </c>
      <c r="B76" s="18"/>
      <c r="C76" s="40"/>
      <c r="D76" s="13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8" t="str">
        <f t="shared" si="11"/>
        <v xml:space="preserve"> </v>
      </c>
      <c r="R76" s="40"/>
      <c r="S76" s="13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9" t="str">
        <f t="shared" si="12"/>
        <v xml:space="preserve"> </v>
      </c>
      <c r="AG76" s="40"/>
      <c r="AH76" s="13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9" t="str">
        <f t="shared" si="13"/>
        <v xml:space="preserve"> </v>
      </c>
    </row>
    <row r="77" spans="1:47" ht="15" hidden="1" customHeight="1" outlineLevel="1" x14ac:dyDescent="0.25">
      <c r="A77" s="76">
        <f t="shared" si="10"/>
        <v>0</v>
      </c>
      <c r="B77" s="18"/>
      <c r="C77" s="40"/>
      <c r="D77" s="13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8" t="str">
        <f t="shared" si="11"/>
        <v xml:space="preserve"> </v>
      </c>
      <c r="R77" s="40"/>
      <c r="S77" s="13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9" t="str">
        <f t="shared" si="12"/>
        <v xml:space="preserve"> </v>
      </c>
      <c r="AG77" s="40"/>
      <c r="AH77" s="13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9" t="str">
        <f t="shared" si="13"/>
        <v xml:space="preserve"> </v>
      </c>
    </row>
    <row r="78" spans="1:47" ht="15" hidden="1" customHeight="1" outlineLevel="1" x14ac:dyDescent="0.25">
      <c r="A78" s="76">
        <f t="shared" si="10"/>
        <v>0</v>
      </c>
      <c r="B78" s="18"/>
      <c r="C78" s="40"/>
      <c r="D78" s="13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8" t="str">
        <f t="shared" si="11"/>
        <v xml:space="preserve"> </v>
      </c>
      <c r="R78" s="40"/>
      <c r="S78" s="13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9" t="str">
        <f t="shared" si="12"/>
        <v xml:space="preserve"> </v>
      </c>
      <c r="AG78" s="40"/>
      <c r="AH78" s="13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9" t="str">
        <f t="shared" si="13"/>
        <v xml:space="preserve"> </v>
      </c>
    </row>
    <row r="79" spans="1:47" ht="15" hidden="1" customHeight="1" outlineLevel="1" x14ac:dyDescent="0.25">
      <c r="A79" s="76">
        <f t="shared" si="10"/>
        <v>0</v>
      </c>
      <c r="B79" s="18"/>
      <c r="C79" s="40"/>
      <c r="D79" s="13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8" t="str">
        <f t="shared" si="11"/>
        <v xml:space="preserve"> </v>
      </c>
      <c r="R79" s="40"/>
      <c r="S79" s="13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9" t="str">
        <f t="shared" si="12"/>
        <v xml:space="preserve"> </v>
      </c>
      <c r="AG79" s="40"/>
      <c r="AH79" s="13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9" t="str">
        <f t="shared" si="13"/>
        <v xml:space="preserve"> </v>
      </c>
    </row>
    <row r="80" spans="1:47" ht="15" hidden="1" customHeight="1" outlineLevel="1" x14ac:dyDescent="0.25">
      <c r="A80" s="76">
        <f t="shared" si="10"/>
        <v>0</v>
      </c>
      <c r="B80" s="18"/>
      <c r="C80" s="40"/>
      <c r="D80" s="13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8" t="str">
        <f t="shared" si="11"/>
        <v xml:space="preserve"> </v>
      </c>
      <c r="R80" s="40"/>
      <c r="S80" s="1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9" t="str">
        <f t="shared" si="12"/>
        <v xml:space="preserve"> </v>
      </c>
      <c r="AG80" s="40"/>
      <c r="AH80" s="13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9" t="str">
        <f t="shared" si="13"/>
        <v xml:space="preserve"> </v>
      </c>
    </row>
    <row r="81" spans="1:47" ht="15" hidden="1" customHeight="1" outlineLevel="1" x14ac:dyDescent="0.25">
      <c r="A81" s="76">
        <f t="shared" si="10"/>
        <v>0</v>
      </c>
      <c r="B81" s="18"/>
      <c r="C81" s="40"/>
      <c r="D81" s="13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8" t="str">
        <f t="shared" si="11"/>
        <v xml:space="preserve"> </v>
      </c>
      <c r="R81" s="40"/>
      <c r="S81" s="1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9" t="str">
        <f t="shared" si="12"/>
        <v xml:space="preserve"> </v>
      </c>
      <c r="AG81" s="40"/>
      <c r="AH81" s="13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9" t="str">
        <f t="shared" si="13"/>
        <v xml:space="preserve"> </v>
      </c>
    </row>
    <row r="82" spans="1:47" ht="15" hidden="1" customHeight="1" outlineLevel="1" x14ac:dyDescent="0.25">
      <c r="A82" s="76">
        <f t="shared" si="10"/>
        <v>0</v>
      </c>
      <c r="B82" s="18"/>
      <c r="C82" s="40"/>
      <c r="D82" s="13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8" t="str">
        <f t="shared" si="11"/>
        <v xml:space="preserve"> </v>
      </c>
      <c r="R82" s="40"/>
      <c r="S82" s="1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9" t="str">
        <f t="shared" si="12"/>
        <v xml:space="preserve"> </v>
      </c>
      <c r="AG82" s="40"/>
      <c r="AH82" s="13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9" t="str">
        <f t="shared" si="13"/>
        <v xml:space="preserve"> </v>
      </c>
    </row>
    <row r="83" spans="1:47" ht="15" hidden="1" customHeight="1" outlineLevel="1" x14ac:dyDescent="0.25">
      <c r="A83" s="76">
        <f t="shared" si="10"/>
        <v>0</v>
      </c>
      <c r="B83" s="18"/>
      <c r="C83" s="40"/>
      <c r="D83" s="13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8" t="str">
        <f t="shared" si="11"/>
        <v xml:space="preserve"> </v>
      </c>
      <c r="R83" s="40"/>
      <c r="S83" s="13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9" t="str">
        <f t="shared" si="12"/>
        <v xml:space="preserve"> </v>
      </c>
      <c r="AG83" s="40"/>
      <c r="AH83" s="13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9" t="str">
        <f t="shared" si="13"/>
        <v xml:space="preserve"> </v>
      </c>
    </row>
    <row r="84" spans="1:47" ht="15" hidden="1" customHeight="1" outlineLevel="1" x14ac:dyDescent="0.25">
      <c r="A84" s="76">
        <f t="shared" si="10"/>
        <v>0</v>
      </c>
      <c r="B84" s="18"/>
      <c r="C84" s="40"/>
      <c r="D84" s="13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8" t="str">
        <f t="shared" si="11"/>
        <v xml:space="preserve"> </v>
      </c>
      <c r="R84" s="40"/>
      <c r="S84" s="13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9" t="str">
        <f t="shared" si="12"/>
        <v xml:space="preserve"> </v>
      </c>
      <c r="AG84" s="40"/>
      <c r="AH84" s="13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9" t="str">
        <f t="shared" si="13"/>
        <v xml:space="preserve"> </v>
      </c>
    </row>
    <row r="85" spans="1:47" ht="15" hidden="1" customHeight="1" outlineLevel="1" x14ac:dyDescent="0.25">
      <c r="A85" s="76">
        <f t="shared" si="10"/>
        <v>0</v>
      </c>
      <c r="B85" s="18"/>
      <c r="C85" s="40"/>
      <c r="D85" s="13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8" t="str">
        <f t="shared" si="11"/>
        <v xml:space="preserve"> </v>
      </c>
      <c r="R85" s="40"/>
      <c r="S85" s="13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9" t="str">
        <f t="shared" si="12"/>
        <v xml:space="preserve"> </v>
      </c>
      <c r="AG85" s="40"/>
      <c r="AH85" s="13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9" t="str">
        <f t="shared" si="13"/>
        <v xml:space="preserve"> </v>
      </c>
    </row>
    <row r="86" spans="1:47" ht="15" hidden="1" customHeight="1" outlineLevel="1" x14ac:dyDescent="0.25">
      <c r="A86" s="76">
        <f t="shared" si="10"/>
        <v>0</v>
      </c>
      <c r="B86" s="18"/>
      <c r="C86" s="40"/>
      <c r="D86" s="13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8" t="str">
        <f t="shared" si="11"/>
        <v xml:space="preserve"> </v>
      </c>
      <c r="R86" s="40"/>
      <c r="S86" s="13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9" t="str">
        <f t="shared" si="12"/>
        <v xml:space="preserve"> </v>
      </c>
      <c r="AG86" s="40"/>
      <c r="AH86" s="13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9" t="str">
        <f t="shared" si="13"/>
        <v xml:space="preserve"> </v>
      </c>
    </row>
    <row r="87" spans="1:47" ht="15" hidden="1" customHeight="1" outlineLevel="1" x14ac:dyDescent="0.25">
      <c r="A87" s="76">
        <f t="shared" si="10"/>
        <v>0</v>
      </c>
      <c r="B87" s="18"/>
      <c r="C87" s="40"/>
      <c r="D87" s="13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8" t="str">
        <f t="shared" si="11"/>
        <v xml:space="preserve"> </v>
      </c>
      <c r="R87" s="40"/>
      <c r="S87" s="13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9" t="str">
        <f t="shared" si="12"/>
        <v xml:space="preserve"> </v>
      </c>
      <c r="AG87" s="40"/>
      <c r="AH87" s="13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9" t="str">
        <f t="shared" si="13"/>
        <v xml:space="preserve"> </v>
      </c>
    </row>
    <row r="88" spans="1:47" ht="15" hidden="1" customHeight="1" outlineLevel="1" x14ac:dyDescent="0.25">
      <c r="A88" s="76">
        <f t="shared" si="10"/>
        <v>0</v>
      </c>
      <c r="B88" s="18"/>
      <c r="C88" s="40"/>
      <c r="D88" s="13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8" t="str">
        <f t="shared" si="11"/>
        <v xml:space="preserve"> </v>
      </c>
      <c r="R88" s="40"/>
      <c r="S88" s="1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9" t="str">
        <f t="shared" si="12"/>
        <v xml:space="preserve"> </v>
      </c>
      <c r="AG88" s="40"/>
      <c r="AH88" s="13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9" t="str">
        <f t="shared" si="13"/>
        <v xml:space="preserve"> </v>
      </c>
    </row>
    <row r="89" spans="1:47" ht="15" hidden="1" customHeight="1" outlineLevel="1" x14ac:dyDescent="0.25">
      <c r="A89" s="76">
        <f t="shared" si="10"/>
        <v>0</v>
      </c>
      <c r="B89" s="18"/>
      <c r="C89" s="40"/>
      <c r="D89" s="13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8" t="str">
        <f t="shared" si="11"/>
        <v xml:space="preserve"> </v>
      </c>
      <c r="R89" s="40"/>
      <c r="S89" s="1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9" t="str">
        <f t="shared" si="12"/>
        <v xml:space="preserve"> </v>
      </c>
      <c r="AG89" s="40"/>
      <c r="AH89" s="13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9" t="str">
        <f t="shared" si="13"/>
        <v xml:space="preserve"> </v>
      </c>
    </row>
    <row r="90" spans="1:47" ht="15" customHeight="1" x14ac:dyDescent="0.25">
      <c r="A90" s="76">
        <f>IF((SUM(D90:Q90)+SUM(R90:AF90)+SUM(AG90:AU90))=0,0,1)</f>
        <v>0</v>
      </c>
      <c r="B90" s="124"/>
      <c r="C90" s="11" t="s">
        <v>7</v>
      </c>
      <c r="D90" s="7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9"/>
      <c r="Q90" s="80">
        <f>COUNTIF(Q92:Q116,"-")</f>
        <v>0</v>
      </c>
      <c r="R90" s="11" t="s">
        <v>7</v>
      </c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2"/>
      <c r="AF90" s="31">
        <f>COUNTIF(AF92:AF116,"-")</f>
        <v>0</v>
      </c>
      <c r="AG90" s="11" t="s">
        <v>7</v>
      </c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2"/>
      <c r="AU90" s="31">
        <f>COUNTIF(AU92:AU116,"-")</f>
        <v>0</v>
      </c>
    </row>
    <row r="91" spans="1:47" ht="15" customHeight="1" collapsed="1" x14ac:dyDescent="0.25">
      <c r="A91" s="76">
        <f t="shared" ref="A91:A116" si="14">IF((SUM(D91:Q91)+SUM(R91:AF91)+SUM(AG91:AU91))=0,0,1)</f>
        <v>0</v>
      </c>
      <c r="B91" s="125"/>
      <c r="C91" s="11" t="s">
        <v>8</v>
      </c>
      <c r="D91" s="7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9"/>
      <c r="Q91" s="80">
        <f>COUNTIF(Q92:Q116,"-")+COUNTIF(Q92:Q116,"+")</f>
        <v>0</v>
      </c>
      <c r="R91" s="11" t="s">
        <v>8</v>
      </c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2"/>
      <c r="AF91" s="31">
        <f>COUNTIF(AF92:AF116,"-")+COUNTIF(AF92:AF116,"+")</f>
        <v>0</v>
      </c>
      <c r="AG91" s="11" t="s">
        <v>8</v>
      </c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2"/>
      <c r="AU91" s="31">
        <f>COUNTIF(AU92:AU116,"-")+COUNTIF(AU92:AU116,"+")</f>
        <v>0</v>
      </c>
    </row>
    <row r="92" spans="1:47" ht="15" hidden="1" customHeight="1" outlineLevel="1" x14ac:dyDescent="0.25">
      <c r="A92" s="76">
        <f t="shared" si="14"/>
        <v>0</v>
      </c>
      <c r="B92" s="18">
        <f>B90</f>
        <v>0</v>
      </c>
      <c r="C92" s="35"/>
      <c r="D92" s="13"/>
      <c r="E92" s="36"/>
      <c r="F92" s="36"/>
      <c r="G92" s="36"/>
      <c r="H92" s="36"/>
      <c r="I92" s="36"/>
      <c r="J92" s="36"/>
      <c r="K92" s="36"/>
      <c r="L92" s="36"/>
      <c r="M92" s="36"/>
      <c r="N92" s="37"/>
      <c r="O92" s="36"/>
      <c r="P92" s="36"/>
      <c r="Q92" s="38" t="str">
        <f>IF(C92&gt;0,IF(AND(E92&lt;=$E$6,F92&lt;=$F$6,G92&lt;=$G$6,H92&lt;=$H$6,I92&lt;=$I$6,J92&lt;=$J$6,K92&lt;=$K$6,L92&lt;=$L$6,M92&lt;=$M$6,N92&lt;=$N$6,O92&lt;=$O$6,P92&lt;=$P$6),"+","-")," ")</f>
        <v xml:space="preserve"> </v>
      </c>
      <c r="R92" s="35"/>
      <c r="S92" s="1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9" t="str">
        <f>IF(S92&gt;0,IF(AND(T92&lt;=$T$6,U92&lt;=$U$6,V92&lt;=$V$6,W92&lt;=$W$6,X92&lt;=$X$6,Y92&lt;=$Y$6,Z92&lt;=$Z$6,AA92&lt;=$AA$6,AB92&lt;=$AB$6,AC92&lt;=$AC$6,AD92&lt;=$AD$6,AE92&lt;=$AE$6),"+","-")," ")</f>
        <v xml:space="preserve"> </v>
      </c>
      <c r="AG92" s="35"/>
      <c r="AH92" s="13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9" t="str">
        <f>IF(AG92&gt;0,IF(AND(AI92&lt;=$AI$6,AJ92&lt;=$AJ$6,AK92&lt;=$AK$6,AL92&lt;=$AL$6,AM92&lt;=$AM$6,AN92&lt;=$AN$6,AO92&lt;=$AO$6,AP92&lt;=$AP$6,AT92&lt;=$AT$6,AQ92&lt;=$AQ$6,AR92&lt;=$AR$6,AS92&lt;=$AS$6),"+","-")," ")</f>
        <v xml:space="preserve"> </v>
      </c>
    </row>
    <row r="93" spans="1:47" ht="15" hidden="1" customHeight="1" outlineLevel="1" x14ac:dyDescent="0.25">
      <c r="A93" s="76">
        <f t="shared" si="14"/>
        <v>0</v>
      </c>
      <c r="B93" s="18">
        <f>B92</f>
        <v>0</v>
      </c>
      <c r="C93" s="35"/>
      <c r="D93" s="13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8" t="str">
        <f t="shared" ref="Q93:Q116" si="15">IF(C93&gt;0,IF(AND(E93&lt;=$E$6,F93&lt;=$F$6,G93&lt;=$G$6,H93&lt;=$H$6,I93&lt;=$I$6,J93&lt;=$J$6,K93&lt;=$K$6,L93&lt;=$L$6,M93&lt;=$M$6,N93&lt;=$N$6,O93&lt;=$O$6,P93&lt;=$P$6),"+","-")," ")</f>
        <v xml:space="preserve"> </v>
      </c>
      <c r="R93" s="35"/>
      <c r="S93" s="1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9" t="str">
        <f t="shared" ref="AF93:AF116" si="16">IF(S93&gt;0,IF(AND(T93&lt;=$T$6,U93&lt;=$U$6,V93&lt;=$V$6,W93&lt;=$W$6,X93&lt;=$X$6,Y93&lt;=$Y$6,Z93&lt;=$Z$6,AA93&lt;=$AA$6,AB93&lt;=$AB$6,AC93&lt;=$AC$6,AD93&lt;=$AD$6,AE93&lt;=$AE$6),"+","-")," ")</f>
        <v xml:space="preserve"> </v>
      </c>
      <c r="AG93" s="35"/>
      <c r="AH93" s="13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9" t="str">
        <f t="shared" ref="AU93:AU116" si="17">IF(AG93&gt;0,IF(AND(AI93&lt;=$AI$6,AJ93&lt;=$AJ$6,AK93&lt;=$AK$6,AL93&lt;=$AL$6,AM93&lt;=$AM$6,AN93&lt;=$AN$6,AO93&lt;=$AO$6,AP93&lt;=$AP$6,AT93&lt;=$AT$6,AQ93&lt;=$AQ$6,AR93&lt;=$AR$6,AS93&lt;=$AS$6),"+","-")," ")</f>
        <v xml:space="preserve"> </v>
      </c>
    </row>
    <row r="94" spans="1:47" ht="15" hidden="1" customHeight="1" outlineLevel="1" x14ac:dyDescent="0.25">
      <c r="A94" s="76">
        <f t="shared" si="14"/>
        <v>0</v>
      </c>
      <c r="B94" s="18">
        <f t="shared" ref="B94:B116" si="18">B93</f>
        <v>0</v>
      </c>
      <c r="C94" s="35"/>
      <c r="D94" s="13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8" t="str">
        <f t="shared" si="15"/>
        <v xml:space="preserve"> </v>
      </c>
      <c r="R94" s="35"/>
      <c r="S94" s="1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9" t="str">
        <f t="shared" si="16"/>
        <v xml:space="preserve"> </v>
      </c>
      <c r="AG94" s="35"/>
      <c r="AH94" s="13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9" t="str">
        <f t="shared" si="17"/>
        <v xml:space="preserve"> </v>
      </c>
    </row>
    <row r="95" spans="1:47" ht="15" hidden="1" customHeight="1" outlineLevel="1" x14ac:dyDescent="0.25">
      <c r="A95" s="76">
        <f t="shared" si="14"/>
        <v>0</v>
      </c>
      <c r="B95" s="18">
        <f t="shared" si="18"/>
        <v>0</v>
      </c>
      <c r="C95" s="35"/>
      <c r="D95" s="13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8" t="str">
        <f t="shared" si="15"/>
        <v xml:space="preserve"> </v>
      </c>
      <c r="R95" s="35"/>
      <c r="S95" s="1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9" t="str">
        <f t="shared" si="16"/>
        <v xml:space="preserve"> </v>
      </c>
      <c r="AG95" s="35"/>
      <c r="AH95" s="13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9" t="str">
        <f t="shared" si="17"/>
        <v xml:space="preserve"> </v>
      </c>
    </row>
    <row r="96" spans="1:47" ht="15" hidden="1" customHeight="1" outlineLevel="1" x14ac:dyDescent="0.25">
      <c r="A96" s="76">
        <f t="shared" si="14"/>
        <v>0</v>
      </c>
      <c r="B96" s="18">
        <f t="shared" si="18"/>
        <v>0</v>
      </c>
      <c r="C96" s="35"/>
      <c r="D96" s="1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8" t="str">
        <f t="shared" si="15"/>
        <v xml:space="preserve"> </v>
      </c>
      <c r="R96" s="35"/>
      <c r="S96" s="1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9" t="str">
        <f t="shared" si="16"/>
        <v xml:space="preserve"> </v>
      </c>
      <c r="AG96" s="35"/>
      <c r="AH96" s="13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9" t="str">
        <f t="shared" si="17"/>
        <v xml:space="preserve"> </v>
      </c>
    </row>
    <row r="97" spans="1:47" ht="15" hidden="1" customHeight="1" outlineLevel="1" x14ac:dyDescent="0.25">
      <c r="A97" s="76">
        <f t="shared" si="14"/>
        <v>0</v>
      </c>
      <c r="B97" s="18">
        <f t="shared" si="18"/>
        <v>0</v>
      </c>
      <c r="C97" s="35"/>
      <c r="D97" s="13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8" t="str">
        <f t="shared" si="15"/>
        <v xml:space="preserve"> </v>
      </c>
      <c r="R97" s="35"/>
      <c r="S97" s="1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9" t="str">
        <f t="shared" si="16"/>
        <v xml:space="preserve"> </v>
      </c>
      <c r="AG97" s="35"/>
      <c r="AH97" s="13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9" t="str">
        <f t="shared" si="17"/>
        <v xml:space="preserve"> </v>
      </c>
    </row>
    <row r="98" spans="1:47" ht="15" hidden="1" customHeight="1" outlineLevel="1" x14ac:dyDescent="0.25">
      <c r="A98" s="76">
        <f t="shared" si="14"/>
        <v>0</v>
      </c>
      <c r="B98" s="18">
        <f t="shared" si="18"/>
        <v>0</v>
      </c>
      <c r="C98" s="35"/>
      <c r="D98" s="13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8" t="str">
        <f t="shared" si="15"/>
        <v xml:space="preserve"> </v>
      </c>
      <c r="R98" s="35"/>
      <c r="S98" s="1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 t="str">
        <f t="shared" si="16"/>
        <v xml:space="preserve"> </v>
      </c>
      <c r="AG98" s="35"/>
      <c r="AH98" s="13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9" t="str">
        <f t="shared" si="17"/>
        <v xml:space="preserve"> </v>
      </c>
    </row>
    <row r="99" spans="1:47" ht="15" hidden="1" customHeight="1" outlineLevel="1" x14ac:dyDescent="0.25">
      <c r="A99" s="76">
        <f t="shared" si="14"/>
        <v>0</v>
      </c>
      <c r="B99" s="18">
        <f t="shared" si="18"/>
        <v>0</v>
      </c>
      <c r="C99" s="40"/>
      <c r="D99" s="13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8" t="str">
        <f t="shared" si="15"/>
        <v xml:space="preserve"> </v>
      </c>
      <c r="R99" s="40"/>
      <c r="S99" s="1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 t="str">
        <f t="shared" si="16"/>
        <v xml:space="preserve"> </v>
      </c>
      <c r="AG99" s="40"/>
      <c r="AH99" s="13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9" t="str">
        <f t="shared" si="17"/>
        <v xml:space="preserve"> </v>
      </c>
    </row>
    <row r="100" spans="1:47" ht="15" hidden="1" customHeight="1" outlineLevel="1" x14ac:dyDescent="0.25">
      <c r="A100" s="76">
        <f t="shared" si="14"/>
        <v>0</v>
      </c>
      <c r="B100" s="18">
        <f t="shared" si="18"/>
        <v>0</v>
      </c>
      <c r="C100" s="40"/>
      <c r="D100" s="13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8" t="str">
        <f t="shared" si="15"/>
        <v xml:space="preserve"> </v>
      </c>
      <c r="R100" s="40"/>
      <c r="S100" s="1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 t="str">
        <f t="shared" si="16"/>
        <v xml:space="preserve"> </v>
      </c>
      <c r="AG100" s="40"/>
      <c r="AH100" s="13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9" t="str">
        <f t="shared" si="17"/>
        <v xml:space="preserve"> </v>
      </c>
    </row>
    <row r="101" spans="1:47" ht="15" hidden="1" customHeight="1" outlineLevel="1" x14ac:dyDescent="0.25">
      <c r="A101" s="76">
        <f t="shared" si="14"/>
        <v>0</v>
      </c>
      <c r="B101" s="18">
        <f t="shared" si="18"/>
        <v>0</v>
      </c>
      <c r="C101" s="40"/>
      <c r="D101" s="13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8" t="str">
        <f t="shared" si="15"/>
        <v xml:space="preserve"> </v>
      </c>
      <c r="R101" s="40"/>
      <c r="S101" s="1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 t="str">
        <f t="shared" si="16"/>
        <v xml:space="preserve"> </v>
      </c>
      <c r="AG101" s="40"/>
      <c r="AH101" s="13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9" t="str">
        <f t="shared" si="17"/>
        <v xml:space="preserve"> </v>
      </c>
    </row>
    <row r="102" spans="1:47" ht="15" hidden="1" customHeight="1" outlineLevel="1" x14ac:dyDescent="0.25">
      <c r="A102" s="76">
        <f t="shared" si="14"/>
        <v>0</v>
      </c>
      <c r="B102" s="18">
        <f t="shared" si="18"/>
        <v>0</v>
      </c>
      <c r="C102" s="40"/>
      <c r="D102" s="13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8" t="str">
        <f t="shared" si="15"/>
        <v xml:space="preserve"> </v>
      </c>
      <c r="R102" s="40"/>
      <c r="S102" s="1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 t="str">
        <f t="shared" si="16"/>
        <v xml:space="preserve"> </v>
      </c>
      <c r="AG102" s="40"/>
      <c r="AH102" s="13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9" t="str">
        <f t="shared" si="17"/>
        <v xml:space="preserve"> </v>
      </c>
    </row>
    <row r="103" spans="1:47" ht="15" hidden="1" customHeight="1" outlineLevel="1" x14ac:dyDescent="0.25">
      <c r="A103" s="76">
        <f t="shared" si="14"/>
        <v>0</v>
      </c>
      <c r="B103" s="18">
        <f t="shared" si="18"/>
        <v>0</v>
      </c>
      <c r="C103" s="40"/>
      <c r="D103" s="13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8" t="str">
        <f t="shared" si="15"/>
        <v xml:space="preserve"> </v>
      </c>
      <c r="R103" s="40"/>
      <c r="S103" s="1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 t="str">
        <f t="shared" si="16"/>
        <v xml:space="preserve"> </v>
      </c>
      <c r="AG103" s="40"/>
      <c r="AH103" s="13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9" t="str">
        <f t="shared" si="17"/>
        <v xml:space="preserve"> </v>
      </c>
    </row>
    <row r="104" spans="1:47" ht="15" hidden="1" customHeight="1" outlineLevel="1" x14ac:dyDescent="0.25">
      <c r="A104" s="76">
        <f t="shared" si="14"/>
        <v>0</v>
      </c>
      <c r="B104" s="18">
        <f t="shared" si="18"/>
        <v>0</v>
      </c>
      <c r="C104" s="40"/>
      <c r="D104" s="13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8" t="str">
        <f t="shared" si="15"/>
        <v xml:space="preserve"> </v>
      </c>
      <c r="R104" s="40"/>
      <c r="S104" s="1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 t="str">
        <f t="shared" si="16"/>
        <v xml:space="preserve"> </v>
      </c>
      <c r="AG104" s="40"/>
      <c r="AH104" s="13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9" t="str">
        <f t="shared" si="17"/>
        <v xml:space="preserve"> </v>
      </c>
    </row>
    <row r="105" spans="1:47" ht="15" hidden="1" customHeight="1" outlineLevel="1" x14ac:dyDescent="0.25">
      <c r="A105" s="76">
        <f t="shared" si="14"/>
        <v>0</v>
      </c>
      <c r="B105" s="18">
        <f t="shared" si="18"/>
        <v>0</v>
      </c>
      <c r="C105" s="40"/>
      <c r="D105" s="13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8" t="str">
        <f t="shared" si="15"/>
        <v xml:space="preserve"> </v>
      </c>
      <c r="R105" s="40"/>
      <c r="S105" s="1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 t="str">
        <f t="shared" si="16"/>
        <v xml:space="preserve"> </v>
      </c>
      <c r="AG105" s="40"/>
      <c r="AH105" s="13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9" t="str">
        <f t="shared" si="17"/>
        <v xml:space="preserve"> </v>
      </c>
    </row>
    <row r="106" spans="1:47" ht="15" hidden="1" customHeight="1" outlineLevel="1" x14ac:dyDescent="0.25">
      <c r="A106" s="76">
        <f t="shared" si="14"/>
        <v>0</v>
      </c>
      <c r="B106" s="18">
        <f t="shared" si="18"/>
        <v>0</v>
      </c>
      <c r="C106" s="40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 t="str">
        <f t="shared" si="15"/>
        <v xml:space="preserve"> </v>
      </c>
      <c r="R106" s="40"/>
      <c r="S106" s="1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 t="str">
        <f t="shared" si="16"/>
        <v xml:space="preserve"> </v>
      </c>
      <c r="AG106" s="40"/>
      <c r="AH106" s="13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9" t="str">
        <f t="shared" si="17"/>
        <v xml:space="preserve"> </v>
      </c>
    </row>
    <row r="107" spans="1:47" ht="15" hidden="1" customHeight="1" outlineLevel="1" x14ac:dyDescent="0.25">
      <c r="A107" s="76">
        <f t="shared" si="14"/>
        <v>0</v>
      </c>
      <c r="B107" s="18">
        <f t="shared" si="18"/>
        <v>0</v>
      </c>
      <c r="C107" s="40"/>
      <c r="D107" s="13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 t="str">
        <f t="shared" si="15"/>
        <v xml:space="preserve"> </v>
      </c>
      <c r="R107" s="40"/>
      <c r="S107" s="1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 t="str">
        <f t="shared" si="16"/>
        <v xml:space="preserve"> </v>
      </c>
      <c r="AG107" s="40"/>
      <c r="AH107" s="13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9" t="str">
        <f t="shared" si="17"/>
        <v xml:space="preserve"> </v>
      </c>
    </row>
    <row r="108" spans="1:47" ht="15" hidden="1" customHeight="1" outlineLevel="1" x14ac:dyDescent="0.25">
      <c r="A108" s="76">
        <f t="shared" si="14"/>
        <v>0</v>
      </c>
      <c r="B108" s="18">
        <f t="shared" si="18"/>
        <v>0</v>
      </c>
      <c r="C108" s="40"/>
      <c r="D108" s="1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8" t="str">
        <f t="shared" si="15"/>
        <v xml:space="preserve"> </v>
      </c>
      <c r="R108" s="40"/>
      <c r="S108" s="1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 t="str">
        <f t="shared" si="16"/>
        <v xml:space="preserve"> </v>
      </c>
      <c r="AG108" s="40"/>
      <c r="AH108" s="13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9" t="str">
        <f t="shared" si="17"/>
        <v xml:space="preserve"> </v>
      </c>
    </row>
    <row r="109" spans="1:47" ht="15" hidden="1" customHeight="1" outlineLevel="1" x14ac:dyDescent="0.25">
      <c r="A109" s="76">
        <f t="shared" si="14"/>
        <v>0</v>
      </c>
      <c r="B109" s="18">
        <f t="shared" si="18"/>
        <v>0</v>
      </c>
      <c r="C109" s="40"/>
      <c r="D109" s="13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8" t="str">
        <f t="shared" si="15"/>
        <v xml:space="preserve"> </v>
      </c>
      <c r="R109" s="40"/>
      <c r="S109" s="1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 t="str">
        <f t="shared" si="16"/>
        <v xml:space="preserve"> </v>
      </c>
      <c r="AG109" s="40"/>
      <c r="AH109" s="13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9" t="str">
        <f t="shared" si="17"/>
        <v xml:space="preserve"> </v>
      </c>
    </row>
    <row r="110" spans="1:47" ht="15" hidden="1" customHeight="1" outlineLevel="1" x14ac:dyDescent="0.25">
      <c r="A110" s="76">
        <f t="shared" si="14"/>
        <v>0</v>
      </c>
      <c r="B110" s="18">
        <f t="shared" si="18"/>
        <v>0</v>
      </c>
      <c r="C110" s="40"/>
      <c r="D110" s="13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8" t="str">
        <f t="shared" si="15"/>
        <v xml:space="preserve"> </v>
      </c>
      <c r="R110" s="40"/>
      <c r="S110" s="1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 t="str">
        <f t="shared" si="16"/>
        <v xml:space="preserve"> </v>
      </c>
      <c r="AG110" s="40"/>
      <c r="AH110" s="13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9" t="str">
        <f t="shared" si="17"/>
        <v xml:space="preserve"> </v>
      </c>
    </row>
    <row r="111" spans="1:47" ht="15" hidden="1" customHeight="1" outlineLevel="1" x14ac:dyDescent="0.25">
      <c r="A111" s="76">
        <f t="shared" si="14"/>
        <v>0</v>
      </c>
      <c r="B111" s="18">
        <f t="shared" si="18"/>
        <v>0</v>
      </c>
      <c r="C111" s="40"/>
      <c r="D111" s="13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 t="str">
        <f t="shared" si="15"/>
        <v xml:space="preserve"> </v>
      </c>
      <c r="R111" s="40"/>
      <c r="S111" s="1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 t="str">
        <f t="shared" si="16"/>
        <v xml:space="preserve"> </v>
      </c>
      <c r="AG111" s="40"/>
      <c r="AH111" s="13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9" t="str">
        <f t="shared" si="17"/>
        <v xml:space="preserve"> </v>
      </c>
    </row>
    <row r="112" spans="1:47" ht="15" hidden="1" customHeight="1" outlineLevel="1" x14ac:dyDescent="0.25">
      <c r="A112" s="76">
        <f t="shared" si="14"/>
        <v>0</v>
      </c>
      <c r="B112" s="18">
        <f t="shared" si="18"/>
        <v>0</v>
      </c>
      <c r="C112" s="40"/>
      <c r="D112" s="13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8" t="str">
        <f t="shared" si="15"/>
        <v xml:space="preserve"> </v>
      </c>
      <c r="R112" s="40"/>
      <c r="S112" s="1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 t="str">
        <f t="shared" si="16"/>
        <v xml:space="preserve"> </v>
      </c>
      <c r="AG112" s="40"/>
      <c r="AH112" s="13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9" t="str">
        <f t="shared" si="17"/>
        <v xml:space="preserve"> </v>
      </c>
    </row>
    <row r="113" spans="1:47" ht="15" hidden="1" customHeight="1" outlineLevel="1" x14ac:dyDescent="0.25">
      <c r="A113" s="76">
        <f t="shared" si="14"/>
        <v>0</v>
      </c>
      <c r="B113" s="18">
        <f t="shared" si="18"/>
        <v>0</v>
      </c>
      <c r="C113" s="40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8" t="str">
        <f t="shared" si="15"/>
        <v xml:space="preserve"> </v>
      </c>
      <c r="R113" s="40"/>
      <c r="S113" s="1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 t="str">
        <f t="shared" si="16"/>
        <v xml:space="preserve"> </v>
      </c>
      <c r="AG113" s="40"/>
      <c r="AH113" s="13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9" t="str">
        <f t="shared" si="17"/>
        <v xml:space="preserve"> </v>
      </c>
    </row>
    <row r="114" spans="1:47" ht="15" hidden="1" customHeight="1" outlineLevel="1" x14ac:dyDescent="0.25">
      <c r="A114" s="76">
        <f t="shared" si="14"/>
        <v>0</v>
      </c>
      <c r="B114" s="18">
        <f t="shared" si="18"/>
        <v>0</v>
      </c>
      <c r="C114" s="40"/>
      <c r="D114" s="13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8" t="str">
        <f t="shared" si="15"/>
        <v xml:space="preserve"> </v>
      </c>
      <c r="R114" s="40"/>
      <c r="S114" s="1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 t="str">
        <f t="shared" si="16"/>
        <v xml:space="preserve"> </v>
      </c>
      <c r="AG114" s="40"/>
      <c r="AH114" s="13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9" t="str">
        <f t="shared" si="17"/>
        <v xml:space="preserve"> </v>
      </c>
    </row>
    <row r="115" spans="1:47" ht="15" hidden="1" customHeight="1" outlineLevel="1" x14ac:dyDescent="0.25">
      <c r="A115" s="76">
        <f t="shared" si="14"/>
        <v>0</v>
      </c>
      <c r="B115" s="18">
        <f t="shared" si="18"/>
        <v>0</v>
      </c>
      <c r="C115" s="40"/>
      <c r="D115" s="13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8" t="str">
        <f t="shared" si="15"/>
        <v xml:space="preserve"> </v>
      </c>
      <c r="R115" s="40"/>
      <c r="S115" s="1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9" t="str">
        <f t="shared" si="16"/>
        <v xml:space="preserve"> </v>
      </c>
      <c r="AG115" s="40"/>
      <c r="AH115" s="13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9" t="str">
        <f t="shared" si="17"/>
        <v xml:space="preserve"> </v>
      </c>
    </row>
    <row r="116" spans="1:47" ht="15" hidden="1" customHeight="1" outlineLevel="1" x14ac:dyDescent="0.25">
      <c r="A116" s="76">
        <f t="shared" si="14"/>
        <v>0</v>
      </c>
      <c r="B116" s="18">
        <f t="shared" si="18"/>
        <v>0</v>
      </c>
      <c r="C116" s="40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8" t="str">
        <f t="shared" si="15"/>
        <v xml:space="preserve"> </v>
      </c>
      <c r="R116" s="40"/>
      <c r="S116" s="1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9" t="str">
        <f t="shared" si="16"/>
        <v xml:space="preserve"> </v>
      </c>
      <c r="AG116" s="40"/>
      <c r="AH116" s="13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9" t="str">
        <f t="shared" si="17"/>
        <v xml:space="preserve"> </v>
      </c>
    </row>
    <row r="117" spans="1:47" ht="15" customHeight="1" x14ac:dyDescent="0.25">
      <c r="A117" s="76">
        <f>IF((SUM(D117:Q117)+SUM(R117:AF117)+SUM(AG117:AU117))=0,0,1)</f>
        <v>0</v>
      </c>
      <c r="B117" s="124"/>
      <c r="C117" s="11" t="s">
        <v>7</v>
      </c>
      <c r="D117" s="77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9"/>
      <c r="Q117" s="80">
        <f>COUNTIF(Q119:Q143,"-")</f>
        <v>0</v>
      </c>
      <c r="R117" s="11" t="s">
        <v>7</v>
      </c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2"/>
      <c r="AF117" s="31">
        <f>COUNTIF(AF119:AF143,"-")</f>
        <v>0</v>
      </c>
      <c r="AG117" s="11" t="s">
        <v>7</v>
      </c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2"/>
      <c r="AU117" s="31">
        <f>COUNTIF(AU119:AU143,"-")</f>
        <v>0</v>
      </c>
    </row>
    <row r="118" spans="1:47" ht="15" customHeight="1" collapsed="1" x14ac:dyDescent="0.25">
      <c r="A118" s="76">
        <f t="shared" ref="A118:A143" si="19">IF((SUM(D118:Q118)+SUM(R118:AF118)+SUM(AG118:AU118))=0,0,1)</f>
        <v>0</v>
      </c>
      <c r="B118" s="125"/>
      <c r="C118" s="11" t="s">
        <v>8</v>
      </c>
      <c r="D118" s="77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9"/>
      <c r="Q118" s="80">
        <f>COUNTIF(Q119:Q143,"-")+COUNTIF(Q119:Q143,"+")</f>
        <v>0</v>
      </c>
      <c r="R118" s="11" t="s">
        <v>8</v>
      </c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2"/>
      <c r="AF118" s="31">
        <f>COUNTIF(AF119:AF143,"-")+COUNTIF(AF119:AF143,"+")</f>
        <v>0</v>
      </c>
      <c r="AG118" s="11" t="s">
        <v>8</v>
      </c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2"/>
      <c r="AU118" s="31">
        <f>COUNTIF(AU119:AU143,"-")+COUNTIF(AU119:AU143,"+")</f>
        <v>0</v>
      </c>
    </row>
    <row r="119" spans="1:47" ht="15" hidden="1" customHeight="1" outlineLevel="1" x14ac:dyDescent="0.25">
      <c r="A119" s="76">
        <f t="shared" si="19"/>
        <v>0</v>
      </c>
      <c r="B119" s="18">
        <f>B117</f>
        <v>0</v>
      </c>
      <c r="C119" s="35"/>
      <c r="D119" s="13"/>
      <c r="E119" s="36"/>
      <c r="F119" s="36"/>
      <c r="G119" s="36"/>
      <c r="H119" s="36"/>
      <c r="I119" s="36"/>
      <c r="J119" s="36"/>
      <c r="K119" s="36"/>
      <c r="L119" s="36"/>
      <c r="M119" s="36"/>
      <c r="N119" s="37"/>
      <c r="O119" s="36"/>
      <c r="P119" s="36"/>
      <c r="Q119" s="38" t="str">
        <f>IF(C119&gt;0,IF(AND(E119&lt;=$E$6,F119&lt;=$F$6,G119&lt;=$G$6,H119&lt;=$H$6,I119&lt;=$I$6,J119&lt;=$J$6,K119&lt;=$K$6,L119&lt;=$L$6,M119&lt;=$M$6,N119&lt;=$N$6,O119&lt;=$O$6,P119&lt;=$P$6),"+","-")," ")</f>
        <v xml:space="preserve"> </v>
      </c>
      <c r="R119" s="35"/>
      <c r="S119" s="1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 t="str">
        <f>IF(S119&gt;0,IF(AND(T119&lt;=$T$6,U119&lt;=$U$6,V119&lt;=$V$6,W119&lt;=$W$6,X119&lt;=$X$6,Y119&lt;=$Y$6,Z119&lt;=$Z$6,AA119&lt;=$AA$6,AB119&lt;=$AB$6,AC119&lt;=$AC$6,AD119&lt;=$AD$6,AE119&lt;=$AE$6),"+","-")," ")</f>
        <v xml:space="preserve"> </v>
      </c>
      <c r="AG119" s="35"/>
      <c r="AH119" s="13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9" t="str">
        <f>IF(AG119&gt;0,IF(AND(AI119&lt;=$AI$6,AJ119&lt;=$AJ$6,AK119&lt;=$AK$6,AL119&lt;=$AL$6,AM119&lt;=$AM$6,AN119&lt;=$AN$6,AO119&lt;=$AO$6,AP119&lt;=$AP$6,AT119&lt;=$AT$6,AQ119&lt;=$AQ$6,AR119&lt;=$AR$6,AS119&lt;=$AS$6),"+","-")," ")</f>
        <v xml:space="preserve"> </v>
      </c>
    </row>
    <row r="120" spans="1:47" ht="15" hidden="1" customHeight="1" outlineLevel="1" x14ac:dyDescent="0.25">
      <c r="A120" s="76">
        <f t="shared" si="19"/>
        <v>0</v>
      </c>
      <c r="B120" s="18">
        <f>B119</f>
        <v>0</v>
      </c>
      <c r="C120" s="35"/>
      <c r="D120" s="13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8" t="str">
        <f t="shared" ref="Q120:Q143" si="20">IF(C120&gt;0,IF(AND(E120&lt;=$E$6,F120&lt;=$F$6,G120&lt;=$G$6,H120&lt;=$H$6,I120&lt;=$I$6,J120&lt;=$J$6,K120&lt;=$K$6,L120&lt;=$L$6,M120&lt;=$M$6,N120&lt;=$N$6,O120&lt;=$O$6,P120&lt;=$P$6),"+","-")," ")</f>
        <v xml:space="preserve"> </v>
      </c>
      <c r="R120" s="35"/>
      <c r="S120" s="1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 t="str">
        <f t="shared" ref="AF120:AF143" si="21">IF(S120&gt;0,IF(AND(T120&lt;=$T$6,U120&lt;=$U$6,V120&lt;=$V$6,W120&lt;=$W$6,X120&lt;=$X$6,Y120&lt;=$Y$6,Z120&lt;=$Z$6,AA120&lt;=$AA$6,AB120&lt;=$AB$6,AC120&lt;=$AC$6,AD120&lt;=$AD$6,AE120&lt;=$AE$6),"+","-")," ")</f>
        <v xml:space="preserve"> </v>
      </c>
      <c r="AG120" s="35"/>
      <c r="AH120" s="13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9" t="str">
        <f t="shared" ref="AU120:AU143" si="22">IF(AG120&gt;0,IF(AND(AI120&lt;=$AI$6,AJ120&lt;=$AJ$6,AK120&lt;=$AK$6,AL120&lt;=$AL$6,AM120&lt;=$AM$6,AN120&lt;=$AN$6,AO120&lt;=$AO$6,AP120&lt;=$AP$6,AT120&lt;=$AT$6,AQ120&lt;=$AQ$6,AR120&lt;=$AR$6,AS120&lt;=$AS$6),"+","-")," ")</f>
        <v xml:space="preserve"> </v>
      </c>
    </row>
    <row r="121" spans="1:47" ht="15" hidden="1" customHeight="1" outlineLevel="1" x14ac:dyDescent="0.25">
      <c r="A121" s="76">
        <f t="shared" si="19"/>
        <v>0</v>
      </c>
      <c r="B121" s="18">
        <f t="shared" ref="B121:B143" si="23">B120</f>
        <v>0</v>
      </c>
      <c r="C121" s="35"/>
      <c r="D121" s="13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8" t="str">
        <f t="shared" si="20"/>
        <v xml:space="preserve"> </v>
      </c>
      <c r="R121" s="35"/>
      <c r="S121" s="1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 t="str">
        <f t="shared" si="21"/>
        <v xml:space="preserve"> </v>
      </c>
      <c r="AG121" s="35"/>
      <c r="AH121" s="13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9" t="str">
        <f t="shared" si="22"/>
        <v xml:space="preserve"> </v>
      </c>
    </row>
    <row r="122" spans="1:47" ht="15" hidden="1" customHeight="1" outlineLevel="1" x14ac:dyDescent="0.25">
      <c r="A122" s="76">
        <f t="shared" si="19"/>
        <v>0</v>
      </c>
      <c r="B122" s="18">
        <f t="shared" si="23"/>
        <v>0</v>
      </c>
      <c r="C122" s="35"/>
      <c r="D122" s="13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8" t="str">
        <f t="shared" si="20"/>
        <v xml:space="preserve"> </v>
      </c>
      <c r="R122" s="35"/>
      <c r="S122" s="1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 t="str">
        <f t="shared" si="21"/>
        <v xml:space="preserve"> </v>
      </c>
      <c r="AG122" s="35"/>
      <c r="AH122" s="13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9" t="str">
        <f t="shared" si="22"/>
        <v xml:space="preserve"> </v>
      </c>
    </row>
    <row r="123" spans="1:47" ht="15" hidden="1" customHeight="1" outlineLevel="1" x14ac:dyDescent="0.25">
      <c r="A123" s="76">
        <f t="shared" si="19"/>
        <v>0</v>
      </c>
      <c r="B123" s="18">
        <f t="shared" si="23"/>
        <v>0</v>
      </c>
      <c r="C123" s="35"/>
      <c r="D123" s="13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8" t="str">
        <f t="shared" si="20"/>
        <v xml:space="preserve"> </v>
      </c>
      <c r="R123" s="35"/>
      <c r="S123" s="1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 t="str">
        <f t="shared" si="21"/>
        <v xml:space="preserve"> </v>
      </c>
      <c r="AG123" s="35"/>
      <c r="AH123" s="13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9" t="str">
        <f t="shared" si="22"/>
        <v xml:space="preserve"> </v>
      </c>
    </row>
    <row r="124" spans="1:47" ht="15" hidden="1" customHeight="1" outlineLevel="1" x14ac:dyDescent="0.25">
      <c r="A124" s="76">
        <f t="shared" si="19"/>
        <v>0</v>
      </c>
      <c r="B124" s="18">
        <f t="shared" si="23"/>
        <v>0</v>
      </c>
      <c r="C124" s="35"/>
      <c r="D124" s="13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8" t="str">
        <f t="shared" si="20"/>
        <v xml:space="preserve"> </v>
      </c>
      <c r="R124" s="35"/>
      <c r="S124" s="1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 t="str">
        <f t="shared" si="21"/>
        <v xml:space="preserve"> </v>
      </c>
      <c r="AG124" s="35"/>
      <c r="AH124" s="13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9" t="str">
        <f t="shared" si="22"/>
        <v xml:space="preserve"> </v>
      </c>
    </row>
    <row r="125" spans="1:47" ht="15" hidden="1" customHeight="1" outlineLevel="1" x14ac:dyDescent="0.25">
      <c r="A125" s="76">
        <f t="shared" si="19"/>
        <v>0</v>
      </c>
      <c r="B125" s="18">
        <f t="shared" si="23"/>
        <v>0</v>
      </c>
      <c r="C125" s="35"/>
      <c r="D125" s="13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8" t="str">
        <f t="shared" si="20"/>
        <v xml:space="preserve"> </v>
      </c>
      <c r="R125" s="35"/>
      <c r="S125" s="1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 t="str">
        <f t="shared" si="21"/>
        <v xml:space="preserve"> </v>
      </c>
      <c r="AG125" s="35"/>
      <c r="AH125" s="13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9" t="str">
        <f t="shared" si="22"/>
        <v xml:space="preserve"> </v>
      </c>
    </row>
    <row r="126" spans="1:47" ht="15" hidden="1" customHeight="1" outlineLevel="1" x14ac:dyDescent="0.25">
      <c r="A126" s="76">
        <f t="shared" si="19"/>
        <v>0</v>
      </c>
      <c r="B126" s="18">
        <f t="shared" si="23"/>
        <v>0</v>
      </c>
      <c r="C126" s="40"/>
      <c r="D126" s="13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8" t="str">
        <f t="shared" si="20"/>
        <v xml:space="preserve"> </v>
      </c>
      <c r="R126" s="40"/>
      <c r="S126" s="1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 t="str">
        <f t="shared" si="21"/>
        <v xml:space="preserve"> </v>
      </c>
      <c r="AG126" s="40"/>
      <c r="AH126" s="13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9" t="str">
        <f t="shared" si="22"/>
        <v xml:space="preserve"> </v>
      </c>
    </row>
    <row r="127" spans="1:47" ht="15" hidden="1" customHeight="1" outlineLevel="1" x14ac:dyDescent="0.25">
      <c r="A127" s="76">
        <f t="shared" si="19"/>
        <v>0</v>
      </c>
      <c r="B127" s="18">
        <f t="shared" si="23"/>
        <v>0</v>
      </c>
      <c r="C127" s="40"/>
      <c r="D127" s="13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8" t="str">
        <f t="shared" si="20"/>
        <v xml:space="preserve"> </v>
      </c>
      <c r="R127" s="40"/>
      <c r="S127" s="1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 t="str">
        <f t="shared" si="21"/>
        <v xml:space="preserve"> </v>
      </c>
      <c r="AG127" s="40"/>
      <c r="AH127" s="13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9" t="str">
        <f t="shared" si="22"/>
        <v xml:space="preserve"> </v>
      </c>
    </row>
    <row r="128" spans="1:47" ht="15" hidden="1" customHeight="1" outlineLevel="1" x14ac:dyDescent="0.25">
      <c r="A128" s="76">
        <f t="shared" si="19"/>
        <v>0</v>
      </c>
      <c r="B128" s="18">
        <f t="shared" si="23"/>
        <v>0</v>
      </c>
      <c r="C128" s="40"/>
      <c r="D128" s="13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8" t="str">
        <f t="shared" si="20"/>
        <v xml:space="preserve"> </v>
      </c>
      <c r="R128" s="40"/>
      <c r="S128" s="1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 t="str">
        <f t="shared" si="21"/>
        <v xml:space="preserve"> </v>
      </c>
      <c r="AG128" s="40"/>
      <c r="AH128" s="13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9" t="str">
        <f t="shared" si="22"/>
        <v xml:space="preserve"> </v>
      </c>
    </row>
    <row r="129" spans="1:47" ht="15" hidden="1" customHeight="1" outlineLevel="1" x14ac:dyDescent="0.25">
      <c r="A129" s="76">
        <f t="shared" si="19"/>
        <v>0</v>
      </c>
      <c r="B129" s="18">
        <f t="shared" si="23"/>
        <v>0</v>
      </c>
      <c r="C129" s="40"/>
      <c r="D129" s="13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8" t="str">
        <f t="shared" si="20"/>
        <v xml:space="preserve"> </v>
      </c>
      <c r="R129" s="40"/>
      <c r="S129" s="1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 t="str">
        <f t="shared" si="21"/>
        <v xml:space="preserve"> </v>
      </c>
      <c r="AG129" s="40"/>
      <c r="AH129" s="13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9" t="str">
        <f t="shared" si="22"/>
        <v xml:space="preserve"> </v>
      </c>
    </row>
    <row r="130" spans="1:47" ht="15" hidden="1" customHeight="1" outlineLevel="1" x14ac:dyDescent="0.25">
      <c r="A130" s="76">
        <f t="shared" si="19"/>
        <v>0</v>
      </c>
      <c r="B130" s="18">
        <f t="shared" si="23"/>
        <v>0</v>
      </c>
      <c r="C130" s="40"/>
      <c r="D130" s="13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8" t="str">
        <f t="shared" si="20"/>
        <v xml:space="preserve"> </v>
      </c>
      <c r="R130" s="40"/>
      <c r="S130" s="1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 t="str">
        <f t="shared" si="21"/>
        <v xml:space="preserve"> </v>
      </c>
      <c r="AG130" s="40"/>
      <c r="AH130" s="13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9" t="str">
        <f t="shared" si="22"/>
        <v xml:space="preserve"> </v>
      </c>
    </row>
    <row r="131" spans="1:47" ht="15" hidden="1" customHeight="1" outlineLevel="1" x14ac:dyDescent="0.25">
      <c r="A131" s="76">
        <f t="shared" si="19"/>
        <v>0</v>
      </c>
      <c r="B131" s="18">
        <f t="shared" si="23"/>
        <v>0</v>
      </c>
      <c r="C131" s="40"/>
      <c r="D131" s="13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8" t="str">
        <f t="shared" si="20"/>
        <v xml:space="preserve"> </v>
      </c>
      <c r="R131" s="40"/>
      <c r="S131" s="1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 t="str">
        <f t="shared" si="21"/>
        <v xml:space="preserve"> </v>
      </c>
      <c r="AG131" s="40"/>
      <c r="AH131" s="13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9" t="str">
        <f t="shared" si="22"/>
        <v xml:space="preserve"> </v>
      </c>
    </row>
    <row r="132" spans="1:47" ht="15" hidden="1" customHeight="1" outlineLevel="1" x14ac:dyDescent="0.25">
      <c r="A132" s="76">
        <f t="shared" si="19"/>
        <v>0</v>
      </c>
      <c r="B132" s="18">
        <f t="shared" si="23"/>
        <v>0</v>
      </c>
      <c r="C132" s="40"/>
      <c r="D132" s="13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8" t="str">
        <f t="shared" si="20"/>
        <v xml:space="preserve"> </v>
      </c>
      <c r="R132" s="40"/>
      <c r="S132" s="1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 t="str">
        <f t="shared" si="21"/>
        <v xml:space="preserve"> </v>
      </c>
      <c r="AG132" s="40"/>
      <c r="AH132" s="13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9" t="str">
        <f t="shared" si="22"/>
        <v xml:space="preserve"> </v>
      </c>
    </row>
    <row r="133" spans="1:47" ht="15" hidden="1" customHeight="1" outlineLevel="1" x14ac:dyDescent="0.25">
      <c r="A133" s="76">
        <f t="shared" si="19"/>
        <v>0</v>
      </c>
      <c r="B133" s="18">
        <f t="shared" si="23"/>
        <v>0</v>
      </c>
      <c r="C133" s="40"/>
      <c r="D133" s="13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8" t="str">
        <f t="shared" si="20"/>
        <v xml:space="preserve"> </v>
      </c>
      <c r="R133" s="40"/>
      <c r="S133" s="1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 t="str">
        <f t="shared" si="21"/>
        <v xml:space="preserve"> </v>
      </c>
      <c r="AG133" s="40"/>
      <c r="AH133" s="13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9" t="str">
        <f t="shared" si="22"/>
        <v xml:space="preserve"> </v>
      </c>
    </row>
    <row r="134" spans="1:47" ht="15" hidden="1" customHeight="1" outlineLevel="1" x14ac:dyDescent="0.25">
      <c r="A134" s="76">
        <f t="shared" si="19"/>
        <v>0</v>
      </c>
      <c r="B134" s="18">
        <f t="shared" si="23"/>
        <v>0</v>
      </c>
      <c r="C134" s="40"/>
      <c r="D134" s="13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8" t="str">
        <f t="shared" si="20"/>
        <v xml:space="preserve"> </v>
      </c>
      <c r="R134" s="40"/>
      <c r="S134" s="1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 t="str">
        <f t="shared" si="21"/>
        <v xml:space="preserve"> </v>
      </c>
      <c r="AG134" s="40"/>
      <c r="AH134" s="13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9" t="str">
        <f t="shared" si="22"/>
        <v xml:space="preserve"> </v>
      </c>
    </row>
    <row r="135" spans="1:47" ht="15" hidden="1" customHeight="1" outlineLevel="1" x14ac:dyDescent="0.25">
      <c r="A135" s="76">
        <f t="shared" si="19"/>
        <v>0</v>
      </c>
      <c r="B135" s="18">
        <f t="shared" si="23"/>
        <v>0</v>
      </c>
      <c r="C135" s="40"/>
      <c r="D135" s="13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8" t="str">
        <f t="shared" si="20"/>
        <v xml:space="preserve"> </v>
      </c>
      <c r="R135" s="40"/>
      <c r="S135" s="1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 t="str">
        <f t="shared" si="21"/>
        <v xml:space="preserve"> </v>
      </c>
      <c r="AG135" s="40"/>
      <c r="AH135" s="13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9" t="str">
        <f t="shared" si="22"/>
        <v xml:space="preserve"> </v>
      </c>
    </row>
    <row r="136" spans="1:47" ht="15" hidden="1" customHeight="1" outlineLevel="1" x14ac:dyDescent="0.25">
      <c r="A136" s="76">
        <f t="shared" si="19"/>
        <v>0</v>
      </c>
      <c r="B136" s="18">
        <f t="shared" si="23"/>
        <v>0</v>
      </c>
      <c r="C136" s="40"/>
      <c r="D136" s="13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8" t="str">
        <f t="shared" si="20"/>
        <v xml:space="preserve"> </v>
      </c>
      <c r="R136" s="40"/>
      <c r="S136" s="1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 t="str">
        <f t="shared" si="21"/>
        <v xml:space="preserve"> </v>
      </c>
      <c r="AG136" s="40"/>
      <c r="AH136" s="13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9" t="str">
        <f t="shared" si="22"/>
        <v xml:space="preserve"> </v>
      </c>
    </row>
    <row r="137" spans="1:47" ht="15" hidden="1" customHeight="1" outlineLevel="1" x14ac:dyDescent="0.25">
      <c r="A137" s="76">
        <f t="shared" si="19"/>
        <v>0</v>
      </c>
      <c r="B137" s="18">
        <f t="shared" si="23"/>
        <v>0</v>
      </c>
      <c r="C137" s="40"/>
      <c r="D137" s="13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8" t="str">
        <f t="shared" si="20"/>
        <v xml:space="preserve"> </v>
      </c>
      <c r="R137" s="40"/>
      <c r="S137" s="1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 t="str">
        <f t="shared" si="21"/>
        <v xml:space="preserve"> </v>
      </c>
      <c r="AG137" s="40"/>
      <c r="AH137" s="13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9" t="str">
        <f t="shared" si="22"/>
        <v xml:space="preserve"> </v>
      </c>
    </row>
    <row r="138" spans="1:47" ht="15" hidden="1" customHeight="1" outlineLevel="1" x14ac:dyDescent="0.25">
      <c r="A138" s="76">
        <f t="shared" si="19"/>
        <v>0</v>
      </c>
      <c r="B138" s="18">
        <f t="shared" si="23"/>
        <v>0</v>
      </c>
      <c r="C138" s="40"/>
      <c r="D138" s="13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8" t="str">
        <f t="shared" si="20"/>
        <v xml:space="preserve"> </v>
      </c>
      <c r="R138" s="40"/>
      <c r="S138" s="1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 t="str">
        <f t="shared" si="21"/>
        <v xml:space="preserve"> </v>
      </c>
      <c r="AG138" s="40"/>
      <c r="AH138" s="13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9" t="str">
        <f t="shared" si="22"/>
        <v xml:space="preserve"> </v>
      </c>
    </row>
    <row r="139" spans="1:47" ht="15" hidden="1" customHeight="1" outlineLevel="1" x14ac:dyDescent="0.25">
      <c r="A139" s="76">
        <f t="shared" si="19"/>
        <v>0</v>
      </c>
      <c r="B139" s="18">
        <f t="shared" si="23"/>
        <v>0</v>
      </c>
      <c r="C139" s="40"/>
      <c r="D139" s="13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8" t="str">
        <f t="shared" si="20"/>
        <v xml:space="preserve"> </v>
      </c>
      <c r="R139" s="40"/>
      <c r="S139" s="1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 t="str">
        <f t="shared" si="21"/>
        <v xml:space="preserve"> </v>
      </c>
      <c r="AG139" s="40"/>
      <c r="AH139" s="13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9" t="str">
        <f t="shared" si="22"/>
        <v xml:space="preserve"> </v>
      </c>
    </row>
    <row r="140" spans="1:47" ht="15" hidden="1" customHeight="1" outlineLevel="1" x14ac:dyDescent="0.25">
      <c r="A140" s="76">
        <f t="shared" si="19"/>
        <v>0</v>
      </c>
      <c r="B140" s="18">
        <f t="shared" si="23"/>
        <v>0</v>
      </c>
      <c r="C140" s="40"/>
      <c r="D140" s="13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8" t="str">
        <f t="shared" si="20"/>
        <v xml:space="preserve"> </v>
      </c>
      <c r="R140" s="40"/>
      <c r="S140" s="1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 t="str">
        <f t="shared" si="21"/>
        <v xml:space="preserve"> </v>
      </c>
      <c r="AG140" s="40"/>
      <c r="AH140" s="13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9" t="str">
        <f t="shared" si="22"/>
        <v xml:space="preserve"> </v>
      </c>
    </row>
    <row r="141" spans="1:47" ht="15" hidden="1" customHeight="1" outlineLevel="1" x14ac:dyDescent="0.25">
      <c r="A141" s="76">
        <f t="shared" si="19"/>
        <v>0</v>
      </c>
      <c r="B141" s="18">
        <f t="shared" si="23"/>
        <v>0</v>
      </c>
      <c r="C141" s="40"/>
      <c r="D141" s="13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8" t="str">
        <f t="shared" si="20"/>
        <v xml:space="preserve"> </v>
      </c>
      <c r="R141" s="40"/>
      <c r="S141" s="1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 t="str">
        <f t="shared" si="21"/>
        <v xml:space="preserve"> </v>
      </c>
      <c r="AG141" s="40"/>
      <c r="AH141" s="13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9" t="str">
        <f t="shared" si="22"/>
        <v xml:space="preserve"> </v>
      </c>
    </row>
    <row r="142" spans="1:47" ht="15" hidden="1" customHeight="1" outlineLevel="1" x14ac:dyDescent="0.25">
      <c r="A142" s="76">
        <f t="shared" si="19"/>
        <v>0</v>
      </c>
      <c r="B142" s="18">
        <f t="shared" si="23"/>
        <v>0</v>
      </c>
      <c r="C142" s="40"/>
      <c r="D142" s="13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8" t="str">
        <f t="shared" si="20"/>
        <v xml:space="preserve"> </v>
      </c>
      <c r="R142" s="40"/>
      <c r="S142" s="1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 t="str">
        <f t="shared" si="21"/>
        <v xml:space="preserve"> </v>
      </c>
      <c r="AG142" s="40"/>
      <c r="AH142" s="13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9" t="str">
        <f t="shared" si="22"/>
        <v xml:space="preserve"> </v>
      </c>
    </row>
    <row r="143" spans="1:47" ht="15" hidden="1" customHeight="1" outlineLevel="1" x14ac:dyDescent="0.25">
      <c r="A143" s="76">
        <f t="shared" si="19"/>
        <v>0</v>
      </c>
      <c r="B143" s="18">
        <f t="shared" si="23"/>
        <v>0</v>
      </c>
      <c r="C143" s="40"/>
      <c r="D143" s="13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8" t="str">
        <f t="shared" si="20"/>
        <v xml:space="preserve"> </v>
      </c>
      <c r="R143" s="40"/>
      <c r="S143" s="1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 t="str">
        <f t="shared" si="21"/>
        <v xml:space="preserve"> </v>
      </c>
      <c r="AG143" s="40"/>
      <c r="AH143" s="13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9" t="str">
        <f t="shared" si="22"/>
        <v xml:space="preserve"> </v>
      </c>
    </row>
    <row r="144" spans="1:47" ht="15" customHeight="1" x14ac:dyDescent="0.25">
      <c r="A144" s="76">
        <f>IF((SUM(D144:Q144)+SUM(R144:AF144)+SUM(AG144:AU144))=0,0,1)</f>
        <v>0</v>
      </c>
      <c r="B144" s="124"/>
      <c r="C144" s="11" t="s">
        <v>7</v>
      </c>
      <c r="D144" s="77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9"/>
      <c r="Q144" s="80">
        <f>COUNTIF(Q146:Q170,"-")</f>
        <v>0</v>
      </c>
      <c r="R144" s="11" t="s">
        <v>7</v>
      </c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2"/>
      <c r="AF144" s="31">
        <f>COUNTIF(AF146:AF170,"-")</f>
        <v>0</v>
      </c>
      <c r="AG144" s="11" t="s">
        <v>7</v>
      </c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2"/>
      <c r="AU144" s="31">
        <f>COUNTIF(AU146:AU170,"-")</f>
        <v>0</v>
      </c>
    </row>
    <row r="145" spans="1:47" ht="15" customHeight="1" collapsed="1" x14ac:dyDescent="0.25">
      <c r="A145" s="76">
        <f t="shared" ref="A145:A170" si="24">IF((SUM(D145:Q145)+SUM(R145:AF145)+SUM(AG145:AU145))=0,0,1)</f>
        <v>0</v>
      </c>
      <c r="B145" s="125"/>
      <c r="C145" s="11" t="s">
        <v>8</v>
      </c>
      <c r="D145" s="77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9"/>
      <c r="Q145" s="80">
        <f>COUNTIF(Q146:Q170,"-")+COUNTIF(Q146:Q170,"+")</f>
        <v>0</v>
      </c>
      <c r="R145" s="11" t="s">
        <v>8</v>
      </c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2"/>
      <c r="AF145" s="31">
        <f>COUNTIF(AF146:AF170,"-")+COUNTIF(AF146:AF170,"+")</f>
        <v>0</v>
      </c>
      <c r="AG145" s="11" t="s">
        <v>8</v>
      </c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2"/>
      <c r="AU145" s="31">
        <f>COUNTIF(AU146:AU170,"-")+COUNTIF(AU146:AU170,"+")</f>
        <v>0</v>
      </c>
    </row>
    <row r="146" spans="1:47" ht="15" hidden="1" customHeight="1" outlineLevel="1" x14ac:dyDescent="0.25">
      <c r="A146" s="76">
        <f t="shared" si="24"/>
        <v>0</v>
      </c>
      <c r="B146" s="18">
        <f>B144</f>
        <v>0</v>
      </c>
      <c r="C146" s="35"/>
      <c r="D146" s="13"/>
      <c r="E146" s="36"/>
      <c r="F146" s="36"/>
      <c r="G146" s="36"/>
      <c r="H146" s="36"/>
      <c r="I146" s="36"/>
      <c r="J146" s="36"/>
      <c r="K146" s="36"/>
      <c r="L146" s="36"/>
      <c r="M146" s="36"/>
      <c r="N146" s="37"/>
      <c r="O146" s="36"/>
      <c r="P146" s="36"/>
      <c r="Q146" s="38" t="str">
        <f>IF(C146&gt;0,IF(AND(E146&lt;=$E$6,F146&lt;=$F$6,G146&lt;=$G$6,H146&lt;=$H$6,I146&lt;=$I$6,J146&lt;=$J$6,K146&lt;=$K$6,L146&lt;=$L$6,M146&lt;=$M$6,N146&lt;=$N$6,O146&lt;=$O$6,P146&lt;=$P$6),"+","-")," ")</f>
        <v xml:space="preserve"> </v>
      </c>
      <c r="R146" s="35"/>
      <c r="S146" s="1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 t="str">
        <f>IF(S146&gt;0,IF(AND(T146&lt;=$T$6,U146&lt;=$U$6,V146&lt;=$V$6,W146&lt;=$W$6,X146&lt;=$X$6,Y146&lt;=$Y$6,Z146&lt;=$Z$6,AA146&lt;=$AA$6,AB146&lt;=$AB$6,AC146&lt;=$AC$6,AD146&lt;=$AD$6,AE146&lt;=$AE$6),"+","-")," ")</f>
        <v xml:space="preserve"> </v>
      </c>
      <c r="AG146" s="35"/>
      <c r="AH146" s="13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9" t="str">
        <f>IF(AG146&gt;0,IF(AND(AI146&lt;=$AI$6,AJ146&lt;=$AJ$6,AK146&lt;=$AK$6,AL146&lt;=$AL$6,AM146&lt;=$AM$6,AN146&lt;=$AN$6,AO146&lt;=$AO$6,AP146&lt;=$AP$6,AT146&lt;=$AT$6,AQ146&lt;=$AQ$6,AR146&lt;=$AR$6,AS146&lt;=$AS$6),"+","-")," ")</f>
        <v xml:space="preserve"> </v>
      </c>
    </row>
    <row r="147" spans="1:47" ht="15" hidden="1" customHeight="1" outlineLevel="1" x14ac:dyDescent="0.25">
      <c r="A147" s="76">
        <f t="shared" si="24"/>
        <v>0</v>
      </c>
      <c r="B147" s="18">
        <f>B146</f>
        <v>0</v>
      </c>
      <c r="C147" s="35"/>
      <c r="D147" s="13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8" t="str">
        <f t="shared" ref="Q147:Q170" si="25">IF(C147&gt;0,IF(AND(E147&lt;=$E$6,F147&lt;=$F$6,G147&lt;=$G$6,H147&lt;=$H$6,I147&lt;=$I$6,J147&lt;=$J$6,K147&lt;=$K$6,L147&lt;=$L$6,M147&lt;=$M$6,N147&lt;=$N$6,O147&lt;=$O$6,P147&lt;=$P$6),"+","-")," ")</f>
        <v xml:space="preserve"> </v>
      </c>
      <c r="R147" s="35"/>
      <c r="S147" s="1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 t="str">
        <f t="shared" ref="AF147:AF170" si="26">IF(S147&gt;0,IF(AND(T147&lt;=$T$6,U147&lt;=$U$6,V147&lt;=$V$6,W147&lt;=$W$6,X147&lt;=$X$6,Y147&lt;=$Y$6,Z147&lt;=$Z$6,AA147&lt;=$AA$6,AB147&lt;=$AB$6,AC147&lt;=$AC$6,AD147&lt;=$AD$6,AE147&lt;=$AE$6),"+","-")," ")</f>
        <v xml:space="preserve"> </v>
      </c>
      <c r="AG147" s="35"/>
      <c r="AH147" s="13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9" t="str">
        <f t="shared" ref="AU147:AU170" si="27">IF(AG147&gt;0,IF(AND(AI147&lt;=$AI$6,AJ147&lt;=$AJ$6,AK147&lt;=$AK$6,AL147&lt;=$AL$6,AM147&lt;=$AM$6,AN147&lt;=$AN$6,AO147&lt;=$AO$6,AP147&lt;=$AP$6,AT147&lt;=$AT$6,AQ147&lt;=$AQ$6,AR147&lt;=$AR$6,AS147&lt;=$AS$6),"+","-")," ")</f>
        <v xml:space="preserve"> </v>
      </c>
    </row>
    <row r="148" spans="1:47" ht="15" hidden="1" customHeight="1" outlineLevel="1" x14ac:dyDescent="0.25">
      <c r="A148" s="76">
        <f t="shared" si="24"/>
        <v>0</v>
      </c>
      <c r="B148" s="18">
        <f t="shared" ref="B148:B170" si="28">B147</f>
        <v>0</v>
      </c>
      <c r="C148" s="35"/>
      <c r="D148" s="13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8" t="str">
        <f t="shared" si="25"/>
        <v xml:space="preserve"> </v>
      </c>
      <c r="R148" s="35"/>
      <c r="S148" s="1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 t="str">
        <f t="shared" si="26"/>
        <v xml:space="preserve"> </v>
      </c>
      <c r="AG148" s="35"/>
      <c r="AH148" s="13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9" t="str">
        <f t="shared" si="27"/>
        <v xml:space="preserve"> </v>
      </c>
    </row>
    <row r="149" spans="1:47" ht="15" hidden="1" customHeight="1" outlineLevel="1" x14ac:dyDescent="0.25">
      <c r="A149" s="76">
        <f t="shared" si="24"/>
        <v>0</v>
      </c>
      <c r="B149" s="18">
        <f t="shared" si="28"/>
        <v>0</v>
      </c>
      <c r="C149" s="35"/>
      <c r="D149" s="13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8" t="str">
        <f t="shared" si="25"/>
        <v xml:space="preserve"> </v>
      </c>
      <c r="R149" s="35"/>
      <c r="S149" s="1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 t="str">
        <f t="shared" si="26"/>
        <v xml:space="preserve"> </v>
      </c>
      <c r="AG149" s="35"/>
      <c r="AH149" s="13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9" t="str">
        <f t="shared" si="27"/>
        <v xml:space="preserve"> </v>
      </c>
    </row>
    <row r="150" spans="1:47" ht="15" hidden="1" customHeight="1" outlineLevel="1" x14ac:dyDescent="0.25">
      <c r="A150" s="76">
        <f t="shared" si="24"/>
        <v>0</v>
      </c>
      <c r="B150" s="18">
        <f t="shared" si="28"/>
        <v>0</v>
      </c>
      <c r="C150" s="35"/>
      <c r="D150" s="13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8" t="str">
        <f t="shared" si="25"/>
        <v xml:space="preserve"> </v>
      </c>
      <c r="R150" s="35"/>
      <c r="S150" s="1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 t="str">
        <f t="shared" si="26"/>
        <v xml:space="preserve"> </v>
      </c>
      <c r="AG150" s="35"/>
      <c r="AH150" s="13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9" t="str">
        <f t="shared" si="27"/>
        <v xml:space="preserve"> </v>
      </c>
    </row>
    <row r="151" spans="1:47" ht="15" hidden="1" customHeight="1" outlineLevel="1" x14ac:dyDescent="0.25">
      <c r="A151" s="76">
        <f t="shared" si="24"/>
        <v>0</v>
      </c>
      <c r="B151" s="18">
        <f t="shared" si="28"/>
        <v>0</v>
      </c>
      <c r="C151" s="35"/>
      <c r="D151" s="13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8" t="str">
        <f t="shared" si="25"/>
        <v xml:space="preserve"> </v>
      </c>
      <c r="R151" s="35"/>
      <c r="S151" s="1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 t="str">
        <f t="shared" si="26"/>
        <v xml:space="preserve"> </v>
      </c>
      <c r="AG151" s="35"/>
      <c r="AH151" s="13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9" t="str">
        <f t="shared" si="27"/>
        <v xml:space="preserve"> </v>
      </c>
    </row>
    <row r="152" spans="1:47" ht="15" hidden="1" customHeight="1" outlineLevel="1" x14ac:dyDescent="0.25">
      <c r="A152" s="76">
        <f t="shared" si="24"/>
        <v>0</v>
      </c>
      <c r="B152" s="18">
        <f t="shared" si="28"/>
        <v>0</v>
      </c>
      <c r="C152" s="35"/>
      <c r="D152" s="13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8" t="str">
        <f t="shared" si="25"/>
        <v xml:space="preserve"> </v>
      </c>
      <c r="R152" s="35"/>
      <c r="S152" s="1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 t="str">
        <f t="shared" si="26"/>
        <v xml:space="preserve"> </v>
      </c>
      <c r="AG152" s="35"/>
      <c r="AH152" s="13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9" t="str">
        <f t="shared" si="27"/>
        <v xml:space="preserve"> </v>
      </c>
    </row>
    <row r="153" spans="1:47" ht="15" hidden="1" customHeight="1" outlineLevel="1" x14ac:dyDescent="0.25">
      <c r="A153" s="76">
        <f t="shared" si="24"/>
        <v>0</v>
      </c>
      <c r="B153" s="18">
        <f t="shared" si="28"/>
        <v>0</v>
      </c>
      <c r="C153" s="40"/>
      <c r="D153" s="13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8" t="str">
        <f t="shared" si="25"/>
        <v xml:space="preserve"> </v>
      </c>
      <c r="R153" s="40"/>
      <c r="S153" s="1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 t="str">
        <f t="shared" si="26"/>
        <v xml:space="preserve"> </v>
      </c>
      <c r="AG153" s="40"/>
      <c r="AH153" s="13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9" t="str">
        <f t="shared" si="27"/>
        <v xml:space="preserve"> </v>
      </c>
    </row>
    <row r="154" spans="1:47" ht="15" hidden="1" customHeight="1" outlineLevel="1" x14ac:dyDescent="0.25">
      <c r="A154" s="76">
        <f t="shared" si="24"/>
        <v>0</v>
      </c>
      <c r="B154" s="18">
        <f t="shared" si="28"/>
        <v>0</v>
      </c>
      <c r="C154" s="40"/>
      <c r="D154" s="13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8" t="str">
        <f t="shared" si="25"/>
        <v xml:space="preserve"> </v>
      </c>
      <c r="R154" s="40"/>
      <c r="S154" s="1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 t="str">
        <f t="shared" si="26"/>
        <v xml:space="preserve"> </v>
      </c>
      <c r="AG154" s="40"/>
      <c r="AH154" s="13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9" t="str">
        <f t="shared" si="27"/>
        <v xml:space="preserve"> </v>
      </c>
    </row>
    <row r="155" spans="1:47" ht="15" hidden="1" customHeight="1" outlineLevel="1" x14ac:dyDescent="0.25">
      <c r="A155" s="76">
        <f t="shared" si="24"/>
        <v>0</v>
      </c>
      <c r="B155" s="18">
        <f t="shared" si="28"/>
        <v>0</v>
      </c>
      <c r="C155" s="40"/>
      <c r="D155" s="13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8" t="str">
        <f t="shared" si="25"/>
        <v xml:space="preserve"> </v>
      </c>
      <c r="R155" s="40"/>
      <c r="S155" s="1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 t="str">
        <f t="shared" si="26"/>
        <v xml:space="preserve"> </v>
      </c>
      <c r="AG155" s="40"/>
      <c r="AH155" s="13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9" t="str">
        <f t="shared" si="27"/>
        <v xml:space="preserve"> </v>
      </c>
    </row>
    <row r="156" spans="1:47" ht="15" hidden="1" customHeight="1" outlineLevel="1" x14ac:dyDescent="0.25">
      <c r="A156" s="76">
        <f t="shared" si="24"/>
        <v>0</v>
      </c>
      <c r="B156" s="18">
        <f t="shared" si="28"/>
        <v>0</v>
      </c>
      <c r="C156" s="40"/>
      <c r="D156" s="13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8" t="str">
        <f t="shared" si="25"/>
        <v xml:space="preserve"> </v>
      </c>
      <c r="R156" s="40"/>
      <c r="S156" s="1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 t="str">
        <f t="shared" si="26"/>
        <v xml:space="preserve"> </v>
      </c>
      <c r="AG156" s="40"/>
      <c r="AH156" s="13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9" t="str">
        <f t="shared" si="27"/>
        <v xml:space="preserve"> </v>
      </c>
    </row>
    <row r="157" spans="1:47" ht="15" hidden="1" customHeight="1" outlineLevel="1" x14ac:dyDescent="0.25">
      <c r="A157" s="76">
        <f t="shared" si="24"/>
        <v>0</v>
      </c>
      <c r="B157" s="18">
        <f t="shared" si="28"/>
        <v>0</v>
      </c>
      <c r="C157" s="40"/>
      <c r="D157" s="13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8" t="str">
        <f t="shared" si="25"/>
        <v xml:space="preserve"> </v>
      </c>
      <c r="R157" s="40"/>
      <c r="S157" s="1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 t="str">
        <f t="shared" si="26"/>
        <v xml:space="preserve"> </v>
      </c>
      <c r="AG157" s="40"/>
      <c r="AH157" s="13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9" t="str">
        <f t="shared" si="27"/>
        <v xml:space="preserve"> </v>
      </c>
    </row>
    <row r="158" spans="1:47" ht="15" hidden="1" customHeight="1" outlineLevel="1" x14ac:dyDescent="0.25">
      <c r="A158" s="76">
        <f t="shared" si="24"/>
        <v>0</v>
      </c>
      <c r="B158" s="18">
        <f t="shared" si="28"/>
        <v>0</v>
      </c>
      <c r="C158" s="40"/>
      <c r="D158" s="13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8" t="str">
        <f t="shared" si="25"/>
        <v xml:space="preserve"> </v>
      </c>
      <c r="R158" s="40"/>
      <c r="S158" s="1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 t="str">
        <f t="shared" si="26"/>
        <v xml:space="preserve"> </v>
      </c>
      <c r="AG158" s="40"/>
      <c r="AH158" s="13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9" t="str">
        <f t="shared" si="27"/>
        <v xml:space="preserve"> </v>
      </c>
    </row>
    <row r="159" spans="1:47" ht="15" hidden="1" customHeight="1" outlineLevel="1" x14ac:dyDescent="0.25">
      <c r="A159" s="76">
        <f t="shared" si="24"/>
        <v>0</v>
      </c>
      <c r="B159" s="18">
        <f t="shared" si="28"/>
        <v>0</v>
      </c>
      <c r="C159" s="40"/>
      <c r="D159" s="13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8" t="str">
        <f t="shared" si="25"/>
        <v xml:space="preserve"> </v>
      </c>
      <c r="R159" s="40"/>
      <c r="S159" s="1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 t="str">
        <f t="shared" si="26"/>
        <v xml:space="preserve"> </v>
      </c>
      <c r="AG159" s="40"/>
      <c r="AH159" s="13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9" t="str">
        <f t="shared" si="27"/>
        <v xml:space="preserve"> </v>
      </c>
    </row>
    <row r="160" spans="1:47" ht="15" hidden="1" customHeight="1" outlineLevel="1" x14ac:dyDescent="0.25">
      <c r="A160" s="76">
        <f t="shared" si="24"/>
        <v>0</v>
      </c>
      <c r="B160" s="18">
        <f t="shared" si="28"/>
        <v>0</v>
      </c>
      <c r="C160" s="40"/>
      <c r="D160" s="13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8" t="str">
        <f t="shared" si="25"/>
        <v xml:space="preserve"> </v>
      </c>
      <c r="R160" s="40"/>
      <c r="S160" s="1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 t="str">
        <f t="shared" si="26"/>
        <v xml:space="preserve"> </v>
      </c>
      <c r="AG160" s="40"/>
      <c r="AH160" s="13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9" t="str">
        <f t="shared" si="27"/>
        <v xml:space="preserve"> </v>
      </c>
    </row>
    <row r="161" spans="1:47" ht="15" hidden="1" customHeight="1" outlineLevel="1" x14ac:dyDescent="0.25">
      <c r="A161" s="76">
        <f t="shared" si="24"/>
        <v>0</v>
      </c>
      <c r="B161" s="18">
        <f t="shared" si="28"/>
        <v>0</v>
      </c>
      <c r="C161" s="40"/>
      <c r="D161" s="13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8" t="str">
        <f t="shared" si="25"/>
        <v xml:space="preserve"> </v>
      </c>
      <c r="R161" s="40"/>
      <c r="S161" s="1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 t="str">
        <f t="shared" si="26"/>
        <v xml:space="preserve"> </v>
      </c>
      <c r="AG161" s="40"/>
      <c r="AH161" s="13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9" t="str">
        <f t="shared" si="27"/>
        <v xml:space="preserve"> </v>
      </c>
    </row>
    <row r="162" spans="1:47" ht="15" hidden="1" customHeight="1" outlineLevel="1" x14ac:dyDescent="0.25">
      <c r="A162" s="76">
        <f t="shared" si="24"/>
        <v>0</v>
      </c>
      <c r="B162" s="18">
        <f t="shared" si="28"/>
        <v>0</v>
      </c>
      <c r="C162" s="40"/>
      <c r="D162" s="13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8" t="str">
        <f t="shared" si="25"/>
        <v xml:space="preserve"> </v>
      </c>
      <c r="R162" s="40"/>
      <c r="S162" s="1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 t="str">
        <f t="shared" si="26"/>
        <v xml:space="preserve"> </v>
      </c>
      <c r="AG162" s="40"/>
      <c r="AH162" s="13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9" t="str">
        <f t="shared" si="27"/>
        <v xml:space="preserve"> </v>
      </c>
    </row>
    <row r="163" spans="1:47" ht="15" hidden="1" customHeight="1" outlineLevel="1" x14ac:dyDescent="0.25">
      <c r="A163" s="76">
        <f t="shared" si="24"/>
        <v>0</v>
      </c>
      <c r="B163" s="18">
        <f t="shared" si="28"/>
        <v>0</v>
      </c>
      <c r="C163" s="40"/>
      <c r="D163" s="13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8" t="str">
        <f t="shared" si="25"/>
        <v xml:space="preserve"> </v>
      </c>
      <c r="R163" s="40"/>
      <c r="S163" s="1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 t="str">
        <f t="shared" si="26"/>
        <v xml:space="preserve"> </v>
      </c>
      <c r="AG163" s="40"/>
      <c r="AH163" s="13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9" t="str">
        <f t="shared" si="27"/>
        <v xml:space="preserve"> </v>
      </c>
    </row>
    <row r="164" spans="1:47" ht="15" hidden="1" customHeight="1" outlineLevel="1" x14ac:dyDescent="0.25">
      <c r="A164" s="76">
        <f t="shared" si="24"/>
        <v>0</v>
      </c>
      <c r="B164" s="18">
        <f t="shared" si="28"/>
        <v>0</v>
      </c>
      <c r="C164" s="40"/>
      <c r="D164" s="13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8" t="str">
        <f t="shared" si="25"/>
        <v xml:space="preserve"> </v>
      </c>
      <c r="R164" s="40"/>
      <c r="S164" s="1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 t="str">
        <f t="shared" si="26"/>
        <v xml:space="preserve"> </v>
      </c>
      <c r="AG164" s="40"/>
      <c r="AH164" s="13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9" t="str">
        <f t="shared" si="27"/>
        <v xml:space="preserve"> </v>
      </c>
    </row>
    <row r="165" spans="1:47" ht="15" hidden="1" customHeight="1" outlineLevel="1" x14ac:dyDescent="0.25">
      <c r="A165" s="76">
        <f t="shared" si="24"/>
        <v>0</v>
      </c>
      <c r="B165" s="18">
        <f t="shared" si="28"/>
        <v>0</v>
      </c>
      <c r="C165" s="40"/>
      <c r="D165" s="13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8" t="str">
        <f t="shared" si="25"/>
        <v xml:space="preserve"> </v>
      </c>
      <c r="R165" s="40"/>
      <c r="S165" s="1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 t="str">
        <f t="shared" si="26"/>
        <v xml:space="preserve"> </v>
      </c>
      <c r="AG165" s="40"/>
      <c r="AH165" s="13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9" t="str">
        <f t="shared" si="27"/>
        <v xml:space="preserve"> </v>
      </c>
    </row>
    <row r="166" spans="1:47" ht="15" hidden="1" customHeight="1" outlineLevel="1" x14ac:dyDescent="0.25">
      <c r="A166" s="76">
        <f t="shared" si="24"/>
        <v>0</v>
      </c>
      <c r="B166" s="18">
        <f t="shared" si="28"/>
        <v>0</v>
      </c>
      <c r="C166" s="40"/>
      <c r="D166" s="13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8" t="str">
        <f t="shared" si="25"/>
        <v xml:space="preserve"> </v>
      </c>
      <c r="R166" s="40"/>
      <c r="S166" s="1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 t="str">
        <f t="shared" si="26"/>
        <v xml:space="preserve"> </v>
      </c>
      <c r="AG166" s="40"/>
      <c r="AH166" s="13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9" t="str">
        <f t="shared" si="27"/>
        <v xml:space="preserve"> </v>
      </c>
    </row>
    <row r="167" spans="1:47" ht="15" hidden="1" customHeight="1" outlineLevel="1" x14ac:dyDescent="0.25">
      <c r="A167" s="76">
        <f t="shared" si="24"/>
        <v>0</v>
      </c>
      <c r="B167" s="18">
        <f t="shared" si="28"/>
        <v>0</v>
      </c>
      <c r="C167" s="40"/>
      <c r="D167" s="13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8" t="str">
        <f t="shared" si="25"/>
        <v xml:space="preserve"> </v>
      </c>
      <c r="R167" s="40"/>
      <c r="S167" s="1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 t="str">
        <f t="shared" si="26"/>
        <v xml:space="preserve"> </v>
      </c>
      <c r="AG167" s="40"/>
      <c r="AH167" s="13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9" t="str">
        <f t="shared" si="27"/>
        <v xml:space="preserve"> </v>
      </c>
    </row>
    <row r="168" spans="1:47" ht="15" hidden="1" customHeight="1" outlineLevel="1" x14ac:dyDescent="0.25">
      <c r="A168" s="76">
        <f t="shared" si="24"/>
        <v>0</v>
      </c>
      <c r="B168" s="18">
        <f t="shared" si="28"/>
        <v>0</v>
      </c>
      <c r="C168" s="40"/>
      <c r="D168" s="13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8" t="str">
        <f t="shared" si="25"/>
        <v xml:space="preserve"> </v>
      </c>
      <c r="R168" s="40"/>
      <c r="S168" s="1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 t="str">
        <f t="shared" si="26"/>
        <v xml:space="preserve"> </v>
      </c>
      <c r="AG168" s="40"/>
      <c r="AH168" s="13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9" t="str">
        <f t="shared" si="27"/>
        <v xml:space="preserve"> </v>
      </c>
    </row>
    <row r="169" spans="1:47" ht="15" hidden="1" customHeight="1" outlineLevel="1" x14ac:dyDescent="0.25">
      <c r="A169" s="76">
        <f t="shared" si="24"/>
        <v>0</v>
      </c>
      <c r="B169" s="18">
        <f t="shared" si="28"/>
        <v>0</v>
      </c>
      <c r="C169" s="40"/>
      <c r="D169" s="13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8" t="str">
        <f t="shared" si="25"/>
        <v xml:space="preserve"> </v>
      </c>
      <c r="R169" s="40"/>
      <c r="S169" s="1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 t="str">
        <f t="shared" si="26"/>
        <v xml:space="preserve"> </v>
      </c>
      <c r="AG169" s="40"/>
      <c r="AH169" s="13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9" t="str">
        <f t="shared" si="27"/>
        <v xml:space="preserve"> </v>
      </c>
    </row>
    <row r="170" spans="1:47" ht="15" hidden="1" customHeight="1" outlineLevel="1" x14ac:dyDescent="0.25">
      <c r="A170" s="76">
        <f t="shared" si="24"/>
        <v>0</v>
      </c>
      <c r="B170" s="18">
        <f t="shared" si="28"/>
        <v>0</v>
      </c>
      <c r="C170" s="40"/>
      <c r="D170" s="13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8" t="str">
        <f t="shared" si="25"/>
        <v xml:space="preserve"> </v>
      </c>
      <c r="R170" s="40"/>
      <c r="S170" s="1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 t="str">
        <f t="shared" si="26"/>
        <v xml:space="preserve"> </v>
      </c>
      <c r="AG170" s="40"/>
      <c r="AH170" s="13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9" t="str">
        <f t="shared" si="27"/>
        <v xml:space="preserve"> </v>
      </c>
    </row>
    <row r="171" spans="1:47" ht="15" customHeight="1" x14ac:dyDescent="0.25">
      <c r="A171" s="76">
        <f>IF((SUM(D171:Q171)+SUM(R171:AF171)+SUM(AG171:AU171))=0,0,1)</f>
        <v>0</v>
      </c>
      <c r="B171" s="124"/>
      <c r="C171" s="11" t="s">
        <v>7</v>
      </c>
      <c r="D171" s="77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9"/>
      <c r="Q171" s="80">
        <f>COUNTIF(Q173:Q197,"-")</f>
        <v>0</v>
      </c>
      <c r="R171" s="11" t="s">
        <v>7</v>
      </c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2"/>
      <c r="AF171" s="31">
        <f>COUNTIF(AF173:AF197,"-")</f>
        <v>0</v>
      </c>
      <c r="AG171" s="11" t="s">
        <v>7</v>
      </c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2"/>
      <c r="AU171" s="31">
        <f>COUNTIF(AU173:AU197,"-")</f>
        <v>0</v>
      </c>
    </row>
    <row r="172" spans="1:47" ht="15" customHeight="1" collapsed="1" x14ac:dyDescent="0.25">
      <c r="A172" s="76">
        <f t="shared" ref="A172:A197" si="29">IF((SUM(D172:Q172)+SUM(R172:AF172)+SUM(AG172:AU172))=0,0,1)</f>
        <v>0</v>
      </c>
      <c r="B172" s="125"/>
      <c r="C172" s="11" t="s">
        <v>8</v>
      </c>
      <c r="D172" s="77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9"/>
      <c r="Q172" s="80">
        <f>COUNTIF(Q173:Q197,"-")+COUNTIF(Q173:Q197,"+")</f>
        <v>0</v>
      </c>
      <c r="R172" s="11" t="s">
        <v>8</v>
      </c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2"/>
      <c r="AF172" s="31">
        <f>COUNTIF(AF173:AF197,"-")+COUNTIF(AF173:AF197,"+")</f>
        <v>0</v>
      </c>
      <c r="AG172" s="11" t="s">
        <v>8</v>
      </c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2"/>
      <c r="AU172" s="31">
        <f>COUNTIF(AU173:AU197,"-")+COUNTIF(AU173:AU197,"+")</f>
        <v>0</v>
      </c>
    </row>
    <row r="173" spans="1:47" ht="15" hidden="1" customHeight="1" outlineLevel="1" x14ac:dyDescent="0.25">
      <c r="A173" s="76">
        <f t="shared" si="29"/>
        <v>0</v>
      </c>
      <c r="B173" s="18">
        <f>B171</f>
        <v>0</v>
      </c>
      <c r="C173" s="35"/>
      <c r="D173" s="13"/>
      <c r="E173" s="36"/>
      <c r="F173" s="36"/>
      <c r="G173" s="36"/>
      <c r="H173" s="36"/>
      <c r="I173" s="36"/>
      <c r="J173" s="36"/>
      <c r="K173" s="36"/>
      <c r="L173" s="36"/>
      <c r="M173" s="36"/>
      <c r="N173" s="37"/>
      <c r="O173" s="36"/>
      <c r="P173" s="36"/>
      <c r="Q173" s="38" t="str">
        <f>IF(C173&gt;0,IF(AND(E173&lt;=$E$6,F173&lt;=$F$6,G173&lt;=$G$6,H173&lt;=$H$6,I173&lt;=$I$6,J173&lt;=$J$6,K173&lt;=$K$6,L173&lt;=$L$6,M173&lt;=$M$6,N173&lt;=$N$6,O173&lt;=$O$6,P173&lt;=$P$6),"+","-")," ")</f>
        <v xml:space="preserve"> </v>
      </c>
      <c r="R173" s="35"/>
      <c r="S173" s="1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 t="str">
        <f>IF(S173&gt;0,IF(AND(T173&lt;=$T$6,U173&lt;=$U$6,V173&lt;=$V$6,W173&lt;=$W$6,X173&lt;=$X$6,Y173&lt;=$Y$6,Z173&lt;=$Z$6,AA173&lt;=$AA$6,AB173&lt;=$AB$6,AC173&lt;=$AC$6,AD173&lt;=$AD$6,AE173&lt;=$AE$6),"+","-")," ")</f>
        <v xml:space="preserve"> </v>
      </c>
      <c r="AG173" s="35"/>
      <c r="AH173" s="13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9" t="str">
        <f>IF(AG173&gt;0,IF(AND(AI173&lt;=$AI$6,AJ173&lt;=$AJ$6,AK173&lt;=$AK$6,AL173&lt;=$AL$6,AM173&lt;=$AM$6,AN173&lt;=$AN$6,AO173&lt;=$AO$6,AP173&lt;=$AP$6,AT173&lt;=$AT$6,AQ173&lt;=$AQ$6,AR173&lt;=$AR$6,AS173&lt;=$AS$6),"+","-")," ")</f>
        <v xml:space="preserve"> </v>
      </c>
    </row>
    <row r="174" spans="1:47" ht="15" hidden="1" customHeight="1" outlineLevel="1" x14ac:dyDescent="0.25">
      <c r="A174" s="76">
        <f t="shared" si="29"/>
        <v>0</v>
      </c>
      <c r="B174" s="18">
        <f>B173</f>
        <v>0</v>
      </c>
      <c r="C174" s="35"/>
      <c r="D174" s="13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8" t="str">
        <f t="shared" ref="Q174:Q197" si="30">IF(C174&gt;0,IF(AND(E174&lt;=$E$6,F174&lt;=$F$6,G174&lt;=$G$6,H174&lt;=$H$6,I174&lt;=$I$6,J174&lt;=$J$6,K174&lt;=$K$6,L174&lt;=$L$6,M174&lt;=$M$6,N174&lt;=$N$6,O174&lt;=$O$6,P174&lt;=$P$6),"+","-")," ")</f>
        <v xml:space="preserve"> </v>
      </c>
      <c r="R174" s="35"/>
      <c r="S174" s="1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 t="str">
        <f t="shared" ref="AF174:AF197" si="31">IF(S174&gt;0,IF(AND(T174&lt;=$T$6,U174&lt;=$U$6,V174&lt;=$V$6,W174&lt;=$W$6,X174&lt;=$X$6,Y174&lt;=$Y$6,Z174&lt;=$Z$6,AA174&lt;=$AA$6,AB174&lt;=$AB$6,AC174&lt;=$AC$6,AD174&lt;=$AD$6,AE174&lt;=$AE$6),"+","-")," ")</f>
        <v xml:space="preserve"> </v>
      </c>
      <c r="AG174" s="35"/>
      <c r="AH174" s="13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9" t="str">
        <f t="shared" ref="AU174:AU197" si="32">IF(AG174&gt;0,IF(AND(AI174&lt;=$AI$6,AJ174&lt;=$AJ$6,AK174&lt;=$AK$6,AL174&lt;=$AL$6,AM174&lt;=$AM$6,AN174&lt;=$AN$6,AO174&lt;=$AO$6,AP174&lt;=$AP$6,AT174&lt;=$AT$6,AQ174&lt;=$AQ$6,AR174&lt;=$AR$6,AS174&lt;=$AS$6),"+","-")," ")</f>
        <v xml:space="preserve"> </v>
      </c>
    </row>
    <row r="175" spans="1:47" ht="15" hidden="1" customHeight="1" outlineLevel="1" x14ac:dyDescent="0.25">
      <c r="A175" s="76">
        <f t="shared" si="29"/>
        <v>0</v>
      </c>
      <c r="B175" s="18">
        <f t="shared" ref="B175:B197" si="33">B174</f>
        <v>0</v>
      </c>
      <c r="C175" s="35"/>
      <c r="D175" s="13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8" t="str">
        <f t="shared" si="30"/>
        <v xml:space="preserve"> </v>
      </c>
      <c r="R175" s="35"/>
      <c r="S175" s="1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 t="str">
        <f t="shared" si="31"/>
        <v xml:space="preserve"> </v>
      </c>
      <c r="AG175" s="35"/>
      <c r="AH175" s="13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9" t="str">
        <f t="shared" si="32"/>
        <v xml:space="preserve"> </v>
      </c>
    </row>
    <row r="176" spans="1:47" ht="15" hidden="1" customHeight="1" outlineLevel="1" x14ac:dyDescent="0.25">
      <c r="A176" s="76">
        <f t="shared" si="29"/>
        <v>0</v>
      </c>
      <c r="B176" s="18">
        <f t="shared" si="33"/>
        <v>0</v>
      </c>
      <c r="C176" s="35"/>
      <c r="D176" s="13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8" t="str">
        <f t="shared" si="30"/>
        <v xml:space="preserve"> </v>
      </c>
      <c r="R176" s="35"/>
      <c r="S176" s="1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 t="str">
        <f t="shared" si="31"/>
        <v xml:space="preserve"> </v>
      </c>
      <c r="AG176" s="35"/>
      <c r="AH176" s="13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9" t="str">
        <f t="shared" si="32"/>
        <v xml:space="preserve"> </v>
      </c>
    </row>
    <row r="177" spans="1:47" ht="15" hidden="1" customHeight="1" outlineLevel="1" x14ac:dyDescent="0.25">
      <c r="A177" s="76">
        <f t="shared" si="29"/>
        <v>0</v>
      </c>
      <c r="B177" s="18">
        <f t="shared" si="33"/>
        <v>0</v>
      </c>
      <c r="C177" s="35"/>
      <c r="D177" s="13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8" t="str">
        <f t="shared" si="30"/>
        <v xml:space="preserve"> </v>
      </c>
      <c r="R177" s="35"/>
      <c r="S177" s="1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 t="str">
        <f t="shared" si="31"/>
        <v xml:space="preserve"> </v>
      </c>
      <c r="AG177" s="35"/>
      <c r="AH177" s="13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9" t="str">
        <f t="shared" si="32"/>
        <v xml:space="preserve"> </v>
      </c>
    </row>
    <row r="178" spans="1:47" ht="15" hidden="1" customHeight="1" outlineLevel="1" x14ac:dyDescent="0.25">
      <c r="A178" s="76">
        <f t="shared" si="29"/>
        <v>0</v>
      </c>
      <c r="B178" s="18">
        <f t="shared" si="33"/>
        <v>0</v>
      </c>
      <c r="C178" s="35"/>
      <c r="D178" s="13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8" t="str">
        <f t="shared" si="30"/>
        <v xml:space="preserve"> </v>
      </c>
      <c r="R178" s="35"/>
      <c r="S178" s="13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 t="str">
        <f t="shared" si="31"/>
        <v xml:space="preserve"> </v>
      </c>
      <c r="AG178" s="35"/>
      <c r="AH178" s="13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9" t="str">
        <f t="shared" si="32"/>
        <v xml:space="preserve"> </v>
      </c>
    </row>
    <row r="179" spans="1:47" ht="15" hidden="1" customHeight="1" outlineLevel="1" x14ac:dyDescent="0.25">
      <c r="A179" s="76">
        <f t="shared" si="29"/>
        <v>0</v>
      </c>
      <c r="B179" s="18">
        <f t="shared" si="33"/>
        <v>0</v>
      </c>
      <c r="C179" s="35"/>
      <c r="D179" s="13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8" t="str">
        <f t="shared" si="30"/>
        <v xml:space="preserve"> </v>
      </c>
      <c r="R179" s="35"/>
      <c r="S179" s="13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 t="str">
        <f t="shared" si="31"/>
        <v xml:space="preserve"> </v>
      </c>
      <c r="AG179" s="35"/>
      <c r="AH179" s="13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9" t="str">
        <f t="shared" si="32"/>
        <v xml:space="preserve"> </v>
      </c>
    </row>
    <row r="180" spans="1:47" ht="15" hidden="1" customHeight="1" outlineLevel="1" x14ac:dyDescent="0.25">
      <c r="A180" s="76">
        <f t="shared" si="29"/>
        <v>0</v>
      </c>
      <c r="B180" s="18">
        <f t="shared" si="33"/>
        <v>0</v>
      </c>
      <c r="C180" s="40"/>
      <c r="D180" s="13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8" t="str">
        <f t="shared" si="30"/>
        <v xml:space="preserve"> </v>
      </c>
      <c r="R180" s="40"/>
      <c r="S180" s="13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 t="str">
        <f t="shared" si="31"/>
        <v xml:space="preserve"> </v>
      </c>
      <c r="AG180" s="40"/>
      <c r="AH180" s="13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9" t="str">
        <f t="shared" si="32"/>
        <v xml:space="preserve"> </v>
      </c>
    </row>
    <row r="181" spans="1:47" ht="15" hidden="1" customHeight="1" outlineLevel="1" x14ac:dyDescent="0.25">
      <c r="A181" s="76">
        <f t="shared" si="29"/>
        <v>0</v>
      </c>
      <c r="B181" s="18">
        <f t="shared" si="33"/>
        <v>0</v>
      </c>
      <c r="C181" s="40"/>
      <c r="D181" s="13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8" t="str">
        <f t="shared" si="30"/>
        <v xml:space="preserve"> </v>
      </c>
      <c r="R181" s="40"/>
      <c r="S181" s="13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 t="str">
        <f t="shared" si="31"/>
        <v xml:space="preserve"> </v>
      </c>
      <c r="AG181" s="40"/>
      <c r="AH181" s="13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9" t="str">
        <f t="shared" si="32"/>
        <v xml:space="preserve"> </v>
      </c>
    </row>
    <row r="182" spans="1:47" ht="15" hidden="1" customHeight="1" outlineLevel="1" x14ac:dyDescent="0.25">
      <c r="A182" s="76">
        <f t="shared" si="29"/>
        <v>0</v>
      </c>
      <c r="B182" s="18">
        <f t="shared" si="33"/>
        <v>0</v>
      </c>
      <c r="C182" s="40"/>
      <c r="D182" s="13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8" t="str">
        <f t="shared" si="30"/>
        <v xml:space="preserve"> </v>
      </c>
      <c r="R182" s="40"/>
      <c r="S182" s="13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 t="str">
        <f t="shared" si="31"/>
        <v xml:space="preserve"> </v>
      </c>
      <c r="AG182" s="40"/>
      <c r="AH182" s="13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9" t="str">
        <f t="shared" si="32"/>
        <v xml:space="preserve"> </v>
      </c>
    </row>
    <row r="183" spans="1:47" ht="15" hidden="1" customHeight="1" outlineLevel="1" x14ac:dyDescent="0.25">
      <c r="A183" s="76">
        <f t="shared" si="29"/>
        <v>0</v>
      </c>
      <c r="B183" s="18">
        <f t="shared" si="33"/>
        <v>0</v>
      </c>
      <c r="C183" s="40"/>
      <c r="D183" s="13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8" t="str">
        <f t="shared" si="30"/>
        <v xml:space="preserve"> </v>
      </c>
      <c r="R183" s="40"/>
      <c r="S183" s="13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 t="str">
        <f t="shared" si="31"/>
        <v xml:space="preserve"> </v>
      </c>
      <c r="AG183" s="40"/>
      <c r="AH183" s="13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9" t="str">
        <f t="shared" si="32"/>
        <v xml:space="preserve"> </v>
      </c>
    </row>
    <row r="184" spans="1:47" ht="15" hidden="1" customHeight="1" outlineLevel="1" x14ac:dyDescent="0.25">
      <c r="A184" s="76">
        <f t="shared" si="29"/>
        <v>0</v>
      </c>
      <c r="B184" s="18">
        <f t="shared" si="33"/>
        <v>0</v>
      </c>
      <c r="C184" s="40"/>
      <c r="D184" s="13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8" t="str">
        <f t="shared" si="30"/>
        <v xml:space="preserve"> </v>
      </c>
      <c r="R184" s="40"/>
      <c r="S184" s="13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 t="str">
        <f t="shared" si="31"/>
        <v xml:space="preserve"> </v>
      </c>
      <c r="AG184" s="40"/>
      <c r="AH184" s="13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9" t="str">
        <f t="shared" si="32"/>
        <v xml:space="preserve"> </v>
      </c>
    </row>
    <row r="185" spans="1:47" ht="15" hidden="1" customHeight="1" outlineLevel="1" x14ac:dyDescent="0.25">
      <c r="A185" s="76">
        <f t="shared" si="29"/>
        <v>0</v>
      </c>
      <c r="B185" s="18">
        <f t="shared" si="33"/>
        <v>0</v>
      </c>
      <c r="C185" s="40"/>
      <c r="D185" s="13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8" t="str">
        <f t="shared" si="30"/>
        <v xml:space="preserve"> </v>
      </c>
      <c r="R185" s="40"/>
      <c r="S185" s="13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 t="str">
        <f t="shared" si="31"/>
        <v xml:space="preserve"> </v>
      </c>
      <c r="AG185" s="40"/>
      <c r="AH185" s="13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9" t="str">
        <f t="shared" si="32"/>
        <v xml:space="preserve"> </v>
      </c>
    </row>
    <row r="186" spans="1:47" ht="15" hidden="1" customHeight="1" outlineLevel="1" x14ac:dyDescent="0.25">
      <c r="A186" s="76">
        <f t="shared" si="29"/>
        <v>0</v>
      </c>
      <c r="B186" s="18">
        <f t="shared" si="33"/>
        <v>0</v>
      </c>
      <c r="C186" s="40"/>
      <c r="D186" s="13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8" t="str">
        <f t="shared" si="30"/>
        <v xml:space="preserve"> </v>
      </c>
      <c r="R186" s="40"/>
      <c r="S186" s="13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 t="str">
        <f t="shared" si="31"/>
        <v xml:space="preserve"> </v>
      </c>
      <c r="AG186" s="40"/>
      <c r="AH186" s="13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9" t="str">
        <f t="shared" si="32"/>
        <v xml:space="preserve"> </v>
      </c>
    </row>
    <row r="187" spans="1:47" ht="15" hidden="1" customHeight="1" outlineLevel="1" x14ac:dyDescent="0.25">
      <c r="A187" s="76">
        <f t="shared" si="29"/>
        <v>0</v>
      </c>
      <c r="B187" s="18">
        <f t="shared" si="33"/>
        <v>0</v>
      </c>
      <c r="C187" s="40"/>
      <c r="D187" s="13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8" t="str">
        <f t="shared" si="30"/>
        <v xml:space="preserve"> </v>
      </c>
      <c r="R187" s="40"/>
      <c r="S187" s="13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 t="str">
        <f t="shared" si="31"/>
        <v xml:space="preserve"> </v>
      </c>
      <c r="AG187" s="40"/>
      <c r="AH187" s="13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9" t="str">
        <f t="shared" si="32"/>
        <v xml:space="preserve"> </v>
      </c>
    </row>
    <row r="188" spans="1:47" ht="15" hidden="1" customHeight="1" outlineLevel="1" x14ac:dyDescent="0.25">
      <c r="A188" s="76">
        <f t="shared" si="29"/>
        <v>0</v>
      </c>
      <c r="B188" s="18">
        <f t="shared" si="33"/>
        <v>0</v>
      </c>
      <c r="C188" s="40"/>
      <c r="D188" s="13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8" t="str">
        <f t="shared" si="30"/>
        <v xml:space="preserve"> </v>
      </c>
      <c r="R188" s="40"/>
      <c r="S188" s="13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 t="str">
        <f t="shared" si="31"/>
        <v xml:space="preserve"> </v>
      </c>
      <c r="AG188" s="40"/>
      <c r="AH188" s="13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9" t="str">
        <f t="shared" si="32"/>
        <v xml:space="preserve"> </v>
      </c>
    </row>
    <row r="189" spans="1:47" ht="15" hidden="1" customHeight="1" outlineLevel="1" x14ac:dyDescent="0.25">
      <c r="A189" s="76">
        <f t="shared" si="29"/>
        <v>0</v>
      </c>
      <c r="B189" s="18">
        <f t="shared" si="33"/>
        <v>0</v>
      </c>
      <c r="C189" s="40"/>
      <c r="D189" s="13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8" t="str">
        <f t="shared" si="30"/>
        <v xml:space="preserve"> </v>
      </c>
      <c r="R189" s="40"/>
      <c r="S189" s="13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 t="str">
        <f t="shared" si="31"/>
        <v xml:space="preserve"> </v>
      </c>
      <c r="AG189" s="40"/>
      <c r="AH189" s="13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9" t="str">
        <f t="shared" si="32"/>
        <v xml:space="preserve"> </v>
      </c>
    </row>
    <row r="190" spans="1:47" ht="15" hidden="1" customHeight="1" outlineLevel="1" x14ac:dyDescent="0.25">
      <c r="A190" s="76">
        <f t="shared" si="29"/>
        <v>0</v>
      </c>
      <c r="B190" s="18">
        <f t="shared" si="33"/>
        <v>0</v>
      </c>
      <c r="C190" s="40"/>
      <c r="D190" s="13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8" t="str">
        <f t="shared" si="30"/>
        <v xml:space="preserve"> </v>
      </c>
      <c r="R190" s="40"/>
      <c r="S190" s="13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 t="str">
        <f t="shared" si="31"/>
        <v xml:space="preserve"> </v>
      </c>
      <c r="AG190" s="40"/>
      <c r="AH190" s="13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9" t="str">
        <f t="shared" si="32"/>
        <v xml:space="preserve"> </v>
      </c>
    </row>
    <row r="191" spans="1:47" ht="15" hidden="1" customHeight="1" outlineLevel="1" x14ac:dyDescent="0.25">
      <c r="A191" s="76">
        <f t="shared" si="29"/>
        <v>0</v>
      </c>
      <c r="B191" s="18">
        <f t="shared" si="33"/>
        <v>0</v>
      </c>
      <c r="C191" s="40"/>
      <c r="D191" s="13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8" t="str">
        <f t="shared" si="30"/>
        <v xml:space="preserve"> </v>
      </c>
      <c r="R191" s="40"/>
      <c r="S191" s="13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 t="str">
        <f t="shared" si="31"/>
        <v xml:space="preserve"> </v>
      </c>
      <c r="AG191" s="40"/>
      <c r="AH191" s="13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9" t="str">
        <f t="shared" si="32"/>
        <v xml:space="preserve"> </v>
      </c>
    </row>
    <row r="192" spans="1:47" ht="15" hidden="1" customHeight="1" outlineLevel="1" x14ac:dyDescent="0.25">
      <c r="A192" s="76">
        <f t="shared" si="29"/>
        <v>0</v>
      </c>
      <c r="B192" s="18">
        <f t="shared" si="33"/>
        <v>0</v>
      </c>
      <c r="C192" s="40"/>
      <c r="D192" s="13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8" t="str">
        <f t="shared" si="30"/>
        <v xml:space="preserve"> </v>
      </c>
      <c r="R192" s="40"/>
      <c r="S192" s="13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 t="str">
        <f t="shared" si="31"/>
        <v xml:space="preserve"> </v>
      </c>
      <c r="AG192" s="40"/>
      <c r="AH192" s="13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9" t="str">
        <f t="shared" si="32"/>
        <v xml:space="preserve"> </v>
      </c>
    </row>
    <row r="193" spans="1:47" ht="15" hidden="1" customHeight="1" outlineLevel="1" x14ac:dyDescent="0.25">
      <c r="A193" s="76">
        <f t="shared" si="29"/>
        <v>0</v>
      </c>
      <c r="B193" s="18">
        <f t="shared" si="33"/>
        <v>0</v>
      </c>
      <c r="C193" s="40"/>
      <c r="D193" s="13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8" t="str">
        <f t="shared" si="30"/>
        <v xml:space="preserve"> </v>
      </c>
      <c r="R193" s="40"/>
      <c r="S193" s="13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 t="str">
        <f t="shared" si="31"/>
        <v xml:space="preserve"> </v>
      </c>
      <c r="AG193" s="40"/>
      <c r="AH193" s="13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9" t="str">
        <f t="shared" si="32"/>
        <v xml:space="preserve"> </v>
      </c>
    </row>
    <row r="194" spans="1:47" ht="15" hidden="1" customHeight="1" outlineLevel="1" x14ac:dyDescent="0.25">
      <c r="A194" s="76">
        <f t="shared" si="29"/>
        <v>0</v>
      </c>
      <c r="B194" s="18">
        <f t="shared" si="33"/>
        <v>0</v>
      </c>
      <c r="C194" s="40"/>
      <c r="D194" s="13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8" t="str">
        <f t="shared" si="30"/>
        <v xml:space="preserve"> </v>
      </c>
      <c r="R194" s="40"/>
      <c r="S194" s="13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 t="str">
        <f t="shared" si="31"/>
        <v xml:space="preserve"> </v>
      </c>
      <c r="AG194" s="40"/>
      <c r="AH194" s="13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9" t="str">
        <f t="shared" si="32"/>
        <v xml:space="preserve"> </v>
      </c>
    </row>
    <row r="195" spans="1:47" ht="15" hidden="1" customHeight="1" outlineLevel="1" x14ac:dyDescent="0.25">
      <c r="A195" s="76">
        <f t="shared" si="29"/>
        <v>0</v>
      </c>
      <c r="B195" s="18">
        <f t="shared" si="33"/>
        <v>0</v>
      </c>
      <c r="C195" s="40"/>
      <c r="D195" s="13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8" t="str">
        <f t="shared" si="30"/>
        <v xml:space="preserve"> </v>
      </c>
      <c r="R195" s="40"/>
      <c r="S195" s="13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 t="str">
        <f t="shared" si="31"/>
        <v xml:space="preserve"> </v>
      </c>
      <c r="AG195" s="40"/>
      <c r="AH195" s="13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9" t="str">
        <f t="shared" si="32"/>
        <v xml:space="preserve"> </v>
      </c>
    </row>
    <row r="196" spans="1:47" ht="15" hidden="1" customHeight="1" outlineLevel="1" x14ac:dyDescent="0.25">
      <c r="A196" s="76">
        <f t="shared" si="29"/>
        <v>0</v>
      </c>
      <c r="B196" s="18">
        <f t="shared" si="33"/>
        <v>0</v>
      </c>
      <c r="C196" s="40"/>
      <c r="D196" s="13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8" t="str">
        <f t="shared" si="30"/>
        <v xml:space="preserve"> </v>
      </c>
      <c r="R196" s="40"/>
      <c r="S196" s="13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9" t="str">
        <f t="shared" si="31"/>
        <v xml:space="preserve"> </v>
      </c>
      <c r="AG196" s="40"/>
      <c r="AH196" s="13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9" t="str">
        <f t="shared" si="32"/>
        <v xml:space="preserve"> </v>
      </c>
    </row>
    <row r="197" spans="1:47" ht="15" hidden="1" customHeight="1" outlineLevel="1" x14ac:dyDescent="0.25">
      <c r="A197" s="76">
        <f t="shared" si="29"/>
        <v>0</v>
      </c>
      <c r="B197" s="18">
        <f t="shared" si="33"/>
        <v>0</v>
      </c>
      <c r="C197" s="40"/>
      <c r="D197" s="13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8" t="str">
        <f t="shared" si="30"/>
        <v xml:space="preserve"> </v>
      </c>
      <c r="R197" s="40"/>
      <c r="S197" s="13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9" t="str">
        <f t="shared" si="31"/>
        <v xml:space="preserve"> </v>
      </c>
      <c r="AG197" s="40"/>
      <c r="AH197" s="13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9" t="str">
        <f t="shared" si="32"/>
        <v xml:space="preserve"> </v>
      </c>
    </row>
    <row r="198" spans="1:47" ht="15" customHeight="1" x14ac:dyDescent="0.25">
      <c r="A198" s="76">
        <f>IF((SUM(D198:Q198)+SUM(R198:AF198)+SUM(AG198:AU198))=0,0,1)</f>
        <v>0</v>
      </c>
      <c r="B198" s="124"/>
      <c r="C198" s="11" t="s">
        <v>7</v>
      </c>
      <c r="D198" s="77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9"/>
      <c r="Q198" s="80">
        <f>COUNTIF(Q200:Q224,"-")</f>
        <v>0</v>
      </c>
      <c r="R198" s="11" t="s">
        <v>7</v>
      </c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2"/>
      <c r="AF198" s="31">
        <f>COUNTIF(AF200:AF224,"-")</f>
        <v>0</v>
      </c>
      <c r="AG198" s="11" t="s">
        <v>7</v>
      </c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2"/>
      <c r="AU198" s="31">
        <f>COUNTIF(AU200:AU224,"-")</f>
        <v>0</v>
      </c>
    </row>
    <row r="199" spans="1:47" ht="15" customHeight="1" collapsed="1" x14ac:dyDescent="0.25">
      <c r="A199" s="76">
        <f t="shared" ref="A199:A224" si="34">IF((SUM(D199:Q199)+SUM(R199:AF199)+SUM(AG199:AU199))=0,0,1)</f>
        <v>0</v>
      </c>
      <c r="B199" s="125"/>
      <c r="C199" s="11" t="s">
        <v>8</v>
      </c>
      <c r="D199" s="77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9"/>
      <c r="Q199" s="80">
        <f>COUNTIF(Q200:Q224,"-")+COUNTIF(Q200:Q224,"+")</f>
        <v>0</v>
      </c>
      <c r="R199" s="11" t="s">
        <v>8</v>
      </c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2"/>
      <c r="AF199" s="31">
        <f>COUNTIF(AF200:AF224,"-")+COUNTIF(AF200:AF224,"+")</f>
        <v>0</v>
      </c>
      <c r="AG199" s="11" t="s">
        <v>8</v>
      </c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2"/>
      <c r="AU199" s="31">
        <f>COUNTIF(AU200:AU224,"-")+COUNTIF(AU200:AU224,"+")</f>
        <v>0</v>
      </c>
    </row>
    <row r="200" spans="1:47" ht="15" hidden="1" customHeight="1" outlineLevel="1" x14ac:dyDescent="0.25">
      <c r="A200" s="76">
        <f t="shared" si="34"/>
        <v>0</v>
      </c>
      <c r="B200" s="18">
        <f>B198</f>
        <v>0</v>
      </c>
      <c r="C200" s="35"/>
      <c r="D200" s="13"/>
      <c r="E200" s="36"/>
      <c r="F200" s="36"/>
      <c r="G200" s="36"/>
      <c r="H200" s="36"/>
      <c r="I200" s="36"/>
      <c r="J200" s="36"/>
      <c r="K200" s="36"/>
      <c r="L200" s="36"/>
      <c r="M200" s="36"/>
      <c r="N200" s="37"/>
      <c r="O200" s="36"/>
      <c r="P200" s="36"/>
      <c r="Q200" s="38" t="str">
        <f>IF(C200&gt;0,IF(AND(E200&lt;=$E$6,F200&lt;=$F$6,G200&lt;=$G$6,H200&lt;=$H$6,I200&lt;=$I$6,J200&lt;=$J$6,K200&lt;=$K$6,L200&lt;=$L$6,M200&lt;=$M$6,N200&lt;=$N$6,O200&lt;=$O$6,P200&lt;=$P$6),"+","-")," ")</f>
        <v xml:space="preserve"> </v>
      </c>
      <c r="R200" s="35"/>
      <c r="S200" s="13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 t="str">
        <f>IF(S200&gt;0,IF(AND(T200&lt;=$T$6,U200&lt;=$U$6,V200&lt;=$V$6,W200&lt;=$W$6,X200&lt;=$X$6,Y200&lt;=$Y$6,Z200&lt;=$Z$6,AA200&lt;=$AA$6,AB200&lt;=$AB$6,AC200&lt;=$AC$6,AD200&lt;=$AD$6,AE200&lt;=$AE$6),"+","-")," ")</f>
        <v xml:space="preserve"> </v>
      </c>
      <c r="AG200" s="35"/>
      <c r="AH200" s="13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9" t="str">
        <f>IF(AG200&gt;0,IF(AND(AI200&lt;=$AI$6,AJ200&lt;=$AJ$6,AK200&lt;=$AK$6,AL200&lt;=$AL$6,AM200&lt;=$AM$6,AN200&lt;=$AN$6,AO200&lt;=$AO$6,AP200&lt;=$AP$6,AT200&lt;=$AT$6,AQ200&lt;=$AQ$6,AR200&lt;=$AR$6,AS200&lt;=$AS$6),"+","-")," ")</f>
        <v xml:space="preserve"> </v>
      </c>
    </row>
    <row r="201" spans="1:47" ht="15" hidden="1" customHeight="1" outlineLevel="1" x14ac:dyDescent="0.25">
      <c r="A201" s="76">
        <f t="shared" si="34"/>
        <v>0</v>
      </c>
      <c r="B201" s="18">
        <f>B200</f>
        <v>0</v>
      </c>
      <c r="C201" s="35"/>
      <c r="D201" s="13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8" t="str">
        <f t="shared" ref="Q201:Q224" si="35">IF(C201&gt;0,IF(AND(E201&lt;=$E$6,F201&lt;=$F$6,G201&lt;=$G$6,H201&lt;=$H$6,I201&lt;=$I$6,J201&lt;=$J$6,K201&lt;=$K$6,L201&lt;=$L$6,M201&lt;=$M$6,N201&lt;=$N$6,O201&lt;=$O$6,P201&lt;=$P$6),"+","-")," ")</f>
        <v xml:space="preserve"> </v>
      </c>
      <c r="R201" s="35"/>
      <c r="S201" s="13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 t="str">
        <f t="shared" ref="AF201:AF224" si="36">IF(S201&gt;0,IF(AND(T201&lt;=$T$6,U201&lt;=$U$6,V201&lt;=$V$6,W201&lt;=$W$6,X201&lt;=$X$6,Y201&lt;=$Y$6,Z201&lt;=$Z$6,AA201&lt;=$AA$6,AB201&lt;=$AB$6,AC201&lt;=$AC$6,AD201&lt;=$AD$6,AE201&lt;=$AE$6),"+","-")," ")</f>
        <v xml:space="preserve"> </v>
      </c>
      <c r="AG201" s="35"/>
      <c r="AH201" s="13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9" t="str">
        <f t="shared" ref="AU201:AU224" si="37">IF(AG201&gt;0,IF(AND(AI201&lt;=$AI$6,AJ201&lt;=$AJ$6,AK201&lt;=$AK$6,AL201&lt;=$AL$6,AM201&lt;=$AM$6,AN201&lt;=$AN$6,AO201&lt;=$AO$6,AP201&lt;=$AP$6,AT201&lt;=$AT$6,AQ201&lt;=$AQ$6,AR201&lt;=$AR$6,AS201&lt;=$AS$6),"+","-")," ")</f>
        <v xml:space="preserve"> </v>
      </c>
    </row>
    <row r="202" spans="1:47" ht="15" hidden="1" customHeight="1" outlineLevel="1" x14ac:dyDescent="0.25">
      <c r="A202" s="76">
        <f t="shared" si="34"/>
        <v>0</v>
      </c>
      <c r="B202" s="18">
        <f t="shared" ref="B202:B224" si="38">B201</f>
        <v>0</v>
      </c>
      <c r="C202" s="35"/>
      <c r="D202" s="13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8" t="str">
        <f t="shared" si="35"/>
        <v xml:space="preserve"> </v>
      </c>
      <c r="R202" s="35"/>
      <c r="S202" s="13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 t="str">
        <f t="shared" si="36"/>
        <v xml:space="preserve"> </v>
      </c>
      <c r="AG202" s="35"/>
      <c r="AH202" s="13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9" t="str">
        <f t="shared" si="37"/>
        <v xml:space="preserve"> </v>
      </c>
    </row>
    <row r="203" spans="1:47" ht="15" hidden="1" customHeight="1" outlineLevel="1" x14ac:dyDescent="0.25">
      <c r="A203" s="76">
        <f t="shared" si="34"/>
        <v>0</v>
      </c>
      <c r="B203" s="18">
        <f t="shared" si="38"/>
        <v>0</v>
      </c>
      <c r="C203" s="35"/>
      <c r="D203" s="13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8" t="str">
        <f t="shared" si="35"/>
        <v xml:space="preserve"> </v>
      </c>
      <c r="R203" s="35"/>
      <c r="S203" s="13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 t="str">
        <f t="shared" si="36"/>
        <v xml:space="preserve"> </v>
      </c>
      <c r="AG203" s="35"/>
      <c r="AH203" s="13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9" t="str">
        <f t="shared" si="37"/>
        <v xml:space="preserve"> </v>
      </c>
    </row>
    <row r="204" spans="1:47" ht="15" hidden="1" customHeight="1" outlineLevel="1" x14ac:dyDescent="0.25">
      <c r="A204" s="76">
        <f t="shared" si="34"/>
        <v>0</v>
      </c>
      <c r="B204" s="18">
        <f t="shared" si="38"/>
        <v>0</v>
      </c>
      <c r="C204" s="35"/>
      <c r="D204" s="13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8" t="str">
        <f t="shared" si="35"/>
        <v xml:space="preserve"> </v>
      </c>
      <c r="R204" s="35"/>
      <c r="S204" s="13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 t="str">
        <f t="shared" si="36"/>
        <v xml:space="preserve"> </v>
      </c>
      <c r="AG204" s="35"/>
      <c r="AH204" s="13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9" t="str">
        <f t="shared" si="37"/>
        <v xml:space="preserve"> </v>
      </c>
    </row>
    <row r="205" spans="1:47" ht="15" hidden="1" customHeight="1" outlineLevel="1" x14ac:dyDescent="0.25">
      <c r="A205" s="76">
        <f t="shared" si="34"/>
        <v>0</v>
      </c>
      <c r="B205" s="18">
        <f t="shared" si="38"/>
        <v>0</v>
      </c>
      <c r="C205" s="35"/>
      <c r="D205" s="13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8" t="str">
        <f t="shared" si="35"/>
        <v xml:space="preserve"> </v>
      </c>
      <c r="R205" s="35"/>
      <c r="S205" s="13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 t="str">
        <f t="shared" si="36"/>
        <v xml:space="preserve"> </v>
      </c>
      <c r="AG205" s="35"/>
      <c r="AH205" s="13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9" t="str">
        <f t="shared" si="37"/>
        <v xml:space="preserve"> </v>
      </c>
    </row>
    <row r="206" spans="1:47" ht="15" hidden="1" customHeight="1" outlineLevel="1" x14ac:dyDescent="0.25">
      <c r="A206" s="76">
        <f t="shared" si="34"/>
        <v>0</v>
      </c>
      <c r="B206" s="18">
        <f t="shared" si="38"/>
        <v>0</v>
      </c>
      <c r="C206" s="35"/>
      <c r="D206" s="13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8" t="str">
        <f t="shared" si="35"/>
        <v xml:space="preserve"> </v>
      </c>
      <c r="R206" s="35"/>
      <c r="S206" s="13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 t="str">
        <f t="shared" si="36"/>
        <v xml:space="preserve"> </v>
      </c>
      <c r="AG206" s="35"/>
      <c r="AH206" s="13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9" t="str">
        <f t="shared" si="37"/>
        <v xml:space="preserve"> </v>
      </c>
    </row>
    <row r="207" spans="1:47" ht="15" hidden="1" customHeight="1" outlineLevel="1" x14ac:dyDescent="0.25">
      <c r="A207" s="76">
        <f t="shared" si="34"/>
        <v>0</v>
      </c>
      <c r="B207" s="18">
        <f t="shared" si="38"/>
        <v>0</v>
      </c>
      <c r="C207" s="40"/>
      <c r="D207" s="13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8" t="str">
        <f t="shared" si="35"/>
        <v xml:space="preserve"> </v>
      </c>
      <c r="R207" s="40"/>
      <c r="S207" s="13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 t="str">
        <f t="shared" si="36"/>
        <v xml:space="preserve"> </v>
      </c>
      <c r="AG207" s="40"/>
      <c r="AH207" s="13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9" t="str">
        <f t="shared" si="37"/>
        <v xml:space="preserve"> </v>
      </c>
    </row>
    <row r="208" spans="1:47" ht="15" hidden="1" customHeight="1" outlineLevel="1" x14ac:dyDescent="0.25">
      <c r="A208" s="76">
        <f t="shared" si="34"/>
        <v>0</v>
      </c>
      <c r="B208" s="18">
        <f t="shared" si="38"/>
        <v>0</v>
      </c>
      <c r="C208" s="40"/>
      <c r="D208" s="13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8" t="str">
        <f t="shared" si="35"/>
        <v xml:space="preserve"> </v>
      </c>
      <c r="R208" s="40"/>
      <c r="S208" s="13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 t="str">
        <f t="shared" si="36"/>
        <v xml:space="preserve"> </v>
      </c>
      <c r="AG208" s="40"/>
      <c r="AH208" s="13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9" t="str">
        <f t="shared" si="37"/>
        <v xml:space="preserve"> </v>
      </c>
    </row>
    <row r="209" spans="1:47" ht="15" hidden="1" customHeight="1" outlineLevel="1" x14ac:dyDescent="0.25">
      <c r="A209" s="76">
        <f t="shared" si="34"/>
        <v>0</v>
      </c>
      <c r="B209" s="18">
        <f t="shared" si="38"/>
        <v>0</v>
      </c>
      <c r="C209" s="40"/>
      <c r="D209" s="13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8" t="str">
        <f t="shared" si="35"/>
        <v xml:space="preserve"> </v>
      </c>
      <c r="R209" s="40"/>
      <c r="S209" s="13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 t="str">
        <f t="shared" si="36"/>
        <v xml:space="preserve"> </v>
      </c>
      <c r="AG209" s="40"/>
      <c r="AH209" s="13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9" t="str">
        <f t="shared" si="37"/>
        <v xml:space="preserve"> </v>
      </c>
    </row>
    <row r="210" spans="1:47" ht="15" hidden="1" customHeight="1" outlineLevel="1" x14ac:dyDescent="0.25">
      <c r="A210" s="76">
        <f t="shared" si="34"/>
        <v>0</v>
      </c>
      <c r="B210" s="18">
        <f t="shared" si="38"/>
        <v>0</v>
      </c>
      <c r="C210" s="40"/>
      <c r="D210" s="13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8" t="str">
        <f t="shared" si="35"/>
        <v xml:space="preserve"> </v>
      </c>
      <c r="R210" s="40"/>
      <c r="S210" s="13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 t="str">
        <f t="shared" si="36"/>
        <v xml:space="preserve"> </v>
      </c>
      <c r="AG210" s="40"/>
      <c r="AH210" s="13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9" t="str">
        <f t="shared" si="37"/>
        <v xml:space="preserve"> </v>
      </c>
    </row>
    <row r="211" spans="1:47" ht="15" hidden="1" customHeight="1" outlineLevel="1" x14ac:dyDescent="0.25">
      <c r="A211" s="76">
        <f t="shared" si="34"/>
        <v>0</v>
      </c>
      <c r="B211" s="18">
        <f t="shared" si="38"/>
        <v>0</v>
      </c>
      <c r="C211" s="40"/>
      <c r="D211" s="13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8" t="str">
        <f t="shared" si="35"/>
        <v xml:space="preserve"> </v>
      </c>
      <c r="R211" s="40"/>
      <c r="S211" s="13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 t="str">
        <f t="shared" si="36"/>
        <v xml:space="preserve"> </v>
      </c>
      <c r="AG211" s="40"/>
      <c r="AH211" s="13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9" t="str">
        <f t="shared" si="37"/>
        <v xml:space="preserve"> </v>
      </c>
    </row>
    <row r="212" spans="1:47" ht="15" hidden="1" customHeight="1" outlineLevel="1" x14ac:dyDescent="0.25">
      <c r="A212" s="76">
        <f t="shared" si="34"/>
        <v>0</v>
      </c>
      <c r="B212" s="18">
        <f t="shared" si="38"/>
        <v>0</v>
      </c>
      <c r="C212" s="40"/>
      <c r="D212" s="13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8" t="str">
        <f t="shared" si="35"/>
        <v xml:space="preserve"> </v>
      </c>
      <c r="R212" s="40"/>
      <c r="S212" s="13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 t="str">
        <f t="shared" si="36"/>
        <v xml:space="preserve"> </v>
      </c>
      <c r="AG212" s="40"/>
      <c r="AH212" s="13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9" t="str">
        <f t="shared" si="37"/>
        <v xml:space="preserve"> </v>
      </c>
    </row>
    <row r="213" spans="1:47" ht="15" hidden="1" customHeight="1" outlineLevel="1" x14ac:dyDescent="0.25">
      <c r="A213" s="76">
        <f t="shared" si="34"/>
        <v>0</v>
      </c>
      <c r="B213" s="18">
        <f t="shared" si="38"/>
        <v>0</v>
      </c>
      <c r="C213" s="40"/>
      <c r="D213" s="13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8" t="str">
        <f t="shared" si="35"/>
        <v xml:space="preserve"> </v>
      </c>
      <c r="R213" s="40"/>
      <c r="S213" s="1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 t="str">
        <f t="shared" si="36"/>
        <v xml:space="preserve"> </v>
      </c>
      <c r="AG213" s="40"/>
      <c r="AH213" s="13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9" t="str">
        <f t="shared" si="37"/>
        <v xml:space="preserve"> </v>
      </c>
    </row>
    <row r="214" spans="1:47" ht="15" hidden="1" customHeight="1" outlineLevel="1" x14ac:dyDescent="0.25">
      <c r="A214" s="76">
        <f t="shared" si="34"/>
        <v>0</v>
      </c>
      <c r="B214" s="18">
        <f t="shared" si="38"/>
        <v>0</v>
      </c>
      <c r="C214" s="40"/>
      <c r="D214" s="13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8" t="str">
        <f t="shared" si="35"/>
        <v xml:space="preserve"> </v>
      </c>
      <c r="R214" s="40"/>
      <c r="S214" s="13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9" t="str">
        <f t="shared" si="36"/>
        <v xml:space="preserve"> </v>
      </c>
      <c r="AG214" s="40"/>
      <c r="AH214" s="13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9" t="str">
        <f t="shared" si="37"/>
        <v xml:space="preserve"> </v>
      </c>
    </row>
    <row r="215" spans="1:47" ht="15" hidden="1" customHeight="1" outlineLevel="1" x14ac:dyDescent="0.25">
      <c r="A215" s="76">
        <f t="shared" si="34"/>
        <v>0</v>
      </c>
      <c r="B215" s="18">
        <f t="shared" si="38"/>
        <v>0</v>
      </c>
      <c r="C215" s="40"/>
      <c r="D215" s="13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8" t="str">
        <f t="shared" si="35"/>
        <v xml:space="preserve"> </v>
      </c>
      <c r="R215" s="40"/>
      <c r="S215" s="13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9" t="str">
        <f t="shared" si="36"/>
        <v xml:space="preserve"> </v>
      </c>
      <c r="AG215" s="40"/>
      <c r="AH215" s="13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9" t="str">
        <f t="shared" si="37"/>
        <v xml:space="preserve"> </v>
      </c>
    </row>
    <row r="216" spans="1:47" ht="15" hidden="1" customHeight="1" outlineLevel="1" x14ac:dyDescent="0.25">
      <c r="A216" s="76">
        <f t="shared" si="34"/>
        <v>0</v>
      </c>
      <c r="B216" s="18">
        <f t="shared" si="38"/>
        <v>0</v>
      </c>
      <c r="C216" s="40"/>
      <c r="D216" s="13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8" t="str">
        <f t="shared" si="35"/>
        <v xml:space="preserve"> </v>
      </c>
      <c r="R216" s="40"/>
      <c r="S216" s="13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9" t="str">
        <f t="shared" si="36"/>
        <v xml:space="preserve"> </v>
      </c>
      <c r="AG216" s="40"/>
      <c r="AH216" s="13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9" t="str">
        <f t="shared" si="37"/>
        <v xml:space="preserve"> </v>
      </c>
    </row>
    <row r="217" spans="1:47" ht="15" hidden="1" customHeight="1" outlineLevel="1" x14ac:dyDescent="0.25">
      <c r="A217" s="76">
        <f t="shared" si="34"/>
        <v>0</v>
      </c>
      <c r="B217" s="18">
        <f t="shared" si="38"/>
        <v>0</v>
      </c>
      <c r="C217" s="40"/>
      <c r="D217" s="13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8" t="str">
        <f t="shared" si="35"/>
        <v xml:space="preserve"> </v>
      </c>
      <c r="R217" s="40"/>
      <c r="S217" s="13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9" t="str">
        <f t="shared" si="36"/>
        <v xml:space="preserve"> </v>
      </c>
      <c r="AG217" s="40"/>
      <c r="AH217" s="13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9" t="str">
        <f t="shared" si="37"/>
        <v xml:space="preserve"> </v>
      </c>
    </row>
    <row r="218" spans="1:47" ht="15" hidden="1" customHeight="1" outlineLevel="1" x14ac:dyDescent="0.25">
      <c r="A218" s="76">
        <f t="shared" si="34"/>
        <v>0</v>
      </c>
      <c r="B218" s="18">
        <f t="shared" si="38"/>
        <v>0</v>
      </c>
      <c r="C218" s="40"/>
      <c r="D218" s="13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8" t="str">
        <f t="shared" si="35"/>
        <v xml:space="preserve"> </v>
      </c>
      <c r="R218" s="40"/>
      <c r="S218" s="13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9" t="str">
        <f t="shared" si="36"/>
        <v xml:space="preserve"> </v>
      </c>
      <c r="AG218" s="40"/>
      <c r="AH218" s="13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9" t="str">
        <f t="shared" si="37"/>
        <v xml:space="preserve"> </v>
      </c>
    </row>
    <row r="219" spans="1:47" ht="15" hidden="1" customHeight="1" outlineLevel="1" x14ac:dyDescent="0.25">
      <c r="A219" s="76">
        <f t="shared" si="34"/>
        <v>0</v>
      </c>
      <c r="B219" s="18">
        <f t="shared" si="38"/>
        <v>0</v>
      </c>
      <c r="C219" s="40"/>
      <c r="D219" s="13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8" t="str">
        <f t="shared" si="35"/>
        <v xml:space="preserve"> </v>
      </c>
      <c r="R219" s="40"/>
      <c r="S219" s="13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9" t="str">
        <f t="shared" si="36"/>
        <v xml:space="preserve"> </v>
      </c>
      <c r="AG219" s="40"/>
      <c r="AH219" s="13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9" t="str">
        <f t="shared" si="37"/>
        <v xml:space="preserve"> </v>
      </c>
    </row>
    <row r="220" spans="1:47" ht="15" hidden="1" customHeight="1" outlineLevel="1" x14ac:dyDescent="0.25">
      <c r="A220" s="76">
        <f t="shared" si="34"/>
        <v>0</v>
      </c>
      <c r="B220" s="18">
        <f t="shared" si="38"/>
        <v>0</v>
      </c>
      <c r="C220" s="40"/>
      <c r="D220" s="13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8" t="str">
        <f t="shared" si="35"/>
        <v xml:space="preserve"> </v>
      </c>
      <c r="R220" s="40"/>
      <c r="S220" s="13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9" t="str">
        <f t="shared" si="36"/>
        <v xml:space="preserve"> </v>
      </c>
      <c r="AG220" s="40"/>
      <c r="AH220" s="13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9" t="str">
        <f t="shared" si="37"/>
        <v xml:space="preserve"> </v>
      </c>
    </row>
    <row r="221" spans="1:47" ht="15" hidden="1" customHeight="1" outlineLevel="1" x14ac:dyDescent="0.25">
      <c r="A221" s="76">
        <f t="shared" si="34"/>
        <v>0</v>
      </c>
      <c r="B221" s="18">
        <f t="shared" si="38"/>
        <v>0</v>
      </c>
      <c r="C221" s="40"/>
      <c r="D221" s="13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8" t="str">
        <f t="shared" si="35"/>
        <v xml:space="preserve"> </v>
      </c>
      <c r="R221" s="40"/>
      <c r="S221" s="13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9" t="str">
        <f t="shared" si="36"/>
        <v xml:space="preserve"> </v>
      </c>
      <c r="AG221" s="40"/>
      <c r="AH221" s="13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9" t="str">
        <f t="shared" si="37"/>
        <v xml:space="preserve"> </v>
      </c>
    </row>
    <row r="222" spans="1:47" ht="15" hidden="1" customHeight="1" outlineLevel="1" x14ac:dyDescent="0.25">
      <c r="A222" s="76">
        <f t="shared" si="34"/>
        <v>0</v>
      </c>
      <c r="B222" s="18">
        <f t="shared" si="38"/>
        <v>0</v>
      </c>
      <c r="C222" s="40"/>
      <c r="D222" s="13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8" t="str">
        <f t="shared" si="35"/>
        <v xml:space="preserve"> </v>
      </c>
      <c r="R222" s="40"/>
      <c r="S222" s="13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9" t="str">
        <f t="shared" si="36"/>
        <v xml:space="preserve"> </v>
      </c>
      <c r="AG222" s="40"/>
      <c r="AH222" s="13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9" t="str">
        <f t="shared" si="37"/>
        <v xml:space="preserve"> </v>
      </c>
    </row>
    <row r="223" spans="1:47" ht="15" hidden="1" customHeight="1" outlineLevel="1" x14ac:dyDescent="0.25">
      <c r="A223" s="76">
        <f t="shared" si="34"/>
        <v>0</v>
      </c>
      <c r="B223" s="18">
        <f t="shared" si="38"/>
        <v>0</v>
      </c>
      <c r="C223" s="40"/>
      <c r="D223" s="13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8" t="str">
        <f t="shared" si="35"/>
        <v xml:space="preserve"> </v>
      </c>
      <c r="R223" s="40"/>
      <c r="S223" s="13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9" t="str">
        <f t="shared" si="36"/>
        <v xml:space="preserve"> </v>
      </c>
      <c r="AG223" s="40"/>
      <c r="AH223" s="13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9" t="str">
        <f t="shared" si="37"/>
        <v xml:space="preserve"> </v>
      </c>
    </row>
    <row r="224" spans="1:47" ht="15" hidden="1" customHeight="1" outlineLevel="1" x14ac:dyDescent="0.25">
      <c r="A224" s="76">
        <f t="shared" si="34"/>
        <v>0</v>
      </c>
      <c r="B224" s="18">
        <f t="shared" si="38"/>
        <v>0</v>
      </c>
      <c r="C224" s="40"/>
      <c r="D224" s="13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8" t="str">
        <f t="shared" si="35"/>
        <v xml:space="preserve"> </v>
      </c>
      <c r="R224" s="40"/>
      <c r="S224" s="13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9" t="str">
        <f t="shared" si="36"/>
        <v xml:space="preserve"> </v>
      </c>
      <c r="AG224" s="40"/>
      <c r="AH224" s="13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9" t="str">
        <f t="shared" si="37"/>
        <v xml:space="preserve"> </v>
      </c>
    </row>
    <row r="225" spans="1:47" ht="15" customHeight="1" x14ac:dyDescent="0.25">
      <c r="A225" s="76">
        <f>IF((SUM(D225:Q225)+SUM(R225:AF225)+SUM(AG225:AU225))=0,0,1)</f>
        <v>0</v>
      </c>
      <c r="B225" s="124"/>
      <c r="C225" s="11" t="s">
        <v>7</v>
      </c>
      <c r="D225" s="77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9"/>
      <c r="Q225" s="80">
        <f>COUNTIF(Q227:Q251,"-")</f>
        <v>0</v>
      </c>
      <c r="R225" s="11" t="s">
        <v>7</v>
      </c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2"/>
      <c r="AF225" s="31">
        <f>COUNTIF(AF227:AF251,"-")</f>
        <v>0</v>
      </c>
      <c r="AG225" s="11" t="s">
        <v>7</v>
      </c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2"/>
      <c r="AU225" s="31">
        <f>COUNTIF(AU227:AU251,"-")</f>
        <v>0</v>
      </c>
    </row>
    <row r="226" spans="1:47" ht="15" customHeight="1" collapsed="1" x14ac:dyDescent="0.25">
      <c r="A226" s="76">
        <f t="shared" ref="A226:A251" si="39">IF((SUM(D226:Q226)+SUM(R226:AF226)+SUM(AG226:AU226))=0,0,1)</f>
        <v>0</v>
      </c>
      <c r="B226" s="125"/>
      <c r="C226" s="11" t="s">
        <v>8</v>
      </c>
      <c r="D226" s="77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9"/>
      <c r="Q226" s="80">
        <f>COUNTIF(Q227:Q251,"-")+COUNTIF(Q227:Q251,"+")</f>
        <v>0</v>
      </c>
      <c r="R226" s="11" t="s">
        <v>8</v>
      </c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2"/>
      <c r="AF226" s="31">
        <f>COUNTIF(AF227:AF251,"-")+COUNTIF(AF227:AF251,"+")</f>
        <v>0</v>
      </c>
      <c r="AG226" s="11" t="s">
        <v>8</v>
      </c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2"/>
      <c r="AU226" s="31">
        <f>COUNTIF(AU227:AU251,"-")+COUNTIF(AU227:AU251,"+")</f>
        <v>0</v>
      </c>
    </row>
    <row r="227" spans="1:47" ht="15" hidden="1" customHeight="1" outlineLevel="1" x14ac:dyDescent="0.25">
      <c r="A227" s="76">
        <f t="shared" si="39"/>
        <v>0</v>
      </c>
      <c r="B227" s="18">
        <f>B225</f>
        <v>0</v>
      </c>
      <c r="C227" s="35"/>
      <c r="D227" s="13"/>
      <c r="E227" s="36"/>
      <c r="F227" s="36"/>
      <c r="G227" s="36"/>
      <c r="H227" s="36"/>
      <c r="I227" s="36"/>
      <c r="J227" s="36"/>
      <c r="K227" s="36"/>
      <c r="L227" s="36"/>
      <c r="M227" s="36"/>
      <c r="N227" s="37"/>
      <c r="O227" s="36"/>
      <c r="P227" s="36"/>
      <c r="Q227" s="38" t="str">
        <f>IF(C227&gt;0,IF(AND(E227&lt;=$E$6,F227&lt;=$F$6,G227&lt;=$G$6,H227&lt;=$H$6,I227&lt;=$I$6,J227&lt;=$J$6,K227&lt;=$K$6,L227&lt;=$L$6,M227&lt;=$M$6,N227&lt;=$N$6,O227&lt;=$O$6,P227&lt;=$P$6),"+","-")," ")</f>
        <v xml:space="preserve"> </v>
      </c>
      <c r="R227" s="35"/>
      <c r="S227" s="13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9" t="str">
        <f>IF(S227&gt;0,IF(AND(T227&lt;=$T$6,U227&lt;=$U$6,V227&lt;=$V$6,W227&lt;=$W$6,X227&lt;=$X$6,Y227&lt;=$Y$6,Z227&lt;=$Z$6,AA227&lt;=$AA$6,AB227&lt;=$AB$6,AC227&lt;=$AC$6,AD227&lt;=$AD$6,AE227&lt;=$AE$6),"+","-")," ")</f>
        <v xml:space="preserve"> </v>
      </c>
      <c r="AG227" s="35"/>
      <c r="AH227" s="13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9" t="str">
        <f>IF(AG227&gt;0,IF(AND(AI227&lt;=$AI$6,AJ227&lt;=$AJ$6,AK227&lt;=$AK$6,AL227&lt;=$AL$6,AM227&lt;=$AM$6,AN227&lt;=$AN$6,AO227&lt;=$AO$6,AP227&lt;=$AP$6,AT227&lt;=$AT$6,AQ227&lt;=$AQ$6,AR227&lt;=$AR$6,AS227&lt;=$AS$6),"+","-")," ")</f>
        <v xml:space="preserve"> </v>
      </c>
    </row>
    <row r="228" spans="1:47" ht="15" hidden="1" customHeight="1" outlineLevel="1" x14ac:dyDescent="0.25">
      <c r="A228" s="76">
        <f t="shared" si="39"/>
        <v>0</v>
      </c>
      <c r="B228" s="18">
        <f>B227</f>
        <v>0</v>
      </c>
      <c r="C228" s="35"/>
      <c r="D228" s="13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8" t="str">
        <f t="shared" ref="Q228:Q251" si="40">IF(C228&gt;0,IF(AND(E228&lt;=$E$6,F228&lt;=$F$6,G228&lt;=$G$6,H228&lt;=$H$6,I228&lt;=$I$6,J228&lt;=$J$6,K228&lt;=$K$6,L228&lt;=$L$6,M228&lt;=$M$6,N228&lt;=$N$6,O228&lt;=$O$6,P228&lt;=$P$6),"+","-")," ")</f>
        <v xml:space="preserve"> </v>
      </c>
      <c r="R228" s="35"/>
      <c r="S228" s="13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9" t="str">
        <f t="shared" ref="AF228:AF251" si="41">IF(S228&gt;0,IF(AND(T228&lt;=$T$6,U228&lt;=$U$6,V228&lt;=$V$6,W228&lt;=$W$6,X228&lt;=$X$6,Y228&lt;=$Y$6,Z228&lt;=$Z$6,AA228&lt;=$AA$6,AB228&lt;=$AB$6,AC228&lt;=$AC$6,AD228&lt;=$AD$6,AE228&lt;=$AE$6),"+","-")," ")</f>
        <v xml:space="preserve"> </v>
      </c>
      <c r="AG228" s="35"/>
      <c r="AH228" s="13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9" t="str">
        <f t="shared" ref="AU228:AU251" si="42">IF(AG228&gt;0,IF(AND(AI228&lt;=$AI$6,AJ228&lt;=$AJ$6,AK228&lt;=$AK$6,AL228&lt;=$AL$6,AM228&lt;=$AM$6,AN228&lt;=$AN$6,AO228&lt;=$AO$6,AP228&lt;=$AP$6,AT228&lt;=$AT$6,AQ228&lt;=$AQ$6,AR228&lt;=$AR$6,AS228&lt;=$AS$6),"+","-")," ")</f>
        <v xml:space="preserve"> </v>
      </c>
    </row>
    <row r="229" spans="1:47" ht="15" hidden="1" customHeight="1" outlineLevel="1" x14ac:dyDescent="0.25">
      <c r="A229" s="76">
        <f t="shared" si="39"/>
        <v>0</v>
      </c>
      <c r="B229" s="18">
        <f t="shared" ref="B229:B251" si="43">B228</f>
        <v>0</v>
      </c>
      <c r="C229" s="35"/>
      <c r="D229" s="13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8" t="str">
        <f t="shared" si="40"/>
        <v xml:space="preserve"> </v>
      </c>
      <c r="R229" s="35"/>
      <c r="S229" s="13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9" t="str">
        <f t="shared" si="41"/>
        <v xml:space="preserve"> </v>
      </c>
      <c r="AG229" s="35"/>
      <c r="AH229" s="13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9" t="str">
        <f t="shared" si="42"/>
        <v xml:space="preserve"> </v>
      </c>
    </row>
    <row r="230" spans="1:47" ht="15" hidden="1" customHeight="1" outlineLevel="1" x14ac:dyDescent="0.25">
      <c r="A230" s="76">
        <f t="shared" si="39"/>
        <v>0</v>
      </c>
      <c r="B230" s="18">
        <f t="shared" si="43"/>
        <v>0</v>
      </c>
      <c r="C230" s="35"/>
      <c r="D230" s="13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8" t="str">
        <f t="shared" si="40"/>
        <v xml:space="preserve"> </v>
      </c>
      <c r="R230" s="35"/>
      <c r="S230" s="13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9" t="str">
        <f t="shared" si="41"/>
        <v xml:space="preserve"> </v>
      </c>
      <c r="AG230" s="35"/>
      <c r="AH230" s="13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9" t="str">
        <f t="shared" si="42"/>
        <v xml:space="preserve"> </v>
      </c>
    </row>
    <row r="231" spans="1:47" ht="15" hidden="1" customHeight="1" outlineLevel="1" x14ac:dyDescent="0.25">
      <c r="A231" s="76">
        <f t="shared" si="39"/>
        <v>0</v>
      </c>
      <c r="B231" s="18">
        <f t="shared" si="43"/>
        <v>0</v>
      </c>
      <c r="C231" s="35"/>
      <c r="D231" s="13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8" t="str">
        <f t="shared" si="40"/>
        <v xml:space="preserve"> </v>
      </c>
      <c r="R231" s="35"/>
      <c r="S231" s="13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9" t="str">
        <f t="shared" si="41"/>
        <v xml:space="preserve"> </v>
      </c>
      <c r="AG231" s="35"/>
      <c r="AH231" s="13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9" t="str">
        <f t="shared" si="42"/>
        <v xml:space="preserve"> </v>
      </c>
    </row>
    <row r="232" spans="1:47" ht="15" hidden="1" customHeight="1" outlineLevel="1" x14ac:dyDescent="0.25">
      <c r="A232" s="76">
        <f t="shared" si="39"/>
        <v>0</v>
      </c>
      <c r="B232" s="18">
        <f t="shared" si="43"/>
        <v>0</v>
      </c>
      <c r="C232" s="35"/>
      <c r="D232" s="13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8" t="str">
        <f t="shared" si="40"/>
        <v xml:space="preserve"> </v>
      </c>
      <c r="R232" s="35"/>
      <c r="S232" s="13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9" t="str">
        <f t="shared" si="41"/>
        <v xml:space="preserve"> </v>
      </c>
      <c r="AG232" s="35"/>
      <c r="AH232" s="13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9" t="str">
        <f t="shared" si="42"/>
        <v xml:space="preserve"> </v>
      </c>
    </row>
    <row r="233" spans="1:47" ht="15" hidden="1" customHeight="1" outlineLevel="1" x14ac:dyDescent="0.25">
      <c r="A233" s="76">
        <f t="shared" si="39"/>
        <v>0</v>
      </c>
      <c r="B233" s="18">
        <f t="shared" si="43"/>
        <v>0</v>
      </c>
      <c r="C233" s="35"/>
      <c r="D233" s="13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8" t="str">
        <f t="shared" si="40"/>
        <v xml:space="preserve"> </v>
      </c>
      <c r="R233" s="35"/>
      <c r="S233" s="13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9" t="str">
        <f t="shared" si="41"/>
        <v xml:space="preserve"> </v>
      </c>
      <c r="AG233" s="35"/>
      <c r="AH233" s="13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9" t="str">
        <f t="shared" si="42"/>
        <v xml:space="preserve"> </v>
      </c>
    </row>
    <row r="234" spans="1:47" ht="15" hidden="1" customHeight="1" outlineLevel="1" x14ac:dyDescent="0.25">
      <c r="A234" s="76">
        <f t="shared" si="39"/>
        <v>0</v>
      </c>
      <c r="B234" s="18">
        <f t="shared" si="43"/>
        <v>0</v>
      </c>
      <c r="C234" s="40"/>
      <c r="D234" s="13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8" t="str">
        <f t="shared" si="40"/>
        <v xml:space="preserve"> </v>
      </c>
      <c r="R234" s="40"/>
      <c r="S234" s="13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9" t="str">
        <f t="shared" si="41"/>
        <v xml:space="preserve"> </v>
      </c>
      <c r="AG234" s="40"/>
      <c r="AH234" s="13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9" t="str">
        <f t="shared" si="42"/>
        <v xml:space="preserve"> </v>
      </c>
    </row>
    <row r="235" spans="1:47" ht="15" hidden="1" customHeight="1" outlineLevel="1" x14ac:dyDescent="0.25">
      <c r="A235" s="76">
        <f t="shared" si="39"/>
        <v>0</v>
      </c>
      <c r="B235" s="18">
        <f t="shared" si="43"/>
        <v>0</v>
      </c>
      <c r="C235" s="40"/>
      <c r="D235" s="13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8" t="str">
        <f t="shared" si="40"/>
        <v xml:space="preserve"> </v>
      </c>
      <c r="R235" s="40"/>
      <c r="S235" s="13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9" t="str">
        <f t="shared" si="41"/>
        <v xml:space="preserve"> </v>
      </c>
      <c r="AG235" s="40"/>
      <c r="AH235" s="13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9" t="str">
        <f t="shared" si="42"/>
        <v xml:space="preserve"> </v>
      </c>
    </row>
    <row r="236" spans="1:47" ht="15" hidden="1" customHeight="1" outlineLevel="1" x14ac:dyDescent="0.25">
      <c r="A236" s="76">
        <f t="shared" si="39"/>
        <v>0</v>
      </c>
      <c r="B236" s="18">
        <f t="shared" si="43"/>
        <v>0</v>
      </c>
      <c r="C236" s="40"/>
      <c r="D236" s="13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8" t="str">
        <f t="shared" si="40"/>
        <v xml:space="preserve"> </v>
      </c>
      <c r="R236" s="40"/>
      <c r="S236" s="13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9" t="str">
        <f t="shared" si="41"/>
        <v xml:space="preserve"> </v>
      </c>
      <c r="AG236" s="40"/>
      <c r="AH236" s="13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9" t="str">
        <f t="shared" si="42"/>
        <v xml:space="preserve"> </v>
      </c>
    </row>
    <row r="237" spans="1:47" ht="15" hidden="1" customHeight="1" outlineLevel="1" x14ac:dyDescent="0.25">
      <c r="A237" s="76">
        <f t="shared" si="39"/>
        <v>0</v>
      </c>
      <c r="B237" s="18">
        <f t="shared" si="43"/>
        <v>0</v>
      </c>
      <c r="C237" s="40"/>
      <c r="D237" s="13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8" t="str">
        <f t="shared" si="40"/>
        <v xml:space="preserve"> </v>
      </c>
      <c r="R237" s="40"/>
      <c r="S237" s="13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9" t="str">
        <f t="shared" si="41"/>
        <v xml:space="preserve"> </v>
      </c>
      <c r="AG237" s="40"/>
      <c r="AH237" s="13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9" t="str">
        <f t="shared" si="42"/>
        <v xml:space="preserve"> </v>
      </c>
    </row>
    <row r="238" spans="1:47" ht="15" hidden="1" customHeight="1" outlineLevel="1" x14ac:dyDescent="0.25">
      <c r="A238" s="76">
        <f t="shared" si="39"/>
        <v>0</v>
      </c>
      <c r="B238" s="18">
        <f t="shared" si="43"/>
        <v>0</v>
      </c>
      <c r="C238" s="40"/>
      <c r="D238" s="13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8" t="str">
        <f t="shared" si="40"/>
        <v xml:space="preserve"> </v>
      </c>
      <c r="R238" s="40"/>
      <c r="S238" s="13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9" t="str">
        <f t="shared" si="41"/>
        <v xml:space="preserve"> </v>
      </c>
      <c r="AG238" s="40"/>
      <c r="AH238" s="13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9" t="str">
        <f t="shared" si="42"/>
        <v xml:space="preserve"> </v>
      </c>
    </row>
    <row r="239" spans="1:47" ht="15" hidden="1" customHeight="1" outlineLevel="1" x14ac:dyDescent="0.25">
      <c r="A239" s="76">
        <f t="shared" si="39"/>
        <v>0</v>
      </c>
      <c r="B239" s="18">
        <f t="shared" si="43"/>
        <v>0</v>
      </c>
      <c r="C239" s="40"/>
      <c r="D239" s="13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8" t="str">
        <f t="shared" si="40"/>
        <v xml:space="preserve"> </v>
      </c>
      <c r="R239" s="40"/>
      <c r="S239" s="13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9" t="str">
        <f t="shared" si="41"/>
        <v xml:space="preserve"> </v>
      </c>
      <c r="AG239" s="40"/>
      <c r="AH239" s="13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9" t="str">
        <f t="shared" si="42"/>
        <v xml:space="preserve"> </v>
      </c>
    </row>
    <row r="240" spans="1:47" ht="15" hidden="1" customHeight="1" outlineLevel="1" x14ac:dyDescent="0.25">
      <c r="A240" s="76">
        <f t="shared" si="39"/>
        <v>0</v>
      </c>
      <c r="B240" s="18">
        <f t="shared" si="43"/>
        <v>0</v>
      </c>
      <c r="C240" s="40"/>
      <c r="D240" s="13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8" t="str">
        <f t="shared" si="40"/>
        <v xml:space="preserve"> </v>
      </c>
      <c r="R240" s="40"/>
      <c r="S240" s="13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9" t="str">
        <f t="shared" si="41"/>
        <v xml:space="preserve"> </v>
      </c>
      <c r="AG240" s="40"/>
      <c r="AH240" s="13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9" t="str">
        <f t="shared" si="42"/>
        <v xml:space="preserve"> </v>
      </c>
    </row>
    <row r="241" spans="1:47" ht="15" hidden="1" customHeight="1" outlineLevel="1" x14ac:dyDescent="0.25">
      <c r="A241" s="76">
        <f t="shared" si="39"/>
        <v>0</v>
      </c>
      <c r="B241" s="18">
        <f t="shared" si="43"/>
        <v>0</v>
      </c>
      <c r="C241" s="40"/>
      <c r="D241" s="13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8" t="str">
        <f t="shared" si="40"/>
        <v xml:space="preserve"> </v>
      </c>
      <c r="R241" s="40"/>
      <c r="S241" s="13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9" t="str">
        <f t="shared" si="41"/>
        <v xml:space="preserve"> </v>
      </c>
      <c r="AG241" s="40"/>
      <c r="AH241" s="13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9" t="str">
        <f t="shared" si="42"/>
        <v xml:space="preserve"> </v>
      </c>
    </row>
    <row r="242" spans="1:47" ht="15" hidden="1" customHeight="1" outlineLevel="1" x14ac:dyDescent="0.25">
      <c r="A242" s="76">
        <f t="shared" si="39"/>
        <v>0</v>
      </c>
      <c r="B242" s="18">
        <f t="shared" si="43"/>
        <v>0</v>
      </c>
      <c r="C242" s="40"/>
      <c r="D242" s="13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8" t="str">
        <f t="shared" si="40"/>
        <v xml:space="preserve"> </v>
      </c>
      <c r="R242" s="40"/>
      <c r="S242" s="13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9" t="str">
        <f t="shared" si="41"/>
        <v xml:space="preserve"> </v>
      </c>
      <c r="AG242" s="40"/>
      <c r="AH242" s="13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9" t="str">
        <f t="shared" si="42"/>
        <v xml:space="preserve"> </v>
      </c>
    </row>
    <row r="243" spans="1:47" ht="15" hidden="1" customHeight="1" outlineLevel="1" x14ac:dyDescent="0.25">
      <c r="A243" s="76">
        <f t="shared" si="39"/>
        <v>0</v>
      </c>
      <c r="B243" s="18">
        <f t="shared" si="43"/>
        <v>0</v>
      </c>
      <c r="C243" s="40"/>
      <c r="D243" s="13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8" t="str">
        <f t="shared" si="40"/>
        <v xml:space="preserve"> </v>
      </c>
      <c r="R243" s="40"/>
      <c r="S243" s="13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9" t="str">
        <f t="shared" si="41"/>
        <v xml:space="preserve"> </v>
      </c>
      <c r="AG243" s="40"/>
      <c r="AH243" s="13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9" t="str">
        <f t="shared" si="42"/>
        <v xml:space="preserve"> </v>
      </c>
    </row>
    <row r="244" spans="1:47" ht="15" hidden="1" customHeight="1" outlineLevel="1" x14ac:dyDescent="0.25">
      <c r="A244" s="76">
        <f t="shared" si="39"/>
        <v>0</v>
      </c>
      <c r="B244" s="18">
        <f t="shared" si="43"/>
        <v>0</v>
      </c>
      <c r="C244" s="40"/>
      <c r="D244" s="13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8" t="str">
        <f t="shared" si="40"/>
        <v xml:space="preserve"> </v>
      </c>
      <c r="R244" s="40"/>
      <c r="S244" s="13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9" t="str">
        <f t="shared" si="41"/>
        <v xml:space="preserve"> </v>
      </c>
      <c r="AG244" s="40"/>
      <c r="AH244" s="13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9" t="str">
        <f t="shared" si="42"/>
        <v xml:space="preserve"> </v>
      </c>
    </row>
    <row r="245" spans="1:47" ht="15" hidden="1" customHeight="1" outlineLevel="1" x14ac:dyDescent="0.25">
      <c r="A245" s="76">
        <f t="shared" si="39"/>
        <v>0</v>
      </c>
      <c r="B245" s="18">
        <f t="shared" si="43"/>
        <v>0</v>
      </c>
      <c r="C245" s="40"/>
      <c r="D245" s="13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8" t="str">
        <f t="shared" si="40"/>
        <v xml:space="preserve"> </v>
      </c>
      <c r="R245" s="40"/>
      <c r="S245" s="13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9" t="str">
        <f t="shared" si="41"/>
        <v xml:space="preserve"> </v>
      </c>
      <c r="AG245" s="40"/>
      <c r="AH245" s="13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9" t="str">
        <f t="shared" si="42"/>
        <v xml:space="preserve"> </v>
      </c>
    </row>
    <row r="246" spans="1:47" ht="15" hidden="1" customHeight="1" outlineLevel="1" x14ac:dyDescent="0.25">
      <c r="A246" s="76">
        <f t="shared" si="39"/>
        <v>0</v>
      </c>
      <c r="B246" s="18">
        <f t="shared" si="43"/>
        <v>0</v>
      </c>
      <c r="C246" s="40"/>
      <c r="D246" s="13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8" t="str">
        <f t="shared" si="40"/>
        <v xml:space="preserve"> </v>
      </c>
      <c r="R246" s="40"/>
      <c r="S246" s="13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9" t="str">
        <f t="shared" si="41"/>
        <v xml:space="preserve"> </v>
      </c>
      <c r="AG246" s="40"/>
      <c r="AH246" s="13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9" t="str">
        <f t="shared" si="42"/>
        <v xml:space="preserve"> </v>
      </c>
    </row>
    <row r="247" spans="1:47" ht="15" hidden="1" customHeight="1" outlineLevel="1" x14ac:dyDescent="0.25">
      <c r="A247" s="76">
        <f t="shared" si="39"/>
        <v>0</v>
      </c>
      <c r="B247" s="18">
        <f t="shared" si="43"/>
        <v>0</v>
      </c>
      <c r="C247" s="40"/>
      <c r="D247" s="13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8" t="str">
        <f t="shared" si="40"/>
        <v xml:space="preserve"> </v>
      </c>
      <c r="R247" s="40"/>
      <c r="S247" s="13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9" t="str">
        <f t="shared" si="41"/>
        <v xml:space="preserve"> </v>
      </c>
      <c r="AG247" s="40"/>
      <c r="AH247" s="13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9" t="str">
        <f t="shared" si="42"/>
        <v xml:space="preserve"> </v>
      </c>
    </row>
    <row r="248" spans="1:47" ht="15" hidden="1" customHeight="1" outlineLevel="1" x14ac:dyDescent="0.25">
      <c r="A248" s="76">
        <f t="shared" si="39"/>
        <v>0</v>
      </c>
      <c r="B248" s="18">
        <f t="shared" si="43"/>
        <v>0</v>
      </c>
      <c r="C248" s="40"/>
      <c r="D248" s="13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8" t="str">
        <f t="shared" si="40"/>
        <v xml:space="preserve"> </v>
      </c>
      <c r="R248" s="40"/>
      <c r="S248" s="13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9" t="str">
        <f t="shared" si="41"/>
        <v xml:space="preserve"> </v>
      </c>
      <c r="AG248" s="40"/>
      <c r="AH248" s="13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9" t="str">
        <f t="shared" si="42"/>
        <v xml:space="preserve"> </v>
      </c>
    </row>
    <row r="249" spans="1:47" ht="15" hidden="1" customHeight="1" outlineLevel="1" x14ac:dyDescent="0.25">
      <c r="A249" s="76">
        <f t="shared" si="39"/>
        <v>0</v>
      </c>
      <c r="B249" s="18">
        <f t="shared" si="43"/>
        <v>0</v>
      </c>
      <c r="C249" s="40"/>
      <c r="D249" s="13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8" t="str">
        <f t="shared" si="40"/>
        <v xml:space="preserve"> </v>
      </c>
      <c r="R249" s="40"/>
      <c r="S249" s="13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9" t="str">
        <f t="shared" si="41"/>
        <v xml:space="preserve"> </v>
      </c>
      <c r="AG249" s="40"/>
      <c r="AH249" s="13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9" t="str">
        <f t="shared" si="42"/>
        <v xml:space="preserve"> </v>
      </c>
    </row>
    <row r="250" spans="1:47" ht="15" hidden="1" customHeight="1" outlineLevel="1" x14ac:dyDescent="0.25">
      <c r="A250" s="76">
        <f t="shared" si="39"/>
        <v>0</v>
      </c>
      <c r="B250" s="18">
        <f t="shared" si="43"/>
        <v>0</v>
      </c>
      <c r="C250" s="40"/>
      <c r="D250" s="13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8" t="str">
        <f t="shared" si="40"/>
        <v xml:space="preserve"> </v>
      </c>
      <c r="R250" s="40"/>
      <c r="S250" s="13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9" t="str">
        <f t="shared" si="41"/>
        <v xml:space="preserve"> </v>
      </c>
      <c r="AG250" s="40"/>
      <c r="AH250" s="13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9" t="str">
        <f t="shared" si="42"/>
        <v xml:space="preserve"> </v>
      </c>
    </row>
    <row r="251" spans="1:47" ht="15" hidden="1" customHeight="1" outlineLevel="1" x14ac:dyDescent="0.25">
      <c r="A251" s="76">
        <f t="shared" si="39"/>
        <v>0</v>
      </c>
      <c r="B251" s="18">
        <f t="shared" si="43"/>
        <v>0</v>
      </c>
      <c r="C251" s="40"/>
      <c r="D251" s="13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8" t="str">
        <f t="shared" si="40"/>
        <v xml:space="preserve"> </v>
      </c>
      <c r="R251" s="40"/>
      <c r="S251" s="13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9" t="str">
        <f t="shared" si="41"/>
        <v xml:space="preserve"> </v>
      </c>
      <c r="AG251" s="40"/>
      <c r="AH251" s="13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9" t="str">
        <f t="shared" si="42"/>
        <v xml:space="preserve"> </v>
      </c>
    </row>
    <row r="252" spans="1:47" ht="15" customHeight="1" x14ac:dyDescent="0.25">
      <c r="A252" s="76">
        <f>IF((SUM(D252:Q252)+SUM(R252:AF252)+SUM(AG252:AU252))=0,0,1)</f>
        <v>0</v>
      </c>
      <c r="B252" s="124"/>
      <c r="C252" s="11" t="s">
        <v>7</v>
      </c>
      <c r="D252" s="77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9"/>
      <c r="Q252" s="80">
        <f>COUNTIF(Q254:Q278,"-")</f>
        <v>0</v>
      </c>
      <c r="R252" s="11" t="s">
        <v>7</v>
      </c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2"/>
      <c r="AF252" s="31">
        <f>COUNTIF(AF254:AF278,"-")</f>
        <v>0</v>
      </c>
      <c r="AG252" s="11" t="s">
        <v>7</v>
      </c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2"/>
      <c r="AU252" s="31">
        <f>COUNTIF(AU254:AU278,"-")</f>
        <v>0</v>
      </c>
    </row>
    <row r="253" spans="1:47" ht="15" customHeight="1" collapsed="1" x14ac:dyDescent="0.25">
      <c r="A253" s="76">
        <f t="shared" ref="A253:A278" si="44">IF((SUM(D253:Q253)+SUM(R253:AF253)+SUM(AG253:AU253))=0,0,1)</f>
        <v>0</v>
      </c>
      <c r="B253" s="125"/>
      <c r="C253" s="11" t="s">
        <v>8</v>
      </c>
      <c r="D253" s="77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9"/>
      <c r="Q253" s="80">
        <f>COUNTIF(Q254:Q278,"-")+COUNTIF(Q254:Q278,"+")</f>
        <v>0</v>
      </c>
      <c r="R253" s="11" t="s">
        <v>8</v>
      </c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2"/>
      <c r="AF253" s="31">
        <f>COUNTIF(AF254:AF278,"-")+COUNTIF(AF254:AF278,"+")</f>
        <v>0</v>
      </c>
      <c r="AG253" s="11" t="s">
        <v>8</v>
      </c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2"/>
      <c r="AU253" s="31">
        <f>COUNTIF(AU254:AU278,"-")+COUNTIF(AU254:AU278,"+")</f>
        <v>0</v>
      </c>
    </row>
    <row r="254" spans="1:47" ht="15" hidden="1" customHeight="1" outlineLevel="1" x14ac:dyDescent="0.25">
      <c r="A254" s="76">
        <f t="shared" si="44"/>
        <v>0</v>
      </c>
      <c r="B254" s="18">
        <f>B252</f>
        <v>0</v>
      </c>
      <c r="C254" s="35"/>
      <c r="D254" s="13"/>
      <c r="E254" s="36"/>
      <c r="F254" s="36"/>
      <c r="G254" s="36"/>
      <c r="H254" s="36"/>
      <c r="I254" s="36"/>
      <c r="J254" s="36"/>
      <c r="K254" s="36"/>
      <c r="L254" s="36"/>
      <c r="M254" s="36"/>
      <c r="N254" s="37"/>
      <c r="O254" s="36"/>
      <c r="P254" s="36"/>
      <c r="Q254" s="38" t="str">
        <f>IF(C254&gt;0,IF(AND(E254&lt;=$E$6,F254&lt;=$F$6,G254&lt;=$G$6,H254&lt;=$H$6,I254&lt;=$I$6,J254&lt;=$J$6,K254&lt;=$K$6,L254&lt;=$L$6,M254&lt;=$M$6,N254&lt;=$N$6,O254&lt;=$O$6,P254&lt;=$P$6),"+","-")," ")</f>
        <v xml:space="preserve"> </v>
      </c>
      <c r="R254" s="35"/>
      <c r="S254" s="13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9" t="str">
        <f>IF(S254&gt;0,IF(AND(T254&lt;=$T$6,U254&lt;=$U$6,V254&lt;=$V$6,W254&lt;=$W$6,X254&lt;=$X$6,Y254&lt;=$Y$6,Z254&lt;=$Z$6,AA254&lt;=$AA$6,AB254&lt;=$AB$6,AC254&lt;=$AC$6,AD254&lt;=$AD$6,AE254&lt;=$AE$6),"+","-")," ")</f>
        <v xml:space="preserve"> </v>
      </c>
      <c r="AG254" s="35"/>
      <c r="AH254" s="13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9" t="str">
        <f>IF(AG254&gt;0,IF(AND(AI254&lt;=$AI$6,AJ254&lt;=$AJ$6,AK254&lt;=$AK$6,AL254&lt;=$AL$6,AM254&lt;=$AM$6,AN254&lt;=$AN$6,AO254&lt;=$AO$6,AP254&lt;=$AP$6,AT254&lt;=$AT$6,AQ254&lt;=$AQ$6,AR254&lt;=$AR$6,AS254&lt;=$AS$6),"+","-")," ")</f>
        <v xml:space="preserve"> </v>
      </c>
    </row>
    <row r="255" spans="1:47" ht="15" hidden="1" customHeight="1" outlineLevel="1" x14ac:dyDescent="0.25">
      <c r="A255" s="76">
        <f t="shared" si="44"/>
        <v>0</v>
      </c>
      <c r="B255" s="18">
        <f>B254</f>
        <v>0</v>
      </c>
      <c r="C255" s="35"/>
      <c r="D255" s="13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8" t="str">
        <f t="shared" ref="Q255:Q278" si="45">IF(C255&gt;0,IF(AND(E255&lt;=$E$6,F255&lt;=$F$6,G255&lt;=$G$6,H255&lt;=$H$6,I255&lt;=$I$6,J255&lt;=$J$6,K255&lt;=$K$6,L255&lt;=$L$6,M255&lt;=$M$6,N255&lt;=$N$6,O255&lt;=$O$6,P255&lt;=$P$6),"+","-")," ")</f>
        <v xml:space="preserve"> </v>
      </c>
      <c r="R255" s="35"/>
      <c r="S255" s="13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9" t="str">
        <f t="shared" ref="AF255:AF278" si="46">IF(S255&gt;0,IF(AND(T255&lt;=$T$6,U255&lt;=$U$6,V255&lt;=$V$6,W255&lt;=$W$6,X255&lt;=$X$6,Y255&lt;=$Y$6,Z255&lt;=$Z$6,AA255&lt;=$AA$6,AB255&lt;=$AB$6,AC255&lt;=$AC$6,AD255&lt;=$AD$6,AE255&lt;=$AE$6),"+","-")," ")</f>
        <v xml:space="preserve"> </v>
      </c>
      <c r="AG255" s="35"/>
      <c r="AH255" s="13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9" t="str">
        <f t="shared" ref="AU255:AU278" si="47">IF(AG255&gt;0,IF(AND(AI255&lt;=$AI$6,AJ255&lt;=$AJ$6,AK255&lt;=$AK$6,AL255&lt;=$AL$6,AM255&lt;=$AM$6,AN255&lt;=$AN$6,AO255&lt;=$AO$6,AP255&lt;=$AP$6,AT255&lt;=$AT$6,AQ255&lt;=$AQ$6,AR255&lt;=$AR$6,AS255&lt;=$AS$6),"+","-")," ")</f>
        <v xml:space="preserve"> </v>
      </c>
    </row>
    <row r="256" spans="1:47" ht="15" hidden="1" customHeight="1" outlineLevel="1" x14ac:dyDescent="0.25">
      <c r="A256" s="76">
        <f t="shared" si="44"/>
        <v>0</v>
      </c>
      <c r="B256" s="18">
        <f t="shared" ref="B256:B278" si="48">B255</f>
        <v>0</v>
      </c>
      <c r="C256" s="35"/>
      <c r="D256" s="13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8" t="str">
        <f t="shared" si="45"/>
        <v xml:space="preserve"> </v>
      </c>
      <c r="R256" s="35"/>
      <c r="S256" s="13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9" t="str">
        <f t="shared" si="46"/>
        <v xml:space="preserve"> </v>
      </c>
      <c r="AG256" s="35"/>
      <c r="AH256" s="13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9" t="str">
        <f t="shared" si="47"/>
        <v xml:space="preserve"> </v>
      </c>
    </row>
    <row r="257" spans="1:47" ht="15" hidden="1" customHeight="1" outlineLevel="1" x14ac:dyDescent="0.25">
      <c r="A257" s="76">
        <f t="shared" si="44"/>
        <v>0</v>
      </c>
      <c r="B257" s="18">
        <f t="shared" si="48"/>
        <v>0</v>
      </c>
      <c r="C257" s="35"/>
      <c r="D257" s="13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8" t="str">
        <f t="shared" si="45"/>
        <v xml:space="preserve"> </v>
      </c>
      <c r="R257" s="35"/>
      <c r="S257" s="13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9" t="str">
        <f t="shared" si="46"/>
        <v xml:space="preserve"> </v>
      </c>
      <c r="AG257" s="35"/>
      <c r="AH257" s="13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9" t="str">
        <f t="shared" si="47"/>
        <v xml:space="preserve"> </v>
      </c>
    </row>
    <row r="258" spans="1:47" ht="15" hidden="1" customHeight="1" outlineLevel="1" x14ac:dyDescent="0.25">
      <c r="A258" s="76">
        <f t="shared" si="44"/>
        <v>0</v>
      </c>
      <c r="B258" s="18">
        <f t="shared" si="48"/>
        <v>0</v>
      </c>
      <c r="C258" s="35"/>
      <c r="D258" s="13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8" t="str">
        <f t="shared" si="45"/>
        <v xml:space="preserve"> </v>
      </c>
      <c r="R258" s="35"/>
      <c r="S258" s="13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9" t="str">
        <f t="shared" si="46"/>
        <v xml:space="preserve"> </v>
      </c>
      <c r="AG258" s="35"/>
      <c r="AH258" s="13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9" t="str">
        <f t="shared" si="47"/>
        <v xml:space="preserve"> </v>
      </c>
    </row>
    <row r="259" spans="1:47" ht="15" hidden="1" customHeight="1" outlineLevel="1" x14ac:dyDescent="0.25">
      <c r="A259" s="76">
        <f t="shared" si="44"/>
        <v>0</v>
      </c>
      <c r="B259" s="18">
        <f t="shared" si="48"/>
        <v>0</v>
      </c>
      <c r="C259" s="35"/>
      <c r="D259" s="13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8" t="str">
        <f t="shared" si="45"/>
        <v xml:space="preserve"> </v>
      </c>
      <c r="R259" s="35"/>
      <c r="S259" s="13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9" t="str">
        <f t="shared" si="46"/>
        <v xml:space="preserve"> </v>
      </c>
      <c r="AG259" s="35"/>
      <c r="AH259" s="13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9" t="str">
        <f t="shared" si="47"/>
        <v xml:space="preserve"> </v>
      </c>
    </row>
    <row r="260" spans="1:47" ht="15" hidden="1" customHeight="1" outlineLevel="1" x14ac:dyDescent="0.25">
      <c r="A260" s="76">
        <f t="shared" si="44"/>
        <v>0</v>
      </c>
      <c r="B260" s="18">
        <f t="shared" si="48"/>
        <v>0</v>
      </c>
      <c r="C260" s="35"/>
      <c r="D260" s="13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8" t="str">
        <f t="shared" si="45"/>
        <v xml:space="preserve"> </v>
      </c>
      <c r="R260" s="35"/>
      <c r="S260" s="13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9" t="str">
        <f t="shared" si="46"/>
        <v xml:space="preserve"> </v>
      </c>
      <c r="AG260" s="35"/>
      <c r="AH260" s="13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9" t="str">
        <f t="shared" si="47"/>
        <v xml:space="preserve"> </v>
      </c>
    </row>
    <row r="261" spans="1:47" ht="15" hidden="1" customHeight="1" outlineLevel="1" x14ac:dyDescent="0.25">
      <c r="A261" s="76">
        <f t="shared" si="44"/>
        <v>0</v>
      </c>
      <c r="B261" s="18">
        <f t="shared" si="48"/>
        <v>0</v>
      </c>
      <c r="C261" s="40"/>
      <c r="D261" s="13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8" t="str">
        <f t="shared" si="45"/>
        <v xml:space="preserve"> </v>
      </c>
      <c r="R261" s="40"/>
      <c r="S261" s="13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9" t="str">
        <f t="shared" si="46"/>
        <v xml:space="preserve"> </v>
      </c>
      <c r="AG261" s="40"/>
      <c r="AH261" s="13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9" t="str">
        <f t="shared" si="47"/>
        <v xml:space="preserve"> </v>
      </c>
    </row>
    <row r="262" spans="1:47" ht="15" hidden="1" customHeight="1" outlineLevel="1" x14ac:dyDescent="0.25">
      <c r="A262" s="76">
        <f t="shared" si="44"/>
        <v>0</v>
      </c>
      <c r="B262" s="18">
        <f t="shared" si="48"/>
        <v>0</v>
      </c>
      <c r="C262" s="40"/>
      <c r="D262" s="13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8" t="str">
        <f t="shared" si="45"/>
        <v xml:space="preserve"> </v>
      </c>
      <c r="R262" s="40"/>
      <c r="S262" s="13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9" t="str">
        <f t="shared" si="46"/>
        <v xml:space="preserve"> </v>
      </c>
      <c r="AG262" s="40"/>
      <c r="AH262" s="13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9" t="str">
        <f t="shared" si="47"/>
        <v xml:space="preserve"> </v>
      </c>
    </row>
    <row r="263" spans="1:47" ht="15" hidden="1" customHeight="1" outlineLevel="1" x14ac:dyDescent="0.25">
      <c r="A263" s="76">
        <f t="shared" si="44"/>
        <v>0</v>
      </c>
      <c r="B263" s="18">
        <f t="shared" si="48"/>
        <v>0</v>
      </c>
      <c r="C263" s="40"/>
      <c r="D263" s="13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8" t="str">
        <f t="shared" si="45"/>
        <v xml:space="preserve"> </v>
      </c>
      <c r="R263" s="40"/>
      <c r="S263" s="13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9" t="str">
        <f t="shared" si="46"/>
        <v xml:space="preserve"> </v>
      </c>
      <c r="AG263" s="40"/>
      <c r="AH263" s="13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9" t="str">
        <f t="shared" si="47"/>
        <v xml:space="preserve"> </v>
      </c>
    </row>
    <row r="264" spans="1:47" ht="15" hidden="1" customHeight="1" outlineLevel="1" x14ac:dyDescent="0.25">
      <c r="A264" s="76">
        <f t="shared" si="44"/>
        <v>0</v>
      </c>
      <c r="B264" s="18">
        <f t="shared" si="48"/>
        <v>0</v>
      </c>
      <c r="C264" s="40"/>
      <c r="D264" s="13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8" t="str">
        <f t="shared" si="45"/>
        <v xml:space="preserve"> </v>
      </c>
      <c r="R264" s="40"/>
      <c r="S264" s="13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9" t="str">
        <f t="shared" si="46"/>
        <v xml:space="preserve"> </v>
      </c>
      <c r="AG264" s="40"/>
      <c r="AH264" s="13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9" t="str">
        <f t="shared" si="47"/>
        <v xml:space="preserve"> </v>
      </c>
    </row>
    <row r="265" spans="1:47" ht="15" hidden="1" customHeight="1" outlineLevel="1" x14ac:dyDescent="0.25">
      <c r="A265" s="76">
        <f t="shared" si="44"/>
        <v>0</v>
      </c>
      <c r="B265" s="18">
        <f t="shared" si="48"/>
        <v>0</v>
      </c>
      <c r="C265" s="40"/>
      <c r="D265" s="13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8" t="str">
        <f t="shared" si="45"/>
        <v xml:space="preserve"> </v>
      </c>
      <c r="R265" s="40"/>
      <c r="S265" s="13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9" t="str">
        <f t="shared" si="46"/>
        <v xml:space="preserve"> </v>
      </c>
      <c r="AG265" s="40"/>
      <c r="AH265" s="13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9" t="str">
        <f t="shared" si="47"/>
        <v xml:space="preserve"> </v>
      </c>
    </row>
    <row r="266" spans="1:47" ht="15" hidden="1" customHeight="1" outlineLevel="1" x14ac:dyDescent="0.25">
      <c r="A266" s="76">
        <f t="shared" si="44"/>
        <v>0</v>
      </c>
      <c r="B266" s="18">
        <f t="shared" si="48"/>
        <v>0</v>
      </c>
      <c r="C266" s="40"/>
      <c r="D266" s="13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8" t="str">
        <f t="shared" si="45"/>
        <v xml:space="preserve"> </v>
      </c>
      <c r="R266" s="40"/>
      <c r="S266" s="13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9" t="str">
        <f t="shared" si="46"/>
        <v xml:space="preserve"> </v>
      </c>
      <c r="AG266" s="40"/>
      <c r="AH266" s="13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9" t="str">
        <f t="shared" si="47"/>
        <v xml:space="preserve"> </v>
      </c>
    </row>
    <row r="267" spans="1:47" ht="15" hidden="1" customHeight="1" outlineLevel="1" x14ac:dyDescent="0.25">
      <c r="A267" s="76">
        <f t="shared" si="44"/>
        <v>0</v>
      </c>
      <c r="B267" s="18">
        <f t="shared" si="48"/>
        <v>0</v>
      </c>
      <c r="C267" s="40"/>
      <c r="D267" s="13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8" t="str">
        <f t="shared" si="45"/>
        <v xml:space="preserve"> </v>
      </c>
      <c r="R267" s="40"/>
      <c r="S267" s="13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9" t="str">
        <f t="shared" si="46"/>
        <v xml:space="preserve"> </v>
      </c>
      <c r="AG267" s="40"/>
      <c r="AH267" s="13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9" t="str">
        <f t="shared" si="47"/>
        <v xml:space="preserve"> </v>
      </c>
    </row>
    <row r="268" spans="1:47" ht="15" hidden="1" customHeight="1" outlineLevel="1" x14ac:dyDescent="0.25">
      <c r="A268" s="76">
        <f t="shared" si="44"/>
        <v>0</v>
      </c>
      <c r="B268" s="18">
        <f t="shared" si="48"/>
        <v>0</v>
      </c>
      <c r="C268" s="40"/>
      <c r="D268" s="13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8" t="str">
        <f t="shared" si="45"/>
        <v xml:space="preserve"> </v>
      </c>
      <c r="R268" s="40"/>
      <c r="S268" s="13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9" t="str">
        <f t="shared" si="46"/>
        <v xml:space="preserve"> </v>
      </c>
      <c r="AG268" s="40"/>
      <c r="AH268" s="13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9" t="str">
        <f t="shared" si="47"/>
        <v xml:space="preserve"> </v>
      </c>
    </row>
    <row r="269" spans="1:47" ht="15" hidden="1" customHeight="1" outlineLevel="1" x14ac:dyDescent="0.25">
      <c r="A269" s="76">
        <f t="shared" si="44"/>
        <v>0</v>
      </c>
      <c r="B269" s="18">
        <f t="shared" si="48"/>
        <v>0</v>
      </c>
      <c r="C269" s="40"/>
      <c r="D269" s="13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8" t="str">
        <f t="shared" si="45"/>
        <v xml:space="preserve"> </v>
      </c>
      <c r="R269" s="40"/>
      <c r="S269" s="13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9" t="str">
        <f t="shared" si="46"/>
        <v xml:space="preserve"> </v>
      </c>
      <c r="AG269" s="40"/>
      <c r="AH269" s="13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9" t="str">
        <f t="shared" si="47"/>
        <v xml:space="preserve"> </v>
      </c>
    </row>
    <row r="270" spans="1:47" ht="15" hidden="1" customHeight="1" outlineLevel="1" x14ac:dyDescent="0.25">
      <c r="A270" s="76">
        <f t="shared" si="44"/>
        <v>0</v>
      </c>
      <c r="B270" s="18">
        <f t="shared" si="48"/>
        <v>0</v>
      </c>
      <c r="C270" s="40"/>
      <c r="D270" s="13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8" t="str">
        <f t="shared" si="45"/>
        <v xml:space="preserve"> </v>
      </c>
      <c r="R270" s="40"/>
      <c r="S270" s="13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9" t="str">
        <f t="shared" si="46"/>
        <v xml:space="preserve"> </v>
      </c>
      <c r="AG270" s="40"/>
      <c r="AH270" s="13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9" t="str">
        <f t="shared" si="47"/>
        <v xml:space="preserve"> </v>
      </c>
    </row>
    <row r="271" spans="1:47" ht="15" hidden="1" customHeight="1" outlineLevel="1" x14ac:dyDescent="0.25">
      <c r="A271" s="76">
        <f t="shared" si="44"/>
        <v>0</v>
      </c>
      <c r="B271" s="18">
        <f t="shared" si="48"/>
        <v>0</v>
      </c>
      <c r="C271" s="40"/>
      <c r="D271" s="13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8" t="str">
        <f t="shared" si="45"/>
        <v xml:space="preserve"> </v>
      </c>
      <c r="R271" s="40"/>
      <c r="S271" s="13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9" t="str">
        <f t="shared" si="46"/>
        <v xml:space="preserve"> </v>
      </c>
      <c r="AG271" s="40"/>
      <c r="AH271" s="13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9" t="str">
        <f t="shared" si="47"/>
        <v xml:space="preserve"> </v>
      </c>
    </row>
    <row r="272" spans="1:47" ht="15" hidden="1" customHeight="1" outlineLevel="1" x14ac:dyDescent="0.25">
      <c r="A272" s="76">
        <f t="shared" si="44"/>
        <v>0</v>
      </c>
      <c r="B272" s="18">
        <f t="shared" si="48"/>
        <v>0</v>
      </c>
      <c r="C272" s="40"/>
      <c r="D272" s="13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8" t="str">
        <f t="shared" si="45"/>
        <v xml:space="preserve"> </v>
      </c>
      <c r="R272" s="40"/>
      <c r="S272" s="13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9" t="str">
        <f t="shared" si="46"/>
        <v xml:space="preserve"> </v>
      </c>
      <c r="AG272" s="40"/>
      <c r="AH272" s="13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9" t="str">
        <f t="shared" si="47"/>
        <v xml:space="preserve"> </v>
      </c>
    </row>
    <row r="273" spans="1:47" ht="15" hidden="1" customHeight="1" outlineLevel="1" x14ac:dyDescent="0.25">
      <c r="A273" s="76">
        <f t="shared" si="44"/>
        <v>0</v>
      </c>
      <c r="B273" s="18">
        <f t="shared" si="48"/>
        <v>0</v>
      </c>
      <c r="C273" s="40"/>
      <c r="D273" s="13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8" t="str">
        <f t="shared" si="45"/>
        <v xml:space="preserve"> </v>
      </c>
      <c r="R273" s="40"/>
      <c r="S273" s="13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9" t="str">
        <f t="shared" si="46"/>
        <v xml:space="preserve"> </v>
      </c>
      <c r="AG273" s="40"/>
      <c r="AH273" s="13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9" t="str">
        <f t="shared" si="47"/>
        <v xml:space="preserve"> </v>
      </c>
    </row>
    <row r="274" spans="1:47" ht="15" hidden="1" customHeight="1" outlineLevel="1" x14ac:dyDescent="0.25">
      <c r="A274" s="76">
        <f t="shared" si="44"/>
        <v>0</v>
      </c>
      <c r="B274" s="18">
        <f t="shared" si="48"/>
        <v>0</v>
      </c>
      <c r="C274" s="40"/>
      <c r="D274" s="13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8" t="str">
        <f t="shared" si="45"/>
        <v xml:space="preserve"> </v>
      </c>
      <c r="R274" s="40"/>
      <c r="S274" s="13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9" t="str">
        <f t="shared" si="46"/>
        <v xml:space="preserve"> </v>
      </c>
      <c r="AG274" s="40"/>
      <c r="AH274" s="13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9" t="str">
        <f t="shared" si="47"/>
        <v xml:space="preserve"> </v>
      </c>
    </row>
    <row r="275" spans="1:47" ht="15" hidden="1" customHeight="1" outlineLevel="1" x14ac:dyDescent="0.25">
      <c r="A275" s="76">
        <f t="shared" si="44"/>
        <v>0</v>
      </c>
      <c r="B275" s="18">
        <f t="shared" si="48"/>
        <v>0</v>
      </c>
      <c r="C275" s="40"/>
      <c r="D275" s="13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8" t="str">
        <f t="shared" si="45"/>
        <v xml:space="preserve"> </v>
      </c>
      <c r="R275" s="40"/>
      <c r="S275" s="13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9" t="str">
        <f t="shared" si="46"/>
        <v xml:space="preserve"> </v>
      </c>
      <c r="AG275" s="40"/>
      <c r="AH275" s="13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9" t="str">
        <f t="shared" si="47"/>
        <v xml:space="preserve"> </v>
      </c>
    </row>
    <row r="276" spans="1:47" ht="15" hidden="1" customHeight="1" outlineLevel="1" x14ac:dyDescent="0.25">
      <c r="A276" s="76">
        <f t="shared" si="44"/>
        <v>0</v>
      </c>
      <c r="B276" s="18">
        <f t="shared" si="48"/>
        <v>0</v>
      </c>
      <c r="C276" s="40"/>
      <c r="D276" s="13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8" t="str">
        <f t="shared" si="45"/>
        <v xml:space="preserve"> </v>
      </c>
      <c r="R276" s="40"/>
      <c r="S276" s="13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9" t="str">
        <f t="shared" si="46"/>
        <v xml:space="preserve"> </v>
      </c>
      <c r="AG276" s="40"/>
      <c r="AH276" s="13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9" t="str">
        <f t="shared" si="47"/>
        <v xml:space="preserve"> </v>
      </c>
    </row>
    <row r="277" spans="1:47" ht="15" hidden="1" customHeight="1" outlineLevel="1" x14ac:dyDescent="0.25">
      <c r="A277" s="76">
        <f t="shared" si="44"/>
        <v>0</v>
      </c>
      <c r="B277" s="18">
        <f t="shared" si="48"/>
        <v>0</v>
      </c>
      <c r="C277" s="40"/>
      <c r="D277" s="13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8" t="str">
        <f t="shared" si="45"/>
        <v xml:space="preserve"> </v>
      </c>
      <c r="R277" s="40"/>
      <c r="S277" s="13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9" t="str">
        <f t="shared" si="46"/>
        <v xml:space="preserve"> </v>
      </c>
      <c r="AG277" s="40"/>
      <c r="AH277" s="13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9" t="str">
        <f t="shared" si="47"/>
        <v xml:space="preserve"> </v>
      </c>
    </row>
    <row r="278" spans="1:47" ht="15" hidden="1" customHeight="1" outlineLevel="1" x14ac:dyDescent="0.25">
      <c r="A278" s="76">
        <f t="shared" si="44"/>
        <v>0</v>
      </c>
      <c r="B278" s="18">
        <f t="shared" si="48"/>
        <v>0</v>
      </c>
      <c r="C278" s="40"/>
      <c r="D278" s="13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8" t="str">
        <f t="shared" si="45"/>
        <v xml:space="preserve"> </v>
      </c>
      <c r="R278" s="40"/>
      <c r="S278" s="13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9" t="str">
        <f t="shared" si="46"/>
        <v xml:space="preserve"> </v>
      </c>
      <c r="AG278" s="40"/>
      <c r="AH278" s="13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9" t="str">
        <f t="shared" si="47"/>
        <v xml:space="preserve"> </v>
      </c>
    </row>
    <row r="279" spans="1:47" ht="15" customHeight="1" x14ac:dyDescent="0.25">
      <c r="A279" s="76">
        <f>IF((SUM(D279:Q279)+SUM(R279:AF279)+SUM(AG279:AU279))=0,0,1)</f>
        <v>0</v>
      </c>
      <c r="B279" s="124"/>
      <c r="C279" s="11" t="s">
        <v>7</v>
      </c>
      <c r="D279" s="77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9"/>
      <c r="Q279" s="80">
        <f>COUNTIF(Q281:Q305,"-")</f>
        <v>0</v>
      </c>
      <c r="R279" s="11" t="s">
        <v>7</v>
      </c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2"/>
      <c r="AF279" s="31">
        <f>COUNTIF(AF281:AF305,"-")</f>
        <v>0</v>
      </c>
      <c r="AG279" s="11" t="s">
        <v>7</v>
      </c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2"/>
      <c r="AU279" s="31">
        <f>COUNTIF(AU281:AU305,"-")</f>
        <v>0</v>
      </c>
    </row>
    <row r="280" spans="1:47" ht="15" customHeight="1" collapsed="1" x14ac:dyDescent="0.25">
      <c r="A280" s="76">
        <f t="shared" ref="A280:A305" si="49">IF((SUM(D280:Q280)+SUM(R280:AF280)+SUM(AG280:AU280))=0,0,1)</f>
        <v>0</v>
      </c>
      <c r="B280" s="125"/>
      <c r="C280" s="11" t="s">
        <v>8</v>
      </c>
      <c r="D280" s="77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9"/>
      <c r="Q280" s="80">
        <f>COUNTIF(Q281:Q305,"-")+COUNTIF(Q281:Q305,"+")</f>
        <v>0</v>
      </c>
      <c r="R280" s="11" t="s">
        <v>8</v>
      </c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2"/>
      <c r="AF280" s="31">
        <f>COUNTIF(AF281:AF305,"-")+COUNTIF(AF281:AF305,"+")</f>
        <v>0</v>
      </c>
      <c r="AG280" s="11" t="s">
        <v>8</v>
      </c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2"/>
      <c r="AU280" s="31">
        <f>COUNTIF(AU281:AU305,"-")+COUNTIF(AU281:AU305,"+")</f>
        <v>0</v>
      </c>
    </row>
    <row r="281" spans="1:47" ht="15" hidden="1" customHeight="1" outlineLevel="1" x14ac:dyDescent="0.25">
      <c r="A281" s="76">
        <f t="shared" si="49"/>
        <v>0</v>
      </c>
      <c r="B281" s="18">
        <f>B279</f>
        <v>0</v>
      </c>
      <c r="C281" s="35"/>
      <c r="D281" s="13"/>
      <c r="E281" s="36"/>
      <c r="F281" s="36"/>
      <c r="G281" s="36"/>
      <c r="H281" s="36"/>
      <c r="I281" s="36"/>
      <c r="J281" s="36"/>
      <c r="K281" s="36"/>
      <c r="L281" s="36"/>
      <c r="M281" s="36"/>
      <c r="N281" s="37"/>
      <c r="O281" s="36"/>
      <c r="P281" s="36"/>
      <c r="Q281" s="38" t="str">
        <f>IF(C281&gt;0,IF(AND(E281&lt;=$E$6,F281&lt;=$F$6,G281&lt;=$G$6,H281&lt;=$H$6,I281&lt;=$I$6,J281&lt;=$J$6,K281&lt;=$K$6,L281&lt;=$L$6,M281&lt;=$M$6,N281&lt;=$N$6,O281&lt;=$O$6,P281&lt;=$P$6),"+","-")," ")</f>
        <v xml:space="preserve"> </v>
      </c>
      <c r="R281" s="35"/>
      <c r="S281" s="13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9" t="str">
        <f>IF(S281&gt;0,IF(AND(T281&lt;=$T$6,U281&lt;=$U$6,V281&lt;=$V$6,W281&lt;=$W$6,X281&lt;=$X$6,Y281&lt;=$Y$6,Z281&lt;=$Z$6,AA281&lt;=$AA$6,AB281&lt;=$AB$6,AC281&lt;=$AC$6,AD281&lt;=$AD$6,AE281&lt;=$AE$6),"+","-")," ")</f>
        <v xml:space="preserve"> </v>
      </c>
      <c r="AG281" s="35"/>
      <c r="AH281" s="13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9" t="str">
        <f>IF(AG281&gt;0,IF(AND(AI281&lt;=$AI$6,AJ281&lt;=$AJ$6,AK281&lt;=$AK$6,AL281&lt;=$AL$6,AM281&lt;=$AM$6,AN281&lt;=$AN$6,AO281&lt;=$AO$6,AP281&lt;=$AP$6,AT281&lt;=$AT$6,AQ281&lt;=$AQ$6,AR281&lt;=$AR$6,AS281&lt;=$AS$6),"+","-")," ")</f>
        <v xml:space="preserve"> </v>
      </c>
    </row>
    <row r="282" spans="1:47" ht="15" hidden="1" customHeight="1" outlineLevel="1" x14ac:dyDescent="0.25">
      <c r="A282" s="76">
        <f t="shared" si="49"/>
        <v>0</v>
      </c>
      <c r="B282" s="18">
        <f>B281</f>
        <v>0</v>
      </c>
      <c r="C282" s="35"/>
      <c r="D282" s="13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8" t="str">
        <f t="shared" ref="Q282:Q305" si="50">IF(C282&gt;0,IF(AND(E282&lt;=$E$6,F282&lt;=$F$6,G282&lt;=$G$6,H282&lt;=$H$6,I282&lt;=$I$6,J282&lt;=$J$6,K282&lt;=$K$6,L282&lt;=$L$6,M282&lt;=$M$6,N282&lt;=$N$6,O282&lt;=$O$6,P282&lt;=$P$6),"+","-")," ")</f>
        <v xml:space="preserve"> </v>
      </c>
      <c r="R282" s="35"/>
      <c r="S282" s="13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9" t="str">
        <f t="shared" ref="AF282:AF305" si="51">IF(S282&gt;0,IF(AND(T282&lt;=$T$6,U282&lt;=$U$6,V282&lt;=$V$6,W282&lt;=$W$6,X282&lt;=$X$6,Y282&lt;=$Y$6,Z282&lt;=$Z$6,AA282&lt;=$AA$6,AB282&lt;=$AB$6,AC282&lt;=$AC$6,AD282&lt;=$AD$6,AE282&lt;=$AE$6),"+","-")," ")</f>
        <v xml:space="preserve"> </v>
      </c>
      <c r="AG282" s="35"/>
      <c r="AH282" s="13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9" t="str">
        <f t="shared" ref="AU282:AU305" si="52">IF(AG282&gt;0,IF(AND(AI282&lt;=$AI$6,AJ282&lt;=$AJ$6,AK282&lt;=$AK$6,AL282&lt;=$AL$6,AM282&lt;=$AM$6,AN282&lt;=$AN$6,AO282&lt;=$AO$6,AP282&lt;=$AP$6,AT282&lt;=$AT$6,AQ282&lt;=$AQ$6,AR282&lt;=$AR$6,AS282&lt;=$AS$6),"+","-")," ")</f>
        <v xml:space="preserve"> </v>
      </c>
    </row>
    <row r="283" spans="1:47" ht="15" hidden="1" customHeight="1" outlineLevel="1" x14ac:dyDescent="0.25">
      <c r="A283" s="76">
        <f t="shared" si="49"/>
        <v>0</v>
      </c>
      <c r="B283" s="18">
        <f t="shared" ref="B283:B305" si="53">B282</f>
        <v>0</v>
      </c>
      <c r="C283" s="35"/>
      <c r="D283" s="13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8" t="str">
        <f t="shared" si="50"/>
        <v xml:space="preserve"> </v>
      </c>
      <c r="R283" s="35"/>
      <c r="S283" s="13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9" t="str">
        <f t="shared" si="51"/>
        <v xml:space="preserve"> </v>
      </c>
      <c r="AG283" s="35"/>
      <c r="AH283" s="13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9" t="str">
        <f t="shared" si="52"/>
        <v xml:space="preserve"> </v>
      </c>
    </row>
    <row r="284" spans="1:47" ht="15" hidden="1" customHeight="1" outlineLevel="1" x14ac:dyDescent="0.25">
      <c r="A284" s="76">
        <f t="shared" si="49"/>
        <v>0</v>
      </c>
      <c r="B284" s="18">
        <f t="shared" si="53"/>
        <v>0</v>
      </c>
      <c r="C284" s="35"/>
      <c r="D284" s="13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8" t="str">
        <f t="shared" si="50"/>
        <v xml:space="preserve"> </v>
      </c>
      <c r="R284" s="35"/>
      <c r="S284" s="13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9" t="str">
        <f t="shared" si="51"/>
        <v xml:space="preserve"> </v>
      </c>
      <c r="AG284" s="35"/>
      <c r="AH284" s="13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9" t="str">
        <f t="shared" si="52"/>
        <v xml:space="preserve"> </v>
      </c>
    </row>
    <row r="285" spans="1:47" ht="15" hidden="1" customHeight="1" outlineLevel="1" x14ac:dyDescent="0.25">
      <c r="A285" s="76">
        <f t="shared" si="49"/>
        <v>0</v>
      </c>
      <c r="B285" s="18">
        <f t="shared" si="53"/>
        <v>0</v>
      </c>
      <c r="C285" s="35"/>
      <c r="D285" s="13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8" t="str">
        <f t="shared" si="50"/>
        <v xml:space="preserve"> </v>
      </c>
      <c r="R285" s="35"/>
      <c r="S285" s="13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9" t="str">
        <f t="shared" si="51"/>
        <v xml:space="preserve"> </v>
      </c>
      <c r="AG285" s="35"/>
      <c r="AH285" s="13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9" t="str">
        <f t="shared" si="52"/>
        <v xml:space="preserve"> </v>
      </c>
    </row>
    <row r="286" spans="1:47" ht="15" hidden="1" customHeight="1" outlineLevel="1" x14ac:dyDescent="0.25">
      <c r="A286" s="76">
        <f t="shared" si="49"/>
        <v>0</v>
      </c>
      <c r="B286" s="18">
        <f t="shared" si="53"/>
        <v>0</v>
      </c>
      <c r="C286" s="35"/>
      <c r="D286" s="13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8" t="str">
        <f t="shared" si="50"/>
        <v xml:space="preserve"> </v>
      </c>
      <c r="R286" s="35"/>
      <c r="S286" s="13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9" t="str">
        <f t="shared" si="51"/>
        <v xml:space="preserve"> </v>
      </c>
      <c r="AG286" s="35"/>
      <c r="AH286" s="13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9" t="str">
        <f t="shared" si="52"/>
        <v xml:space="preserve"> </v>
      </c>
    </row>
    <row r="287" spans="1:47" ht="15" hidden="1" customHeight="1" outlineLevel="1" x14ac:dyDescent="0.25">
      <c r="A287" s="76">
        <f t="shared" si="49"/>
        <v>0</v>
      </c>
      <c r="B287" s="18">
        <f t="shared" si="53"/>
        <v>0</v>
      </c>
      <c r="C287" s="35"/>
      <c r="D287" s="13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8" t="str">
        <f t="shared" si="50"/>
        <v xml:space="preserve"> </v>
      </c>
      <c r="R287" s="35"/>
      <c r="S287" s="13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9" t="str">
        <f t="shared" si="51"/>
        <v xml:space="preserve"> </v>
      </c>
      <c r="AG287" s="35"/>
      <c r="AH287" s="13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9" t="str">
        <f t="shared" si="52"/>
        <v xml:space="preserve"> </v>
      </c>
    </row>
    <row r="288" spans="1:47" ht="15" hidden="1" customHeight="1" outlineLevel="1" x14ac:dyDescent="0.25">
      <c r="A288" s="76">
        <f t="shared" si="49"/>
        <v>0</v>
      </c>
      <c r="B288" s="18">
        <f t="shared" si="53"/>
        <v>0</v>
      </c>
      <c r="C288" s="40"/>
      <c r="D288" s="13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8" t="str">
        <f t="shared" si="50"/>
        <v xml:space="preserve"> </v>
      </c>
      <c r="R288" s="40"/>
      <c r="S288" s="13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9" t="str">
        <f t="shared" si="51"/>
        <v xml:space="preserve"> </v>
      </c>
      <c r="AG288" s="40"/>
      <c r="AH288" s="13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9" t="str">
        <f t="shared" si="52"/>
        <v xml:space="preserve"> </v>
      </c>
    </row>
    <row r="289" spans="1:47" ht="15" hidden="1" customHeight="1" outlineLevel="1" x14ac:dyDescent="0.25">
      <c r="A289" s="76">
        <f t="shared" si="49"/>
        <v>0</v>
      </c>
      <c r="B289" s="18">
        <f t="shared" si="53"/>
        <v>0</v>
      </c>
      <c r="C289" s="40"/>
      <c r="D289" s="13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8" t="str">
        <f t="shared" si="50"/>
        <v xml:space="preserve"> </v>
      </c>
      <c r="R289" s="40"/>
      <c r="S289" s="13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9" t="str">
        <f t="shared" si="51"/>
        <v xml:space="preserve"> </v>
      </c>
      <c r="AG289" s="40"/>
      <c r="AH289" s="13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9" t="str">
        <f t="shared" si="52"/>
        <v xml:space="preserve"> </v>
      </c>
    </row>
    <row r="290" spans="1:47" ht="15" hidden="1" customHeight="1" outlineLevel="1" x14ac:dyDescent="0.25">
      <c r="A290" s="76">
        <f t="shared" si="49"/>
        <v>0</v>
      </c>
      <c r="B290" s="18">
        <f t="shared" si="53"/>
        <v>0</v>
      </c>
      <c r="C290" s="40"/>
      <c r="D290" s="13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8" t="str">
        <f t="shared" si="50"/>
        <v xml:space="preserve"> </v>
      </c>
      <c r="R290" s="40"/>
      <c r="S290" s="13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9" t="str">
        <f t="shared" si="51"/>
        <v xml:space="preserve"> </v>
      </c>
      <c r="AG290" s="40"/>
      <c r="AH290" s="13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9" t="str">
        <f t="shared" si="52"/>
        <v xml:space="preserve"> </v>
      </c>
    </row>
    <row r="291" spans="1:47" ht="15" hidden="1" customHeight="1" outlineLevel="1" x14ac:dyDescent="0.25">
      <c r="A291" s="76">
        <f t="shared" si="49"/>
        <v>0</v>
      </c>
      <c r="B291" s="18">
        <f t="shared" si="53"/>
        <v>0</v>
      </c>
      <c r="C291" s="40"/>
      <c r="D291" s="13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8" t="str">
        <f t="shared" si="50"/>
        <v xml:space="preserve"> </v>
      </c>
      <c r="R291" s="40"/>
      <c r="S291" s="13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9" t="str">
        <f t="shared" si="51"/>
        <v xml:space="preserve"> </v>
      </c>
      <c r="AG291" s="40"/>
      <c r="AH291" s="13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9" t="str">
        <f t="shared" si="52"/>
        <v xml:space="preserve"> </v>
      </c>
    </row>
    <row r="292" spans="1:47" ht="15" hidden="1" customHeight="1" outlineLevel="1" x14ac:dyDescent="0.25">
      <c r="A292" s="76">
        <f t="shared" si="49"/>
        <v>0</v>
      </c>
      <c r="B292" s="18">
        <f t="shared" si="53"/>
        <v>0</v>
      </c>
      <c r="C292" s="40"/>
      <c r="D292" s="13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8" t="str">
        <f t="shared" si="50"/>
        <v xml:space="preserve"> </v>
      </c>
      <c r="R292" s="40"/>
      <c r="S292" s="13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9" t="str">
        <f t="shared" si="51"/>
        <v xml:space="preserve"> </v>
      </c>
      <c r="AG292" s="40"/>
      <c r="AH292" s="13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9" t="str">
        <f t="shared" si="52"/>
        <v xml:space="preserve"> </v>
      </c>
    </row>
    <row r="293" spans="1:47" ht="15" hidden="1" customHeight="1" outlineLevel="1" x14ac:dyDescent="0.25">
      <c r="A293" s="76">
        <f t="shared" si="49"/>
        <v>0</v>
      </c>
      <c r="B293" s="18">
        <f t="shared" si="53"/>
        <v>0</v>
      </c>
      <c r="C293" s="40"/>
      <c r="D293" s="13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8" t="str">
        <f t="shared" si="50"/>
        <v xml:space="preserve"> </v>
      </c>
      <c r="R293" s="40"/>
      <c r="S293" s="13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9" t="str">
        <f t="shared" si="51"/>
        <v xml:space="preserve"> </v>
      </c>
      <c r="AG293" s="40"/>
      <c r="AH293" s="13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9" t="str">
        <f t="shared" si="52"/>
        <v xml:space="preserve"> </v>
      </c>
    </row>
    <row r="294" spans="1:47" ht="15" hidden="1" customHeight="1" outlineLevel="1" x14ac:dyDescent="0.25">
      <c r="A294" s="76">
        <f t="shared" si="49"/>
        <v>0</v>
      </c>
      <c r="B294" s="18">
        <f t="shared" si="53"/>
        <v>0</v>
      </c>
      <c r="C294" s="40"/>
      <c r="D294" s="13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8" t="str">
        <f t="shared" si="50"/>
        <v xml:space="preserve"> </v>
      </c>
      <c r="R294" s="40"/>
      <c r="S294" s="13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9" t="str">
        <f t="shared" si="51"/>
        <v xml:space="preserve"> </v>
      </c>
      <c r="AG294" s="40"/>
      <c r="AH294" s="13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9" t="str">
        <f t="shared" si="52"/>
        <v xml:space="preserve"> </v>
      </c>
    </row>
    <row r="295" spans="1:47" ht="15" hidden="1" customHeight="1" outlineLevel="1" x14ac:dyDescent="0.25">
      <c r="A295" s="76">
        <f t="shared" si="49"/>
        <v>0</v>
      </c>
      <c r="B295" s="18">
        <f t="shared" si="53"/>
        <v>0</v>
      </c>
      <c r="C295" s="40"/>
      <c r="D295" s="13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8" t="str">
        <f t="shared" si="50"/>
        <v xml:space="preserve"> </v>
      </c>
      <c r="R295" s="40"/>
      <c r="S295" s="13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9" t="str">
        <f t="shared" si="51"/>
        <v xml:space="preserve"> </v>
      </c>
      <c r="AG295" s="40"/>
      <c r="AH295" s="13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9" t="str">
        <f t="shared" si="52"/>
        <v xml:space="preserve"> </v>
      </c>
    </row>
    <row r="296" spans="1:47" ht="15" hidden="1" customHeight="1" outlineLevel="1" x14ac:dyDescent="0.25">
      <c r="A296" s="76">
        <f t="shared" si="49"/>
        <v>0</v>
      </c>
      <c r="B296" s="18">
        <f t="shared" si="53"/>
        <v>0</v>
      </c>
      <c r="C296" s="40"/>
      <c r="D296" s="13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8" t="str">
        <f t="shared" si="50"/>
        <v xml:space="preserve"> </v>
      </c>
      <c r="R296" s="40"/>
      <c r="S296" s="13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9" t="str">
        <f t="shared" si="51"/>
        <v xml:space="preserve"> </v>
      </c>
      <c r="AG296" s="40"/>
      <c r="AH296" s="13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9" t="str">
        <f t="shared" si="52"/>
        <v xml:space="preserve"> </v>
      </c>
    </row>
    <row r="297" spans="1:47" ht="15" hidden="1" customHeight="1" outlineLevel="1" x14ac:dyDescent="0.25">
      <c r="A297" s="76">
        <f t="shared" si="49"/>
        <v>0</v>
      </c>
      <c r="B297" s="18">
        <f t="shared" si="53"/>
        <v>0</v>
      </c>
      <c r="C297" s="40"/>
      <c r="D297" s="13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8" t="str">
        <f t="shared" si="50"/>
        <v xml:space="preserve"> </v>
      </c>
      <c r="R297" s="40"/>
      <c r="S297" s="13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9" t="str">
        <f t="shared" si="51"/>
        <v xml:space="preserve"> </v>
      </c>
      <c r="AG297" s="40"/>
      <c r="AH297" s="13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9" t="str">
        <f t="shared" si="52"/>
        <v xml:space="preserve"> </v>
      </c>
    </row>
    <row r="298" spans="1:47" ht="15" hidden="1" customHeight="1" outlineLevel="1" x14ac:dyDescent="0.25">
      <c r="A298" s="76">
        <f t="shared" si="49"/>
        <v>0</v>
      </c>
      <c r="B298" s="18">
        <f t="shared" si="53"/>
        <v>0</v>
      </c>
      <c r="C298" s="40"/>
      <c r="D298" s="13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8" t="str">
        <f t="shared" si="50"/>
        <v xml:space="preserve"> </v>
      </c>
      <c r="R298" s="40"/>
      <c r="S298" s="13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9" t="str">
        <f t="shared" si="51"/>
        <v xml:space="preserve"> </v>
      </c>
      <c r="AG298" s="40"/>
      <c r="AH298" s="13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9" t="str">
        <f t="shared" si="52"/>
        <v xml:space="preserve"> </v>
      </c>
    </row>
    <row r="299" spans="1:47" ht="15" hidden="1" customHeight="1" outlineLevel="1" x14ac:dyDescent="0.25">
      <c r="A299" s="76">
        <f t="shared" si="49"/>
        <v>0</v>
      </c>
      <c r="B299" s="18">
        <f t="shared" si="53"/>
        <v>0</v>
      </c>
      <c r="C299" s="40"/>
      <c r="D299" s="13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8" t="str">
        <f t="shared" si="50"/>
        <v xml:space="preserve"> </v>
      </c>
      <c r="R299" s="40"/>
      <c r="S299" s="13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9" t="str">
        <f t="shared" si="51"/>
        <v xml:space="preserve"> </v>
      </c>
      <c r="AG299" s="40"/>
      <c r="AH299" s="13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9" t="str">
        <f t="shared" si="52"/>
        <v xml:space="preserve"> </v>
      </c>
    </row>
    <row r="300" spans="1:47" ht="15" hidden="1" customHeight="1" outlineLevel="1" x14ac:dyDescent="0.25">
      <c r="A300" s="76">
        <f t="shared" si="49"/>
        <v>0</v>
      </c>
      <c r="B300" s="18">
        <f t="shared" si="53"/>
        <v>0</v>
      </c>
      <c r="C300" s="40"/>
      <c r="D300" s="13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8" t="str">
        <f t="shared" si="50"/>
        <v xml:space="preserve"> </v>
      </c>
      <c r="R300" s="40"/>
      <c r="S300" s="13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9" t="str">
        <f t="shared" si="51"/>
        <v xml:space="preserve"> </v>
      </c>
      <c r="AG300" s="40"/>
      <c r="AH300" s="13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9" t="str">
        <f t="shared" si="52"/>
        <v xml:space="preserve"> </v>
      </c>
    </row>
    <row r="301" spans="1:47" ht="15" hidden="1" customHeight="1" outlineLevel="1" x14ac:dyDescent="0.25">
      <c r="A301" s="76">
        <f t="shared" si="49"/>
        <v>0</v>
      </c>
      <c r="B301" s="18">
        <f t="shared" si="53"/>
        <v>0</v>
      </c>
      <c r="C301" s="40"/>
      <c r="D301" s="13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8" t="str">
        <f t="shared" si="50"/>
        <v xml:space="preserve"> </v>
      </c>
      <c r="R301" s="40"/>
      <c r="S301" s="13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9" t="str">
        <f t="shared" si="51"/>
        <v xml:space="preserve"> </v>
      </c>
      <c r="AG301" s="40"/>
      <c r="AH301" s="13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9" t="str">
        <f t="shared" si="52"/>
        <v xml:space="preserve"> </v>
      </c>
    </row>
    <row r="302" spans="1:47" ht="15" hidden="1" customHeight="1" outlineLevel="1" x14ac:dyDescent="0.25">
      <c r="A302" s="76">
        <f t="shared" si="49"/>
        <v>0</v>
      </c>
      <c r="B302" s="18">
        <f t="shared" si="53"/>
        <v>0</v>
      </c>
      <c r="C302" s="40"/>
      <c r="D302" s="13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8" t="str">
        <f t="shared" si="50"/>
        <v xml:space="preserve"> </v>
      </c>
      <c r="R302" s="40"/>
      <c r="S302" s="13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9" t="str">
        <f t="shared" si="51"/>
        <v xml:space="preserve"> </v>
      </c>
      <c r="AG302" s="40"/>
      <c r="AH302" s="13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9" t="str">
        <f t="shared" si="52"/>
        <v xml:space="preserve"> </v>
      </c>
    </row>
    <row r="303" spans="1:47" ht="15" hidden="1" customHeight="1" outlineLevel="1" x14ac:dyDescent="0.25">
      <c r="A303" s="76">
        <f t="shared" si="49"/>
        <v>0</v>
      </c>
      <c r="B303" s="18">
        <f t="shared" si="53"/>
        <v>0</v>
      </c>
      <c r="C303" s="40"/>
      <c r="D303" s="13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8" t="str">
        <f t="shared" si="50"/>
        <v xml:space="preserve"> </v>
      </c>
      <c r="R303" s="40"/>
      <c r="S303" s="13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9" t="str">
        <f t="shared" si="51"/>
        <v xml:space="preserve"> </v>
      </c>
      <c r="AG303" s="40"/>
      <c r="AH303" s="13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9" t="str">
        <f t="shared" si="52"/>
        <v xml:space="preserve"> </v>
      </c>
    </row>
    <row r="304" spans="1:47" ht="15" hidden="1" customHeight="1" outlineLevel="1" x14ac:dyDescent="0.25">
      <c r="A304" s="76">
        <f t="shared" si="49"/>
        <v>0</v>
      </c>
      <c r="B304" s="18">
        <f t="shared" si="53"/>
        <v>0</v>
      </c>
      <c r="C304" s="40"/>
      <c r="D304" s="13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8" t="str">
        <f t="shared" si="50"/>
        <v xml:space="preserve"> </v>
      </c>
      <c r="R304" s="40"/>
      <c r="S304" s="13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9" t="str">
        <f t="shared" si="51"/>
        <v xml:space="preserve"> </v>
      </c>
      <c r="AG304" s="40"/>
      <c r="AH304" s="13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9" t="str">
        <f t="shared" si="52"/>
        <v xml:space="preserve"> </v>
      </c>
    </row>
    <row r="305" spans="1:47" ht="15" hidden="1" customHeight="1" outlineLevel="1" x14ac:dyDescent="0.25">
      <c r="A305" s="76">
        <f t="shared" si="49"/>
        <v>0</v>
      </c>
      <c r="B305" s="18">
        <f t="shared" si="53"/>
        <v>0</v>
      </c>
      <c r="C305" s="40"/>
      <c r="D305" s="13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8" t="str">
        <f t="shared" si="50"/>
        <v xml:space="preserve"> </v>
      </c>
      <c r="R305" s="40"/>
      <c r="S305" s="13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9" t="str">
        <f t="shared" si="51"/>
        <v xml:space="preserve"> </v>
      </c>
      <c r="AG305" s="40"/>
      <c r="AH305" s="13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9" t="str">
        <f t="shared" si="52"/>
        <v xml:space="preserve"> </v>
      </c>
    </row>
    <row r="306" spans="1:47" ht="15" customHeight="1" x14ac:dyDescent="0.25">
      <c r="A306" s="76">
        <f>IF((SUM(D306:Q306)+SUM(R306:AF306)+SUM(AG306:AU306))=0,0,1)</f>
        <v>0</v>
      </c>
      <c r="B306" s="124"/>
      <c r="C306" s="11" t="s">
        <v>7</v>
      </c>
      <c r="D306" s="77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9"/>
      <c r="Q306" s="80">
        <f>COUNTIF(Q308:Q332,"-")</f>
        <v>0</v>
      </c>
      <c r="R306" s="11" t="s">
        <v>7</v>
      </c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2"/>
      <c r="AF306" s="31">
        <f>COUNTIF(AF308:AF332,"-")</f>
        <v>0</v>
      </c>
      <c r="AG306" s="11" t="s">
        <v>7</v>
      </c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2"/>
      <c r="AU306" s="31">
        <f>COUNTIF(AU308:AU332,"-")</f>
        <v>0</v>
      </c>
    </row>
    <row r="307" spans="1:47" ht="15" customHeight="1" collapsed="1" x14ac:dyDescent="0.25">
      <c r="A307" s="76">
        <f t="shared" ref="A307:A332" si="54">IF((SUM(D307:Q307)+SUM(R307:AF307)+SUM(AG307:AU307))=0,0,1)</f>
        <v>0</v>
      </c>
      <c r="B307" s="125"/>
      <c r="C307" s="11" t="s">
        <v>8</v>
      </c>
      <c r="D307" s="77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9"/>
      <c r="Q307" s="80">
        <f>COUNTIF(Q308:Q332,"-")+COUNTIF(Q308:Q332,"+")</f>
        <v>0</v>
      </c>
      <c r="R307" s="11" t="s">
        <v>8</v>
      </c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2"/>
      <c r="AF307" s="31">
        <f>COUNTIF(AF308:AF332,"-")+COUNTIF(AF308:AF332,"+")</f>
        <v>0</v>
      </c>
      <c r="AG307" s="11" t="s">
        <v>8</v>
      </c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2"/>
      <c r="AU307" s="31">
        <f>COUNTIF(AU308:AU332,"-")+COUNTIF(AU308:AU332,"+")</f>
        <v>0</v>
      </c>
    </row>
    <row r="308" spans="1:47" ht="15" hidden="1" customHeight="1" outlineLevel="1" x14ac:dyDescent="0.25">
      <c r="A308" s="76">
        <f t="shared" si="54"/>
        <v>0</v>
      </c>
      <c r="B308" s="18">
        <f>B306</f>
        <v>0</v>
      </c>
      <c r="C308" s="35"/>
      <c r="D308" s="13"/>
      <c r="E308" s="36"/>
      <c r="F308" s="36"/>
      <c r="G308" s="36"/>
      <c r="H308" s="36"/>
      <c r="I308" s="36"/>
      <c r="J308" s="36"/>
      <c r="K308" s="36"/>
      <c r="L308" s="36"/>
      <c r="M308" s="36"/>
      <c r="N308" s="37"/>
      <c r="O308" s="36"/>
      <c r="P308" s="36"/>
      <c r="Q308" s="38" t="str">
        <f>IF(C308&gt;0,IF(AND(E308&lt;=$E$6,F308&lt;=$F$6,G308&lt;=$G$6,H308&lt;=$H$6,I308&lt;=$I$6,J308&lt;=$J$6,K308&lt;=$K$6,L308&lt;=$L$6,M308&lt;=$M$6,N308&lt;=$N$6,O308&lt;=$O$6,P308&lt;=$P$6),"+","-")," ")</f>
        <v xml:space="preserve"> </v>
      </c>
      <c r="R308" s="35"/>
      <c r="S308" s="13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9" t="str">
        <f>IF(S308&gt;0,IF(AND(T308&lt;=$T$6,U308&lt;=$U$6,V308&lt;=$V$6,W308&lt;=$W$6,X308&lt;=$X$6,Y308&lt;=$Y$6,Z308&lt;=$Z$6,AA308&lt;=$AA$6,AB308&lt;=$AB$6,AC308&lt;=$AC$6,AD308&lt;=$AD$6,AE308&lt;=$AE$6),"+","-")," ")</f>
        <v xml:space="preserve"> </v>
      </c>
      <c r="AG308" s="35"/>
      <c r="AH308" s="13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9" t="str">
        <f>IF(AG308&gt;0,IF(AND(AI308&lt;=$AI$6,AJ308&lt;=$AJ$6,AK308&lt;=$AK$6,AL308&lt;=$AL$6,AM308&lt;=$AM$6,AN308&lt;=$AN$6,AO308&lt;=$AO$6,AP308&lt;=$AP$6,AT308&lt;=$AT$6,AQ308&lt;=$AQ$6,AR308&lt;=$AR$6,AS308&lt;=$AS$6),"+","-")," ")</f>
        <v xml:space="preserve"> </v>
      </c>
    </row>
    <row r="309" spans="1:47" ht="15" hidden="1" customHeight="1" outlineLevel="1" x14ac:dyDescent="0.25">
      <c r="A309" s="76">
        <f t="shared" si="54"/>
        <v>0</v>
      </c>
      <c r="B309" s="18">
        <f>B308</f>
        <v>0</v>
      </c>
      <c r="C309" s="35"/>
      <c r="D309" s="13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8" t="str">
        <f t="shared" ref="Q309:Q332" si="55">IF(C309&gt;0,IF(AND(E309&lt;=$E$6,F309&lt;=$F$6,G309&lt;=$G$6,H309&lt;=$H$6,I309&lt;=$I$6,J309&lt;=$J$6,K309&lt;=$K$6,L309&lt;=$L$6,M309&lt;=$M$6,N309&lt;=$N$6,O309&lt;=$O$6,P309&lt;=$P$6),"+","-")," ")</f>
        <v xml:space="preserve"> </v>
      </c>
      <c r="R309" s="35"/>
      <c r="S309" s="13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9" t="str">
        <f t="shared" ref="AF309:AF332" si="56">IF(S309&gt;0,IF(AND(T309&lt;=$T$6,U309&lt;=$U$6,V309&lt;=$V$6,W309&lt;=$W$6,X309&lt;=$X$6,Y309&lt;=$Y$6,Z309&lt;=$Z$6,AA309&lt;=$AA$6,AB309&lt;=$AB$6,AC309&lt;=$AC$6,AD309&lt;=$AD$6,AE309&lt;=$AE$6),"+","-")," ")</f>
        <v xml:space="preserve"> </v>
      </c>
      <c r="AG309" s="35"/>
      <c r="AH309" s="13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9" t="str">
        <f t="shared" ref="AU309:AU332" si="57">IF(AG309&gt;0,IF(AND(AI309&lt;=$AI$6,AJ309&lt;=$AJ$6,AK309&lt;=$AK$6,AL309&lt;=$AL$6,AM309&lt;=$AM$6,AN309&lt;=$AN$6,AO309&lt;=$AO$6,AP309&lt;=$AP$6,AT309&lt;=$AT$6,AQ309&lt;=$AQ$6,AR309&lt;=$AR$6,AS309&lt;=$AS$6),"+","-")," ")</f>
        <v xml:space="preserve"> </v>
      </c>
    </row>
    <row r="310" spans="1:47" ht="15" hidden="1" customHeight="1" outlineLevel="1" x14ac:dyDescent="0.25">
      <c r="A310" s="76">
        <f t="shared" si="54"/>
        <v>0</v>
      </c>
      <c r="B310" s="18">
        <f t="shared" ref="B310:B332" si="58">B309</f>
        <v>0</v>
      </c>
      <c r="C310" s="35"/>
      <c r="D310" s="13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8" t="str">
        <f t="shared" si="55"/>
        <v xml:space="preserve"> </v>
      </c>
      <c r="R310" s="35"/>
      <c r="S310" s="13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9" t="str">
        <f t="shared" si="56"/>
        <v xml:space="preserve"> </v>
      </c>
      <c r="AG310" s="35"/>
      <c r="AH310" s="13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9" t="str">
        <f t="shared" si="57"/>
        <v xml:space="preserve"> </v>
      </c>
    </row>
    <row r="311" spans="1:47" ht="15" hidden="1" customHeight="1" outlineLevel="1" x14ac:dyDescent="0.25">
      <c r="A311" s="76">
        <f t="shared" si="54"/>
        <v>0</v>
      </c>
      <c r="B311" s="18">
        <f t="shared" si="58"/>
        <v>0</v>
      </c>
      <c r="C311" s="35"/>
      <c r="D311" s="13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8" t="str">
        <f t="shared" si="55"/>
        <v xml:space="preserve"> </v>
      </c>
      <c r="R311" s="35"/>
      <c r="S311" s="13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9" t="str">
        <f t="shared" si="56"/>
        <v xml:space="preserve"> </v>
      </c>
      <c r="AG311" s="35"/>
      <c r="AH311" s="13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9" t="str">
        <f t="shared" si="57"/>
        <v xml:space="preserve"> </v>
      </c>
    </row>
    <row r="312" spans="1:47" ht="15" hidden="1" customHeight="1" outlineLevel="1" x14ac:dyDescent="0.25">
      <c r="A312" s="76">
        <f t="shared" si="54"/>
        <v>0</v>
      </c>
      <c r="B312" s="18">
        <f t="shared" si="58"/>
        <v>0</v>
      </c>
      <c r="C312" s="35"/>
      <c r="D312" s="13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8" t="str">
        <f t="shared" si="55"/>
        <v xml:space="preserve"> </v>
      </c>
      <c r="R312" s="35"/>
      <c r="S312" s="13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9" t="str">
        <f t="shared" si="56"/>
        <v xml:space="preserve"> </v>
      </c>
      <c r="AG312" s="35"/>
      <c r="AH312" s="13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9" t="str">
        <f t="shared" si="57"/>
        <v xml:space="preserve"> </v>
      </c>
    </row>
    <row r="313" spans="1:47" ht="15" hidden="1" customHeight="1" outlineLevel="1" x14ac:dyDescent="0.25">
      <c r="A313" s="76">
        <f t="shared" si="54"/>
        <v>0</v>
      </c>
      <c r="B313" s="18">
        <f t="shared" si="58"/>
        <v>0</v>
      </c>
      <c r="C313" s="35"/>
      <c r="D313" s="13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8" t="str">
        <f t="shared" si="55"/>
        <v xml:space="preserve"> </v>
      </c>
      <c r="R313" s="35"/>
      <c r="S313" s="13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9" t="str">
        <f t="shared" si="56"/>
        <v xml:space="preserve"> </v>
      </c>
      <c r="AG313" s="35"/>
      <c r="AH313" s="13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9" t="str">
        <f t="shared" si="57"/>
        <v xml:space="preserve"> </v>
      </c>
    </row>
    <row r="314" spans="1:47" ht="15" hidden="1" customHeight="1" outlineLevel="1" x14ac:dyDescent="0.25">
      <c r="A314" s="76">
        <f t="shared" si="54"/>
        <v>0</v>
      </c>
      <c r="B314" s="18">
        <f t="shared" si="58"/>
        <v>0</v>
      </c>
      <c r="C314" s="35"/>
      <c r="D314" s="13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8" t="str">
        <f t="shared" si="55"/>
        <v xml:space="preserve"> </v>
      </c>
      <c r="R314" s="35"/>
      <c r="S314" s="13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9" t="str">
        <f t="shared" si="56"/>
        <v xml:space="preserve"> </v>
      </c>
      <c r="AG314" s="35"/>
      <c r="AH314" s="13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9" t="str">
        <f t="shared" si="57"/>
        <v xml:space="preserve"> </v>
      </c>
    </row>
    <row r="315" spans="1:47" ht="15" hidden="1" customHeight="1" outlineLevel="1" x14ac:dyDescent="0.25">
      <c r="A315" s="76">
        <f t="shared" si="54"/>
        <v>0</v>
      </c>
      <c r="B315" s="18">
        <f t="shared" si="58"/>
        <v>0</v>
      </c>
      <c r="C315" s="40"/>
      <c r="D315" s="13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8" t="str">
        <f t="shared" si="55"/>
        <v xml:space="preserve"> </v>
      </c>
      <c r="R315" s="40"/>
      <c r="S315" s="13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9" t="str">
        <f t="shared" si="56"/>
        <v xml:space="preserve"> </v>
      </c>
      <c r="AG315" s="40"/>
      <c r="AH315" s="13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9" t="str">
        <f t="shared" si="57"/>
        <v xml:space="preserve"> </v>
      </c>
    </row>
    <row r="316" spans="1:47" ht="15" hidden="1" customHeight="1" outlineLevel="1" x14ac:dyDescent="0.25">
      <c r="A316" s="76">
        <f t="shared" si="54"/>
        <v>0</v>
      </c>
      <c r="B316" s="18">
        <f t="shared" si="58"/>
        <v>0</v>
      </c>
      <c r="C316" s="40"/>
      <c r="D316" s="13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8" t="str">
        <f t="shared" si="55"/>
        <v xml:space="preserve"> </v>
      </c>
      <c r="R316" s="40"/>
      <c r="S316" s="13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9" t="str">
        <f t="shared" si="56"/>
        <v xml:space="preserve"> </v>
      </c>
      <c r="AG316" s="40"/>
      <c r="AH316" s="13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9" t="str">
        <f t="shared" si="57"/>
        <v xml:space="preserve"> </v>
      </c>
    </row>
    <row r="317" spans="1:47" ht="15" hidden="1" customHeight="1" outlineLevel="1" x14ac:dyDescent="0.25">
      <c r="A317" s="76">
        <f t="shared" si="54"/>
        <v>0</v>
      </c>
      <c r="B317" s="18">
        <f t="shared" si="58"/>
        <v>0</v>
      </c>
      <c r="C317" s="40"/>
      <c r="D317" s="13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8" t="str">
        <f t="shared" si="55"/>
        <v xml:space="preserve"> </v>
      </c>
      <c r="R317" s="40"/>
      <c r="S317" s="13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9" t="str">
        <f t="shared" si="56"/>
        <v xml:space="preserve"> </v>
      </c>
      <c r="AG317" s="40"/>
      <c r="AH317" s="13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9" t="str">
        <f t="shared" si="57"/>
        <v xml:space="preserve"> </v>
      </c>
    </row>
    <row r="318" spans="1:47" ht="15" hidden="1" customHeight="1" outlineLevel="1" x14ac:dyDescent="0.25">
      <c r="A318" s="76">
        <f t="shared" si="54"/>
        <v>0</v>
      </c>
      <c r="B318" s="18">
        <f t="shared" si="58"/>
        <v>0</v>
      </c>
      <c r="C318" s="40"/>
      <c r="D318" s="13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8" t="str">
        <f t="shared" si="55"/>
        <v xml:space="preserve"> </v>
      </c>
      <c r="R318" s="40"/>
      <c r="S318" s="13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9" t="str">
        <f t="shared" si="56"/>
        <v xml:space="preserve"> </v>
      </c>
      <c r="AG318" s="40"/>
      <c r="AH318" s="13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9" t="str">
        <f t="shared" si="57"/>
        <v xml:space="preserve"> </v>
      </c>
    </row>
    <row r="319" spans="1:47" ht="15" hidden="1" customHeight="1" outlineLevel="1" x14ac:dyDescent="0.25">
      <c r="A319" s="76">
        <f t="shared" si="54"/>
        <v>0</v>
      </c>
      <c r="B319" s="18">
        <f t="shared" si="58"/>
        <v>0</v>
      </c>
      <c r="C319" s="40"/>
      <c r="D319" s="13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8" t="str">
        <f t="shared" si="55"/>
        <v xml:space="preserve"> </v>
      </c>
      <c r="R319" s="40"/>
      <c r="S319" s="13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9" t="str">
        <f t="shared" si="56"/>
        <v xml:space="preserve"> </v>
      </c>
      <c r="AG319" s="40"/>
      <c r="AH319" s="13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9" t="str">
        <f t="shared" si="57"/>
        <v xml:space="preserve"> </v>
      </c>
    </row>
    <row r="320" spans="1:47" ht="15" hidden="1" customHeight="1" outlineLevel="1" x14ac:dyDescent="0.25">
      <c r="A320" s="76">
        <f t="shared" si="54"/>
        <v>0</v>
      </c>
      <c r="B320" s="18">
        <f t="shared" si="58"/>
        <v>0</v>
      </c>
      <c r="C320" s="40"/>
      <c r="D320" s="13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8" t="str">
        <f t="shared" si="55"/>
        <v xml:space="preserve"> </v>
      </c>
      <c r="R320" s="40"/>
      <c r="S320" s="13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9" t="str">
        <f t="shared" si="56"/>
        <v xml:space="preserve"> </v>
      </c>
      <c r="AG320" s="40"/>
      <c r="AH320" s="13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9" t="str">
        <f t="shared" si="57"/>
        <v xml:space="preserve"> </v>
      </c>
    </row>
    <row r="321" spans="1:47" ht="15" hidden="1" customHeight="1" outlineLevel="1" x14ac:dyDescent="0.25">
      <c r="A321" s="76">
        <f t="shared" si="54"/>
        <v>0</v>
      </c>
      <c r="B321" s="18">
        <f t="shared" si="58"/>
        <v>0</v>
      </c>
      <c r="C321" s="40"/>
      <c r="D321" s="13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8" t="str">
        <f t="shared" si="55"/>
        <v xml:space="preserve"> </v>
      </c>
      <c r="R321" s="40"/>
      <c r="S321" s="13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9" t="str">
        <f t="shared" si="56"/>
        <v xml:space="preserve"> </v>
      </c>
      <c r="AG321" s="40"/>
      <c r="AH321" s="13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9" t="str">
        <f t="shared" si="57"/>
        <v xml:space="preserve"> </v>
      </c>
    </row>
    <row r="322" spans="1:47" ht="15" hidden="1" customHeight="1" outlineLevel="1" x14ac:dyDescent="0.25">
      <c r="A322" s="76">
        <f t="shared" si="54"/>
        <v>0</v>
      </c>
      <c r="B322" s="18">
        <f t="shared" si="58"/>
        <v>0</v>
      </c>
      <c r="C322" s="40"/>
      <c r="D322" s="13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8" t="str">
        <f t="shared" si="55"/>
        <v xml:space="preserve"> </v>
      </c>
      <c r="R322" s="40"/>
      <c r="S322" s="13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9" t="str">
        <f t="shared" si="56"/>
        <v xml:space="preserve"> </v>
      </c>
      <c r="AG322" s="40"/>
      <c r="AH322" s="13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9" t="str">
        <f t="shared" si="57"/>
        <v xml:space="preserve"> </v>
      </c>
    </row>
    <row r="323" spans="1:47" ht="15" hidden="1" customHeight="1" outlineLevel="1" x14ac:dyDescent="0.25">
      <c r="A323" s="76">
        <f t="shared" si="54"/>
        <v>0</v>
      </c>
      <c r="B323" s="18">
        <f t="shared" si="58"/>
        <v>0</v>
      </c>
      <c r="C323" s="40"/>
      <c r="D323" s="13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8" t="str">
        <f t="shared" si="55"/>
        <v xml:space="preserve"> </v>
      </c>
      <c r="R323" s="40"/>
      <c r="S323" s="13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9" t="str">
        <f t="shared" si="56"/>
        <v xml:space="preserve"> </v>
      </c>
      <c r="AG323" s="40"/>
      <c r="AH323" s="13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9" t="str">
        <f t="shared" si="57"/>
        <v xml:space="preserve"> </v>
      </c>
    </row>
    <row r="324" spans="1:47" ht="15" hidden="1" customHeight="1" outlineLevel="1" x14ac:dyDescent="0.25">
      <c r="A324" s="76">
        <f t="shared" si="54"/>
        <v>0</v>
      </c>
      <c r="B324" s="18">
        <f t="shared" si="58"/>
        <v>0</v>
      </c>
      <c r="C324" s="40"/>
      <c r="D324" s="13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8" t="str">
        <f t="shared" si="55"/>
        <v xml:space="preserve"> </v>
      </c>
      <c r="R324" s="40"/>
      <c r="S324" s="13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9" t="str">
        <f t="shared" si="56"/>
        <v xml:space="preserve"> </v>
      </c>
      <c r="AG324" s="40"/>
      <c r="AH324" s="13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9" t="str">
        <f t="shared" si="57"/>
        <v xml:space="preserve"> </v>
      </c>
    </row>
    <row r="325" spans="1:47" ht="15" hidden="1" customHeight="1" outlineLevel="1" x14ac:dyDescent="0.25">
      <c r="A325" s="76">
        <f t="shared" si="54"/>
        <v>0</v>
      </c>
      <c r="B325" s="18">
        <f t="shared" si="58"/>
        <v>0</v>
      </c>
      <c r="C325" s="40"/>
      <c r="D325" s="13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8" t="str">
        <f t="shared" si="55"/>
        <v xml:space="preserve"> </v>
      </c>
      <c r="R325" s="40"/>
      <c r="S325" s="13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9" t="str">
        <f t="shared" si="56"/>
        <v xml:space="preserve"> </v>
      </c>
      <c r="AG325" s="40"/>
      <c r="AH325" s="13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9" t="str">
        <f t="shared" si="57"/>
        <v xml:space="preserve"> </v>
      </c>
    </row>
    <row r="326" spans="1:47" ht="15" hidden="1" customHeight="1" outlineLevel="1" x14ac:dyDescent="0.25">
      <c r="A326" s="76">
        <f t="shared" si="54"/>
        <v>0</v>
      </c>
      <c r="B326" s="18">
        <f t="shared" si="58"/>
        <v>0</v>
      </c>
      <c r="C326" s="40"/>
      <c r="D326" s="13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8" t="str">
        <f t="shared" si="55"/>
        <v xml:space="preserve"> </v>
      </c>
      <c r="R326" s="40"/>
      <c r="S326" s="13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9" t="str">
        <f t="shared" si="56"/>
        <v xml:space="preserve"> </v>
      </c>
      <c r="AG326" s="40"/>
      <c r="AH326" s="13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9" t="str">
        <f t="shared" si="57"/>
        <v xml:space="preserve"> </v>
      </c>
    </row>
    <row r="327" spans="1:47" ht="15" hidden="1" customHeight="1" outlineLevel="1" x14ac:dyDescent="0.25">
      <c r="A327" s="76">
        <f t="shared" si="54"/>
        <v>0</v>
      </c>
      <c r="B327" s="18">
        <f t="shared" si="58"/>
        <v>0</v>
      </c>
      <c r="C327" s="40"/>
      <c r="D327" s="13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8" t="str">
        <f t="shared" si="55"/>
        <v xml:space="preserve"> </v>
      </c>
      <c r="R327" s="40"/>
      <c r="S327" s="13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9" t="str">
        <f t="shared" si="56"/>
        <v xml:space="preserve"> </v>
      </c>
      <c r="AG327" s="40"/>
      <c r="AH327" s="13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9" t="str">
        <f t="shared" si="57"/>
        <v xml:space="preserve"> </v>
      </c>
    </row>
    <row r="328" spans="1:47" ht="15" hidden="1" customHeight="1" outlineLevel="1" x14ac:dyDescent="0.25">
      <c r="A328" s="76">
        <f t="shared" si="54"/>
        <v>0</v>
      </c>
      <c r="B328" s="18">
        <f t="shared" si="58"/>
        <v>0</v>
      </c>
      <c r="C328" s="40"/>
      <c r="D328" s="13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8" t="str">
        <f t="shared" si="55"/>
        <v xml:space="preserve"> </v>
      </c>
      <c r="R328" s="40"/>
      <c r="S328" s="13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9" t="str">
        <f t="shared" si="56"/>
        <v xml:space="preserve"> </v>
      </c>
      <c r="AG328" s="40"/>
      <c r="AH328" s="13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9" t="str">
        <f t="shared" si="57"/>
        <v xml:space="preserve"> </v>
      </c>
    </row>
    <row r="329" spans="1:47" ht="15" hidden="1" customHeight="1" outlineLevel="1" x14ac:dyDescent="0.25">
      <c r="A329" s="76">
        <f t="shared" si="54"/>
        <v>0</v>
      </c>
      <c r="B329" s="18">
        <f t="shared" si="58"/>
        <v>0</v>
      </c>
      <c r="C329" s="40"/>
      <c r="D329" s="13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8" t="str">
        <f t="shared" si="55"/>
        <v xml:space="preserve"> </v>
      </c>
      <c r="R329" s="40"/>
      <c r="S329" s="13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9" t="str">
        <f t="shared" si="56"/>
        <v xml:space="preserve"> </v>
      </c>
      <c r="AG329" s="40"/>
      <c r="AH329" s="13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9" t="str">
        <f t="shared" si="57"/>
        <v xml:space="preserve"> </v>
      </c>
    </row>
    <row r="330" spans="1:47" ht="15" hidden="1" customHeight="1" outlineLevel="1" x14ac:dyDescent="0.25">
      <c r="A330" s="76">
        <f t="shared" si="54"/>
        <v>0</v>
      </c>
      <c r="B330" s="18">
        <f t="shared" si="58"/>
        <v>0</v>
      </c>
      <c r="C330" s="40"/>
      <c r="D330" s="13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8" t="str">
        <f t="shared" si="55"/>
        <v xml:space="preserve"> </v>
      </c>
      <c r="R330" s="40"/>
      <c r="S330" s="13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9" t="str">
        <f t="shared" si="56"/>
        <v xml:space="preserve"> </v>
      </c>
      <c r="AG330" s="40"/>
      <c r="AH330" s="13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9" t="str">
        <f t="shared" si="57"/>
        <v xml:space="preserve"> </v>
      </c>
    </row>
    <row r="331" spans="1:47" ht="15" hidden="1" customHeight="1" outlineLevel="1" x14ac:dyDescent="0.25">
      <c r="A331" s="76">
        <f t="shared" si="54"/>
        <v>0</v>
      </c>
      <c r="B331" s="18">
        <f t="shared" si="58"/>
        <v>0</v>
      </c>
      <c r="C331" s="40"/>
      <c r="D331" s="13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8" t="str">
        <f t="shared" si="55"/>
        <v xml:space="preserve"> </v>
      </c>
      <c r="R331" s="40"/>
      <c r="S331" s="13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9" t="str">
        <f t="shared" si="56"/>
        <v xml:space="preserve"> </v>
      </c>
      <c r="AG331" s="40"/>
      <c r="AH331" s="13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9" t="str">
        <f t="shared" si="57"/>
        <v xml:space="preserve"> </v>
      </c>
    </row>
    <row r="332" spans="1:47" ht="15" hidden="1" customHeight="1" outlineLevel="1" x14ac:dyDescent="0.25">
      <c r="A332" s="76">
        <f t="shared" si="54"/>
        <v>0</v>
      </c>
      <c r="B332" s="18">
        <f t="shared" si="58"/>
        <v>0</v>
      </c>
      <c r="C332" s="40"/>
      <c r="D332" s="13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8" t="str">
        <f t="shared" si="55"/>
        <v xml:space="preserve"> </v>
      </c>
      <c r="R332" s="40"/>
      <c r="S332" s="13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9" t="str">
        <f t="shared" si="56"/>
        <v xml:space="preserve"> </v>
      </c>
      <c r="AG332" s="40"/>
      <c r="AH332" s="13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9" t="str">
        <f t="shared" si="57"/>
        <v xml:space="preserve"> </v>
      </c>
    </row>
    <row r="333" spans="1:47" ht="15" customHeight="1" x14ac:dyDescent="0.25">
      <c r="A333" s="76">
        <f>IF((SUM(D333:Q333)+SUM(R333:AF333)+SUM(AG333:AU333))=0,0,1)</f>
        <v>0</v>
      </c>
      <c r="B333" s="124"/>
      <c r="C333" s="11" t="s">
        <v>7</v>
      </c>
      <c r="D333" s="77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9"/>
      <c r="Q333" s="80">
        <f>COUNTIF(Q335:Q359,"-")</f>
        <v>0</v>
      </c>
      <c r="R333" s="11" t="s">
        <v>7</v>
      </c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2"/>
      <c r="AF333" s="31">
        <f>COUNTIF(AF335:AF359,"-")</f>
        <v>0</v>
      </c>
      <c r="AG333" s="11" t="s">
        <v>7</v>
      </c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2"/>
      <c r="AU333" s="31">
        <f>COUNTIF(AU335:AU359,"-")</f>
        <v>0</v>
      </c>
    </row>
    <row r="334" spans="1:47" ht="15" customHeight="1" collapsed="1" x14ac:dyDescent="0.25">
      <c r="A334" s="76">
        <f t="shared" ref="A334:A359" si="59">IF((SUM(D334:Q334)+SUM(R334:AF334)+SUM(AG334:AU334))=0,0,1)</f>
        <v>0</v>
      </c>
      <c r="B334" s="125"/>
      <c r="C334" s="11" t="s">
        <v>8</v>
      </c>
      <c r="D334" s="77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9"/>
      <c r="Q334" s="80">
        <f>COUNTIF(Q335:Q359,"-")+COUNTIF(Q335:Q359,"+")</f>
        <v>0</v>
      </c>
      <c r="R334" s="11" t="s">
        <v>8</v>
      </c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2"/>
      <c r="AF334" s="31">
        <f>COUNTIF(AF335:AF359,"-")+COUNTIF(AF335:AF359,"+")</f>
        <v>0</v>
      </c>
      <c r="AG334" s="11" t="s">
        <v>8</v>
      </c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2"/>
      <c r="AU334" s="31">
        <f>COUNTIF(AU335:AU359,"-")+COUNTIF(AU335:AU359,"+")</f>
        <v>0</v>
      </c>
    </row>
    <row r="335" spans="1:47" ht="15" hidden="1" customHeight="1" outlineLevel="1" x14ac:dyDescent="0.25">
      <c r="A335" s="76">
        <f t="shared" si="59"/>
        <v>0</v>
      </c>
      <c r="B335" s="18">
        <f>B333</f>
        <v>0</v>
      </c>
      <c r="C335" s="35"/>
      <c r="D335" s="13"/>
      <c r="E335" s="36"/>
      <c r="F335" s="36"/>
      <c r="G335" s="36"/>
      <c r="H335" s="36"/>
      <c r="I335" s="36"/>
      <c r="J335" s="36"/>
      <c r="K335" s="36"/>
      <c r="L335" s="36"/>
      <c r="M335" s="36"/>
      <c r="N335" s="37"/>
      <c r="O335" s="36"/>
      <c r="P335" s="36"/>
      <c r="Q335" s="38" t="str">
        <f>IF(C335&gt;0,IF(AND(E335&lt;=$E$6,F335&lt;=$F$6,G335&lt;=$G$6,H335&lt;=$H$6,I335&lt;=$I$6,J335&lt;=$J$6,K335&lt;=$K$6,L335&lt;=$L$6,M335&lt;=$M$6,N335&lt;=$N$6,O335&lt;=$O$6,P335&lt;=$P$6),"+","-")," ")</f>
        <v xml:space="preserve"> </v>
      </c>
      <c r="R335" s="35"/>
      <c r="S335" s="13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9" t="str">
        <f>IF(S335&gt;0,IF(AND(T335&lt;=$T$6,U335&lt;=$U$6,V335&lt;=$V$6,W335&lt;=$W$6,X335&lt;=$X$6,Y335&lt;=$Y$6,Z335&lt;=$Z$6,AA335&lt;=$AA$6,AB335&lt;=$AB$6,AC335&lt;=$AC$6,AD335&lt;=$AD$6,AE335&lt;=$AE$6),"+","-")," ")</f>
        <v xml:space="preserve"> </v>
      </c>
      <c r="AG335" s="35"/>
      <c r="AH335" s="13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9" t="str">
        <f>IF(AG335&gt;0,IF(AND(AI335&lt;=$AI$6,AJ335&lt;=$AJ$6,AK335&lt;=$AK$6,AL335&lt;=$AL$6,AM335&lt;=$AM$6,AN335&lt;=$AN$6,AO335&lt;=$AO$6,AP335&lt;=$AP$6,AT335&lt;=$AT$6,AQ335&lt;=$AQ$6,AR335&lt;=$AR$6,AS335&lt;=$AS$6),"+","-")," ")</f>
        <v xml:space="preserve"> </v>
      </c>
    </row>
    <row r="336" spans="1:47" ht="15" hidden="1" customHeight="1" outlineLevel="1" x14ac:dyDescent="0.25">
      <c r="A336" s="76">
        <f t="shared" si="59"/>
        <v>0</v>
      </c>
      <c r="B336" s="18">
        <f>B335</f>
        <v>0</v>
      </c>
      <c r="C336" s="35"/>
      <c r="D336" s="13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8" t="str">
        <f t="shared" ref="Q336:Q359" si="60">IF(C336&gt;0,IF(AND(E336&lt;=$E$6,F336&lt;=$F$6,G336&lt;=$G$6,H336&lt;=$H$6,I336&lt;=$I$6,J336&lt;=$J$6,K336&lt;=$K$6,L336&lt;=$L$6,M336&lt;=$M$6,N336&lt;=$N$6,O336&lt;=$O$6,P336&lt;=$P$6),"+","-")," ")</f>
        <v xml:space="preserve"> </v>
      </c>
      <c r="R336" s="35"/>
      <c r="S336" s="13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9" t="str">
        <f t="shared" ref="AF336:AF359" si="61">IF(S336&gt;0,IF(AND(T336&lt;=$T$6,U336&lt;=$U$6,V336&lt;=$V$6,W336&lt;=$W$6,X336&lt;=$X$6,Y336&lt;=$Y$6,Z336&lt;=$Z$6,AA336&lt;=$AA$6,AB336&lt;=$AB$6,AC336&lt;=$AC$6,AD336&lt;=$AD$6,AE336&lt;=$AE$6),"+","-")," ")</f>
        <v xml:space="preserve"> </v>
      </c>
      <c r="AG336" s="35"/>
      <c r="AH336" s="13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9" t="str">
        <f t="shared" ref="AU336:AU359" si="62">IF(AG336&gt;0,IF(AND(AI336&lt;=$AI$6,AJ336&lt;=$AJ$6,AK336&lt;=$AK$6,AL336&lt;=$AL$6,AM336&lt;=$AM$6,AN336&lt;=$AN$6,AO336&lt;=$AO$6,AP336&lt;=$AP$6,AT336&lt;=$AT$6,AQ336&lt;=$AQ$6,AR336&lt;=$AR$6,AS336&lt;=$AS$6),"+","-")," ")</f>
        <v xml:space="preserve"> </v>
      </c>
    </row>
    <row r="337" spans="1:47" ht="15" hidden="1" customHeight="1" outlineLevel="1" x14ac:dyDescent="0.25">
      <c r="A337" s="76">
        <f t="shared" si="59"/>
        <v>0</v>
      </c>
      <c r="B337" s="18">
        <f t="shared" ref="B337:B359" si="63">B336</f>
        <v>0</v>
      </c>
      <c r="C337" s="35"/>
      <c r="D337" s="13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8" t="str">
        <f t="shared" si="60"/>
        <v xml:space="preserve"> </v>
      </c>
      <c r="R337" s="35"/>
      <c r="S337" s="13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9" t="str">
        <f t="shared" si="61"/>
        <v xml:space="preserve"> </v>
      </c>
      <c r="AG337" s="35"/>
      <c r="AH337" s="13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9" t="str">
        <f t="shared" si="62"/>
        <v xml:space="preserve"> </v>
      </c>
    </row>
    <row r="338" spans="1:47" ht="15" hidden="1" customHeight="1" outlineLevel="1" x14ac:dyDescent="0.25">
      <c r="A338" s="76">
        <f t="shared" si="59"/>
        <v>0</v>
      </c>
      <c r="B338" s="18">
        <f t="shared" si="63"/>
        <v>0</v>
      </c>
      <c r="C338" s="35"/>
      <c r="D338" s="13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8" t="str">
        <f t="shared" si="60"/>
        <v xml:space="preserve"> </v>
      </c>
      <c r="R338" s="35"/>
      <c r="S338" s="13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9" t="str">
        <f t="shared" si="61"/>
        <v xml:space="preserve"> </v>
      </c>
      <c r="AG338" s="35"/>
      <c r="AH338" s="13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9" t="str">
        <f t="shared" si="62"/>
        <v xml:space="preserve"> </v>
      </c>
    </row>
    <row r="339" spans="1:47" ht="15" hidden="1" customHeight="1" outlineLevel="1" x14ac:dyDescent="0.25">
      <c r="A339" s="76">
        <f t="shared" si="59"/>
        <v>0</v>
      </c>
      <c r="B339" s="18">
        <f t="shared" si="63"/>
        <v>0</v>
      </c>
      <c r="C339" s="35"/>
      <c r="D339" s="13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8" t="str">
        <f t="shared" si="60"/>
        <v xml:space="preserve"> </v>
      </c>
      <c r="R339" s="35"/>
      <c r="S339" s="13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9" t="str">
        <f t="shared" si="61"/>
        <v xml:space="preserve"> </v>
      </c>
      <c r="AG339" s="35"/>
      <c r="AH339" s="13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9" t="str">
        <f t="shared" si="62"/>
        <v xml:space="preserve"> </v>
      </c>
    </row>
    <row r="340" spans="1:47" ht="15" hidden="1" customHeight="1" outlineLevel="1" x14ac:dyDescent="0.25">
      <c r="A340" s="76">
        <f t="shared" si="59"/>
        <v>0</v>
      </c>
      <c r="B340" s="18">
        <f t="shared" si="63"/>
        <v>0</v>
      </c>
      <c r="C340" s="35"/>
      <c r="D340" s="13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8" t="str">
        <f t="shared" si="60"/>
        <v xml:space="preserve"> </v>
      </c>
      <c r="R340" s="35"/>
      <c r="S340" s="13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9" t="str">
        <f t="shared" si="61"/>
        <v xml:space="preserve"> </v>
      </c>
      <c r="AG340" s="35"/>
      <c r="AH340" s="13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9" t="str">
        <f t="shared" si="62"/>
        <v xml:space="preserve"> </v>
      </c>
    </row>
    <row r="341" spans="1:47" ht="15" hidden="1" customHeight="1" outlineLevel="1" x14ac:dyDescent="0.25">
      <c r="A341" s="76">
        <f t="shared" si="59"/>
        <v>0</v>
      </c>
      <c r="B341" s="18">
        <f t="shared" si="63"/>
        <v>0</v>
      </c>
      <c r="C341" s="35"/>
      <c r="D341" s="13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8" t="str">
        <f t="shared" si="60"/>
        <v xml:space="preserve"> </v>
      </c>
      <c r="R341" s="35"/>
      <c r="S341" s="13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9" t="str">
        <f t="shared" si="61"/>
        <v xml:space="preserve"> </v>
      </c>
      <c r="AG341" s="35"/>
      <c r="AH341" s="13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9" t="str">
        <f t="shared" si="62"/>
        <v xml:space="preserve"> </v>
      </c>
    </row>
    <row r="342" spans="1:47" ht="15" hidden="1" customHeight="1" outlineLevel="1" x14ac:dyDescent="0.25">
      <c r="A342" s="76">
        <f t="shared" si="59"/>
        <v>0</v>
      </c>
      <c r="B342" s="18">
        <f t="shared" si="63"/>
        <v>0</v>
      </c>
      <c r="C342" s="40"/>
      <c r="D342" s="13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8" t="str">
        <f t="shared" si="60"/>
        <v xml:space="preserve"> </v>
      </c>
      <c r="R342" s="40"/>
      <c r="S342" s="13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9" t="str">
        <f t="shared" si="61"/>
        <v xml:space="preserve"> </v>
      </c>
      <c r="AG342" s="40"/>
      <c r="AH342" s="13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9" t="str">
        <f t="shared" si="62"/>
        <v xml:space="preserve"> </v>
      </c>
    </row>
    <row r="343" spans="1:47" ht="15" hidden="1" customHeight="1" outlineLevel="1" x14ac:dyDescent="0.25">
      <c r="A343" s="76">
        <f t="shared" si="59"/>
        <v>0</v>
      </c>
      <c r="B343" s="18">
        <f t="shared" si="63"/>
        <v>0</v>
      </c>
      <c r="C343" s="40"/>
      <c r="D343" s="13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8" t="str">
        <f t="shared" si="60"/>
        <v xml:space="preserve"> </v>
      </c>
      <c r="R343" s="40"/>
      <c r="S343" s="13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9" t="str">
        <f t="shared" si="61"/>
        <v xml:space="preserve"> </v>
      </c>
      <c r="AG343" s="40"/>
      <c r="AH343" s="13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9" t="str">
        <f t="shared" si="62"/>
        <v xml:space="preserve"> </v>
      </c>
    </row>
    <row r="344" spans="1:47" ht="15" hidden="1" customHeight="1" outlineLevel="1" x14ac:dyDescent="0.25">
      <c r="A344" s="76">
        <f t="shared" si="59"/>
        <v>0</v>
      </c>
      <c r="B344" s="18">
        <f t="shared" si="63"/>
        <v>0</v>
      </c>
      <c r="C344" s="40"/>
      <c r="D344" s="13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8" t="str">
        <f t="shared" si="60"/>
        <v xml:space="preserve"> </v>
      </c>
      <c r="R344" s="40"/>
      <c r="S344" s="13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9" t="str">
        <f t="shared" si="61"/>
        <v xml:space="preserve"> </v>
      </c>
      <c r="AG344" s="40"/>
      <c r="AH344" s="13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9" t="str">
        <f t="shared" si="62"/>
        <v xml:space="preserve"> </v>
      </c>
    </row>
    <row r="345" spans="1:47" ht="15" hidden="1" customHeight="1" outlineLevel="1" x14ac:dyDescent="0.25">
      <c r="A345" s="76">
        <f t="shared" si="59"/>
        <v>0</v>
      </c>
      <c r="B345" s="18">
        <f t="shared" si="63"/>
        <v>0</v>
      </c>
      <c r="C345" s="40"/>
      <c r="D345" s="13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8" t="str">
        <f t="shared" si="60"/>
        <v xml:space="preserve"> </v>
      </c>
      <c r="R345" s="40"/>
      <c r="S345" s="13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9" t="str">
        <f t="shared" si="61"/>
        <v xml:space="preserve"> </v>
      </c>
      <c r="AG345" s="40"/>
      <c r="AH345" s="13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9" t="str">
        <f t="shared" si="62"/>
        <v xml:space="preserve"> </v>
      </c>
    </row>
    <row r="346" spans="1:47" ht="15" hidden="1" customHeight="1" outlineLevel="1" x14ac:dyDescent="0.25">
      <c r="A346" s="76">
        <f t="shared" si="59"/>
        <v>0</v>
      </c>
      <c r="B346" s="18">
        <f t="shared" si="63"/>
        <v>0</v>
      </c>
      <c r="C346" s="40"/>
      <c r="D346" s="13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8" t="str">
        <f t="shared" si="60"/>
        <v xml:space="preserve"> </v>
      </c>
      <c r="R346" s="40"/>
      <c r="S346" s="13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9" t="str">
        <f t="shared" si="61"/>
        <v xml:space="preserve"> </v>
      </c>
      <c r="AG346" s="40"/>
      <c r="AH346" s="13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9" t="str">
        <f t="shared" si="62"/>
        <v xml:space="preserve"> </v>
      </c>
    </row>
    <row r="347" spans="1:47" ht="15" hidden="1" customHeight="1" outlineLevel="1" x14ac:dyDescent="0.25">
      <c r="A347" s="76">
        <f t="shared" si="59"/>
        <v>0</v>
      </c>
      <c r="B347" s="18">
        <f t="shared" si="63"/>
        <v>0</v>
      </c>
      <c r="C347" s="40"/>
      <c r="D347" s="13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8" t="str">
        <f t="shared" si="60"/>
        <v xml:space="preserve"> </v>
      </c>
      <c r="R347" s="40"/>
      <c r="S347" s="13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9" t="str">
        <f t="shared" si="61"/>
        <v xml:space="preserve"> </v>
      </c>
      <c r="AG347" s="40"/>
      <c r="AH347" s="13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9" t="str">
        <f t="shared" si="62"/>
        <v xml:space="preserve"> </v>
      </c>
    </row>
    <row r="348" spans="1:47" ht="15" hidden="1" customHeight="1" outlineLevel="1" x14ac:dyDescent="0.25">
      <c r="A348" s="76">
        <f t="shared" si="59"/>
        <v>0</v>
      </c>
      <c r="B348" s="18">
        <f t="shared" si="63"/>
        <v>0</v>
      </c>
      <c r="C348" s="40"/>
      <c r="D348" s="13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8" t="str">
        <f t="shared" si="60"/>
        <v xml:space="preserve"> </v>
      </c>
      <c r="R348" s="40"/>
      <c r="S348" s="13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9" t="str">
        <f t="shared" si="61"/>
        <v xml:space="preserve"> </v>
      </c>
      <c r="AG348" s="40"/>
      <c r="AH348" s="13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9" t="str">
        <f t="shared" si="62"/>
        <v xml:space="preserve"> </v>
      </c>
    </row>
    <row r="349" spans="1:47" ht="15" hidden="1" customHeight="1" outlineLevel="1" x14ac:dyDescent="0.25">
      <c r="A349" s="76">
        <f t="shared" si="59"/>
        <v>0</v>
      </c>
      <c r="B349" s="18">
        <f t="shared" si="63"/>
        <v>0</v>
      </c>
      <c r="C349" s="40"/>
      <c r="D349" s="13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8" t="str">
        <f t="shared" si="60"/>
        <v xml:space="preserve"> </v>
      </c>
      <c r="R349" s="40"/>
      <c r="S349" s="13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9" t="str">
        <f t="shared" si="61"/>
        <v xml:space="preserve"> </v>
      </c>
      <c r="AG349" s="40"/>
      <c r="AH349" s="13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9" t="str">
        <f t="shared" si="62"/>
        <v xml:space="preserve"> </v>
      </c>
    </row>
    <row r="350" spans="1:47" ht="15" hidden="1" customHeight="1" outlineLevel="1" x14ac:dyDescent="0.25">
      <c r="A350" s="76">
        <f t="shared" si="59"/>
        <v>0</v>
      </c>
      <c r="B350" s="18">
        <f t="shared" si="63"/>
        <v>0</v>
      </c>
      <c r="C350" s="40"/>
      <c r="D350" s="13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8" t="str">
        <f t="shared" si="60"/>
        <v xml:space="preserve"> </v>
      </c>
      <c r="R350" s="40"/>
      <c r="S350" s="13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9" t="str">
        <f t="shared" si="61"/>
        <v xml:space="preserve"> </v>
      </c>
      <c r="AG350" s="40"/>
      <c r="AH350" s="13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9" t="str">
        <f t="shared" si="62"/>
        <v xml:space="preserve"> </v>
      </c>
    </row>
    <row r="351" spans="1:47" ht="15" hidden="1" customHeight="1" outlineLevel="1" x14ac:dyDescent="0.25">
      <c r="A351" s="76">
        <f t="shared" si="59"/>
        <v>0</v>
      </c>
      <c r="B351" s="18">
        <f t="shared" si="63"/>
        <v>0</v>
      </c>
      <c r="C351" s="40"/>
      <c r="D351" s="13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8" t="str">
        <f t="shared" si="60"/>
        <v xml:space="preserve"> </v>
      </c>
      <c r="R351" s="40"/>
      <c r="S351" s="13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9" t="str">
        <f t="shared" si="61"/>
        <v xml:space="preserve"> </v>
      </c>
      <c r="AG351" s="40"/>
      <c r="AH351" s="13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9" t="str">
        <f t="shared" si="62"/>
        <v xml:space="preserve"> </v>
      </c>
    </row>
    <row r="352" spans="1:47" ht="15" hidden="1" customHeight="1" outlineLevel="1" x14ac:dyDescent="0.25">
      <c r="A352" s="76">
        <f t="shared" si="59"/>
        <v>0</v>
      </c>
      <c r="B352" s="18">
        <f t="shared" si="63"/>
        <v>0</v>
      </c>
      <c r="C352" s="40"/>
      <c r="D352" s="13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8" t="str">
        <f t="shared" si="60"/>
        <v xml:space="preserve"> </v>
      </c>
      <c r="R352" s="40"/>
      <c r="S352" s="13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9" t="str">
        <f t="shared" si="61"/>
        <v xml:space="preserve"> </v>
      </c>
      <c r="AG352" s="40"/>
      <c r="AH352" s="13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9" t="str">
        <f t="shared" si="62"/>
        <v xml:space="preserve"> </v>
      </c>
    </row>
    <row r="353" spans="1:47" ht="15" hidden="1" customHeight="1" outlineLevel="1" x14ac:dyDescent="0.25">
      <c r="A353" s="76">
        <f t="shared" si="59"/>
        <v>0</v>
      </c>
      <c r="B353" s="18">
        <f t="shared" si="63"/>
        <v>0</v>
      </c>
      <c r="C353" s="40"/>
      <c r="D353" s="13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8" t="str">
        <f t="shared" si="60"/>
        <v xml:space="preserve"> </v>
      </c>
      <c r="R353" s="40"/>
      <c r="S353" s="13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9" t="str">
        <f t="shared" si="61"/>
        <v xml:space="preserve"> </v>
      </c>
      <c r="AG353" s="40"/>
      <c r="AH353" s="13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9" t="str">
        <f t="shared" si="62"/>
        <v xml:space="preserve"> </v>
      </c>
    </row>
    <row r="354" spans="1:47" ht="15" hidden="1" customHeight="1" outlineLevel="1" x14ac:dyDescent="0.25">
      <c r="A354" s="76">
        <f t="shared" si="59"/>
        <v>0</v>
      </c>
      <c r="B354" s="18">
        <f t="shared" si="63"/>
        <v>0</v>
      </c>
      <c r="C354" s="40"/>
      <c r="D354" s="13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8" t="str">
        <f t="shared" si="60"/>
        <v xml:space="preserve"> </v>
      </c>
      <c r="R354" s="40"/>
      <c r="S354" s="13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9" t="str">
        <f t="shared" si="61"/>
        <v xml:space="preserve"> </v>
      </c>
      <c r="AG354" s="40"/>
      <c r="AH354" s="13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9" t="str">
        <f t="shared" si="62"/>
        <v xml:space="preserve"> </v>
      </c>
    </row>
    <row r="355" spans="1:47" ht="15" hidden="1" customHeight="1" outlineLevel="1" x14ac:dyDescent="0.25">
      <c r="A355" s="76">
        <f t="shared" si="59"/>
        <v>0</v>
      </c>
      <c r="B355" s="18">
        <f t="shared" si="63"/>
        <v>0</v>
      </c>
      <c r="C355" s="40"/>
      <c r="D355" s="13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8" t="str">
        <f t="shared" si="60"/>
        <v xml:space="preserve"> </v>
      </c>
      <c r="R355" s="40"/>
      <c r="S355" s="13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9" t="str">
        <f t="shared" si="61"/>
        <v xml:space="preserve"> </v>
      </c>
      <c r="AG355" s="40"/>
      <c r="AH355" s="13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9" t="str">
        <f t="shared" si="62"/>
        <v xml:space="preserve"> </v>
      </c>
    </row>
    <row r="356" spans="1:47" ht="15" hidden="1" customHeight="1" outlineLevel="1" x14ac:dyDescent="0.25">
      <c r="A356" s="76">
        <f t="shared" si="59"/>
        <v>0</v>
      </c>
      <c r="B356" s="18">
        <f t="shared" si="63"/>
        <v>0</v>
      </c>
      <c r="C356" s="40"/>
      <c r="D356" s="13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8" t="str">
        <f t="shared" si="60"/>
        <v xml:space="preserve"> </v>
      </c>
      <c r="R356" s="40"/>
      <c r="S356" s="13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9" t="str">
        <f t="shared" si="61"/>
        <v xml:space="preserve"> </v>
      </c>
      <c r="AG356" s="40"/>
      <c r="AH356" s="13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9" t="str">
        <f t="shared" si="62"/>
        <v xml:space="preserve"> </v>
      </c>
    </row>
    <row r="357" spans="1:47" ht="15" hidden="1" customHeight="1" outlineLevel="1" x14ac:dyDescent="0.25">
      <c r="A357" s="76">
        <f t="shared" si="59"/>
        <v>0</v>
      </c>
      <c r="B357" s="18">
        <f t="shared" si="63"/>
        <v>0</v>
      </c>
      <c r="C357" s="40"/>
      <c r="D357" s="13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8" t="str">
        <f t="shared" si="60"/>
        <v xml:space="preserve"> </v>
      </c>
      <c r="R357" s="40"/>
      <c r="S357" s="13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9" t="str">
        <f t="shared" si="61"/>
        <v xml:space="preserve"> </v>
      </c>
      <c r="AG357" s="40"/>
      <c r="AH357" s="13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9" t="str">
        <f t="shared" si="62"/>
        <v xml:space="preserve"> </v>
      </c>
    </row>
    <row r="358" spans="1:47" ht="15" hidden="1" customHeight="1" outlineLevel="1" x14ac:dyDescent="0.25">
      <c r="A358" s="76">
        <f t="shared" si="59"/>
        <v>0</v>
      </c>
      <c r="B358" s="18">
        <f t="shared" si="63"/>
        <v>0</v>
      </c>
      <c r="C358" s="40"/>
      <c r="D358" s="13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8" t="str">
        <f t="shared" si="60"/>
        <v xml:space="preserve"> </v>
      </c>
      <c r="R358" s="40"/>
      <c r="S358" s="13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9" t="str">
        <f t="shared" si="61"/>
        <v xml:space="preserve"> </v>
      </c>
      <c r="AG358" s="40"/>
      <c r="AH358" s="13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9" t="str">
        <f t="shared" si="62"/>
        <v xml:space="preserve"> </v>
      </c>
    </row>
    <row r="359" spans="1:47" ht="15" hidden="1" customHeight="1" outlineLevel="1" x14ac:dyDescent="0.25">
      <c r="A359" s="76">
        <f t="shared" si="59"/>
        <v>0</v>
      </c>
      <c r="B359" s="18">
        <f t="shared" si="63"/>
        <v>0</v>
      </c>
      <c r="C359" s="40"/>
      <c r="D359" s="13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8" t="str">
        <f t="shared" si="60"/>
        <v xml:space="preserve"> </v>
      </c>
      <c r="R359" s="40"/>
      <c r="S359" s="13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9" t="str">
        <f t="shared" si="61"/>
        <v xml:space="preserve"> </v>
      </c>
      <c r="AG359" s="40"/>
      <c r="AH359" s="13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9" t="str">
        <f t="shared" si="62"/>
        <v xml:space="preserve"> </v>
      </c>
    </row>
    <row r="360" spans="1:47" ht="15" customHeight="1" x14ac:dyDescent="0.25">
      <c r="A360" s="76">
        <f>IF((SUM(D360:Q360)+SUM(R360:AF360)+SUM(AG360:AU360))=0,0,1)</f>
        <v>0</v>
      </c>
      <c r="B360" s="124"/>
      <c r="C360" s="11" t="s">
        <v>7</v>
      </c>
      <c r="D360" s="77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9"/>
      <c r="Q360" s="80">
        <f>COUNTIF(Q362:Q386,"-")</f>
        <v>0</v>
      </c>
      <c r="R360" s="11" t="s">
        <v>7</v>
      </c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2"/>
      <c r="AF360" s="31">
        <f>COUNTIF(AF362:AF386,"-")</f>
        <v>0</v>
      </c>
      <c r="AG360" s="11" t="s">
        <v>7</v>
      </c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2"/>
      <c r="AU360" s="31">
        <f>COUNTIF(AU362:AU386,"-")</f>
        <v>0</v>
      </c>
    </row>
    <row r="361" spans="1:47" ht="15" customHeight="1" x14ac:dyDescent="0.25">
      <c r="A361" s="76">
        <f t="shared" ref="A361:A386" si="64">IF((SUM(D361:Q361)+SUM(R361:AF361)+SUM(AG361:AU361))=0,0,1)</f>
        <v>0</v>
      </c>
      <c r="B361" s="125"/>
      <c r="C361" s="11" t="s">
        <v>8</v>
      </c>
      <c r="D361" s="77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9"/>
      <c r="Q361" s="80">
        <f>COUNTIF(Q362:Q386,"-")+COUNTIF(Q362:Q386,"+")</f>
        <v>0</v>
      </c>
      <c r="R361" s="11" t="s">
        <v>8</v>
      </c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2"/>
      <c r="AF361" s="31">
        <f>COUNTIF(AF362:AF386,"-")+COUNTIF(AF362:AF386,"+")</f>
        <v>0</v>
      </c>
      <c r="AG361" s="11" t="s">
        <v>8</v>
      </c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2"/>
      <c r="AU361" s="31">
        <f>COUNTIF(AU362:AU386,"-")+COUNTIF(AU362:AU386,"+")</f>
        <v>0</v>
      </c>
    </row>
    <row r="362" spans="1:47" ht="15" customHeight="1" outlineLevel="1" x14ac:dyDescent="0.25">
      <c r="A362" s="76">
        <f t="shared" si="64"/>
        <v>0</v>
      </c>
      <c r="B362" s="18">
        <f>B360</f>
        <v>0</v>
      </c>
      <c r="C362" s="35"/>
      <c r="D362" s="13"/>
      <c r="E362" s="36"/>
      <c r="F362" s="36"/>
      <c r="G362" s="36"/>
      <c r="H362" s="36"/>
      <c r="I362" s="36"/>
      <c r="J362" s="36"/>
      <c r="K362" s="36"/>
      <c r="L362" s="36"/>
      <c r="M362" s="36"/>
      <c r="N362" s="37"/>
      <c r="O362" s="36"/>
      <c r="P362" s="36"/>
      <c r="Q362" s="38" t="str">
        <f>IF(C362&gt;0,IF(AND(E362&lt;=$E$6,F362&lt;=$F$6,G362&lt;=$G$6,H362&lt;=$H$6,I362&lt;=$I$6,J362&lt;=$J$6,K362&lt;=$K$6,L362&lt;=$L$6,M362&lt;=$M$6,N362&lt;=$N$6,O362&lt;=$O$6,P362&lt;=$P$6),"+","-")," ")</f>
        <v xml:space="preserve"> </v>
      </c>
      <c r="R362" s="35"/>
      <c r="S362" s="13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9" t="str">
        <f>IF(S362&gt;0,IF(AND(T362&lt;=$T$6,U362&lt;=$U$6,V362&lt;=$V$6,W362&lt;=$W$6,X362&lt;=$X$6,Y362&lt;=$Y$6,Z362&lt;=$Z$6,AA362&lt;=$AA$6,AB362&lt;=$AB$6,AC362&lt;=$AC$6,AD362&lt;=$AD$6,AE362&lt;=$AE$6),"+","-")," ")</f>
        <v xml:space="preserve"> </v>
      </c>
      <c r="AG362" s="35"/>
      <c r="AH362" s="13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9" t="str">
        <f>IF(AG362&gt;0,IF(AND(AI362&lt;=$AI$6,AJ362&lt;=$AJ$6,AK362&lt;=$AK$6,AL362&lt;=$AL$6,AM362&lt;=$AM$6,AN362&lt;=$AN$6,AO362&lt;=$AO$6,AP362&lt;=$AP$6,AT362&lt;=$AT$6,AQ362&lt;=$AQ$6,AR362&lt;=$AR$6,AS362&lt;=$AS$6),"+","-")," ")</f>
        <v xml:space="preserve"> </v>
      </c>
    </row>
    <row r="363" spans="1:47" ht="15" customHeight="1" outlineLevel="1" x14ac:dyDescent="0.25">
      <c r="A363" s="76">
        <f t="shared" si="64"/>
        <v>0</v>
      </c>
      <c r="B363" s="18">
        <f>B362</f>
        <v>0</v>
      </c>
      <c r="C363" s="35"/>
      <c r="D363" s="13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8" t="str">
        <f t="shared" ref="Q363:Q386" si="65">IF(C363&gt;0,IF(AND(E363&lt;=$E$6,F363&lt;=$F$6,G363&lt;=$G$6,H363&lt;=$H$6,I363&lt;=$I$6,J363&lt;=$J$6,K363&lt;=$K$6,L363&lt;=$L$6,M363&lt;=$M$6,N363&lt;=$N$6,O363&lt;=$O$6,P363&lt;=$P$6),"+","-")," ")</f>
        <v xml:space="preserve"> </v>
      </c>
      <c r="R363" s="35"/>
      <c r="S363" s="13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9" t="str">
        <f t="shared" ref="AF363:AF386" si="66">IF(S363&gt;0,IF(AND(T363&lt;=$T$6,U363&lt;=$U$6,V363&lt;=$V$6,W363&lt;=$W$6,X363&lt;=$X$6,Y363&lt;=$Y$6,Z363&lt;=$Z$6,AA363&lt;=$AA$6,AB363&lt;=$AB$6,AC363&lt;=$AC$6,AD363&lt;=$AD$6,AE363&lt;=$AE$6),"+","-")," ")</f>
        <v xml:space="preserve"> </v>
      </c>
      <c r="AG363" s="35"/>
      <c r="AH363" s="13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9" t="str">
        <f t="shared" ref="AU363:AU386" si="67">IF(AG363&gt;0,IF(AND(AI363&lt;=$AI$6,AJ363&lt;=$AJ$6,AK363&lt;=$AK$6,AL363&lt;=$AL$6,AM363&lt;=$AM$6,AN363&lt;=$AN$6,AO363&lt;=$AO$6,AP363&lt;=$AP$6,AT363&lt;=$AT$6,AQ363&lt;=$AQ$6,AR363&lt;=$AR$6,AS363&lt;=$AS$6),"+","-")," ")</f>
        <v xml:space="preserve"> </v>
      </c>
    </row>
    <row r="364" spans="1:47" ht="15" customHeight="1" outlineLevel="1" x14ac:dyDescent="0.25">
      <c r="A364" s="76">
        <f t="shared" si="64"/>
        <v>0</v>
      </c>
      <c r="B364" s="18">
        <f t="shared" ref="B364:B386" si="68">B363</f>
        <v>0</v>
      </c>
      <c r="C364" s="35"/>
      <c r="D364" s="13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8" t="str">
        <f t="shared" si="65"/>
        <v xml:space="preserve"> </v>
      </c>
      <c r="R364" s="35"/>
      <c r="S364" s="13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9" t="str">
        <f t="shared" si="66"/>
        <v xml:space="preserve"> </v>
      </c>
      <c r="AG364" s="35"/>
      <c r="AH364" s="13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9" t="str">
        <f t="shared" si="67"/>
        <v xml:space="preserve"> </v>
      </c>
    </row>
    <row r="365" spans="1:47" ht="15" customHeight="1" outlineLevel="1" x14ac:dyDescent="0.25">
      <c r="A365" s="76">
        <f t="shared" si="64"/>
        <v>0</v>
      </c>
      <c r="B365" s="18">
        <f t="shared" si="68"/>
        <v>0</v>
      </c>
      <c r="C365" s="35"/>
      <c r="D365" s="13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8" t="str">
        <f t="shared" si="65"/>
        <v xml:space="preserve"> </v>
      </c>
      <c r="R365" s="35"/>
      <c r="S365" s="13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9" t="str">
        <f t="shared" si="66"/>
        <v xml:space="preserve"> </v>
      </c>
      <c r="AG365" s="35"/>
      <c r="AH365" s="13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9" t="str">
        <f t="shared" si="67"/>
        <v xml:space="preserve"> </v>
      </c>
    </row>
    <row r="366" spans="1:47" ht="15" customHeight="1" outlineLevel="1" x14ac:dyDescent="0.25">
      <c r="A366" s="76">
        <f t="shared" si="64"/>
        <v>0</v>
      </c>
      <c r="B366" s="18">
        <f t="shared" si="68"/>
        <v>0</v>
      </c>
      <c r="C366" s="35"/>
      <c r="D366" s="13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8" t="str">
        <f t="shared" si="65"/>
        <v xml:space="preserve"> </v>
      </c>
      <c r="R366" s="35"/>
      <c r="S366" s="13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9" t="str">
        <f t="shared" si="66"/>
        <v xml:space="preserve"> </v>
      </c>
      <c r="AG366" s="35"/>
      <c r="AH366" s="13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9" t="str">
        <f t="shared" si="67"/>
        <v xml:space="preserve"> </v>
      </c>
    </row>
    <row r="367" spans="1:47" ht="15" customHeight="1" outlineLevel="1" x14ac:dyDescent="0.25">
      <c r="A367" s="76">
        <f t="shared" si="64"/>
        <v>0</v>
      </c>
      <c r="B367" s="18">
        <f t="shared" si="68"/>
        <v>0</v>
      </c>
      <c r="C367" s="35"/>
      <c r="D367" s="13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8" t="str">
        <f t="shared" si="65"/>
        <v xml:space="preserve"> </v>
      </c>
      <c r="R367" s="35"/>
      <c r="S367" s="13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9" t="str">
        <f t="shared" si="66"/>
        <v xml:space="preserve"> </v>
      </c>
      <c r="AG367" s="35"/>
      <c r="AH367" s="13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9" t="str">
        <f t="shared" si="67"/>
        <v xml:space="preserve"> </v>
      </c>
    </row>
    <row r="368" spans="1:47" ht="15" customHeight="1" outlineLevel="1" x14ac:dyDescent="0.25">
      <c r="A368" s="76">
        <f t="shared" si="64"/>
        <v>0</v>
      </c>
      <c r="B368" s="18">
        <f t="shared" si="68"/>
        <v>0</v>
      </c>
      <c r="C368" s="35"/>
      <c r="D368" s="13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8" t="str">
        <f t="shared" si="65"/>
        <v xml:space="preserve"> </v>
      </c>
      <c r="R368" s="35"/>
      <c r="S368" s="13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9" t="str">
        <f t="shared" si="66"/>
        <v xml:space="preserve"> </v>
      </c>
      <c r="AG368" s="35"/>
      <c r="AH368" s="13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9" t="str">
        <f t="shared" si="67"/>
        <v xml:space="preserve"> </v>
      </c>
    </row>
    <row r="369" spans="1:47" ht="15" customHeight="1" outlineLevel="1" x14ac:dyDescent="0.25">
      <c r="A369" s="76">
        <f t="shared" si="64"/>
        <v>0</v>
      </c>
      <c r="B369" s="18">
        <f t="shared" si="68"/>
        <v>0</v>
      </c>
      <c r="C369" s="40"/>
      <c r="D369" s="13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8" t="str">
        <f t="shared" si="65"/>
        <v xml:space="preserve"> </v>
      </c>
      <c r="R369" s="40"/>
      <c r="S369" s="13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9" t="str">
        <f t="shared" si="66"/>
        <v xml:space="preserve"> </v>
      </c>
      <c r="AG369" s="40"/>
      <c r="AH369" s="13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9" t="str">
        <f t="shared" si="67"/>
        <v xml:space="preserve"> </v>
      </c>
    </row>
    <row r="370" spans="1:47" ht="15" customHeight="1" outlineLevel="1" x14ac:dyDescent="0.25">
      <c r="A370" s="76">
        <f t="shared" si="64"/>
        <v>0</v>
      </c>
      <c r="B370" s="18">
        <f t="shared" si="68"/>
        <v>0</v>
      </c>
      <c r="C370" s="40"/>
      <c r="D370" s="13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8" t="str">
        <f t="shared" si="65"/>
        <v xml:space="preserve"> </v>
      </c>
      <c r="R370" s="40"/>
      <c r="S370" s="13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9" t="str">
        <f t="shared" si="66"/>
        <v xml:space="preserve"> </v>
      </c>
      <c r="AG370" s="40"/>
      <c r="AH370" s="13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9" t="str">
        <f t="shared" si="67"/>
        <v xml:space="preserve"> </v>
      </c>
    </row>
    <row r="371" spans="1:47" ht="15" customHeight="1" outlineLevel="1" x14ac:dyDescent="0.25">
      <c r="A371" s="76">
        <f t="shared" si="64"/>
        <v>0</v>
      </c>
      <c r="B371" s="18">
        <f t="shared" si="68"/>
        <v>0</v>
      </c>
      <c r="C371" s="40"/>
      <c r="D371" s="13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8" t="str">
        <f t="shared" si="65"/>
        <v xml:space="preserve"> </v>
      </c>
      <c r="R371" s="40"/>
      <c r="S371" s="13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9" t="str">
        <f t="shared" si="66"/>
        <v xml:space="preserve"> </v>
      </c>
      <c r="AG371" s="40"/>
      <c r="AH371" s="13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9" t="str">
        <f t="shared" si="67"/>
        <v xml:space="preserve"> </v>
      </c>
    </row>
    <row r="372" spans="1:47" ht="15" customHeight="1" outlineLevel="1" x14ac:dyDescent="0.25">
      <c r="A372" s="76">
        <f t="shared" si="64"/>
        <v>0</v>
      </c>
      <c r="B372" s="18">
        <f t="shared" si="68"/>
        <v>0</v>
      </c>
      <c r="C372" s="40"/>
      <c r="D372" s="13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8" t="str">
        <f t="shared" si="65"/>
        <v xml:space="preserve"> </v>
      </c>
      <c r="R372" s="40"/>
      <c r="S372" s="13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9" t="str">
        <f t="shared" si="66"/>
        <v xml:space="preserve"> </v>
      </c>
      <c r="AG372" s="40"/>
      <c r="AH372" s="13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9" t="str">
        <f t="shared" si="67"/>
        <v xml:space="preserve"> </v>
      </c>
    </row>
    <row r="373" spans="1:47" ht="15" customHeight="1" outlineLevel="1" x14ac:dyDescent="0.25">
      <c r="A373" s="76">
        <f t="shared" si="64"/>
        <v>0</v>
      </c>
      <c r="B373" s="18">
        <f t="shared" si="68"/>
        <v>0</v>
      </c>
      <c r="C373" s="40"/>
      <c r="D373" s="13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8" t="str">
        <f t="shared" si="65"/>
        <v xml:space="preserve"> </v>
      </c>
      <c r="R373" s="40"/>
      <c r="S373" s="13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9" t="str">
        <f t="shared" si="66"/>
        <v xml:space="preserve"> </v>
      </c>
      <c r="AG373" s="40"/>
      <c r="AH373" s="13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9" t="str">
        <f t="shared" si="67"/>
        <v xml:space="preserve"> </v>
      </c>
    </row>
    <row r="374" spans="1:47" ht="15" customHeight="1" outlineLevel="1" x14ac:dyDescent="0.25">
      <c r="A374" s="76">
        <f t="shared" si="64"/>
        <v>0</v>
      </c>
      <c r="B374" s="18">
        <f t="shared" si="68"/>
        <v>0</v>
      </c>
      <c r="C374" s="40"/>
      <c r="D374" s="13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8" t="str">
        <f t="shared" si="65"/>
        <v xml:space="preserve"> </v>
      </c>
      <c r="R374" s="40"/>
      <c r="S374" s="13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9" t="str">
        <f t="shared" si="66"/>
        <v xml:space="preserve"> </v>
      </c>
      <c r="AG374" s="40"/>
      <c r="AH374" s="13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9" t="str">
        <f t="shared" si="67"/>
        <v xml:space="preserve"> </v>
      </c>
    </row>
    <row r="375" spans="1:47" ht="15" customHeight="1" outlineLevel="1" x14ac:dyDescent="0.25">
      <c r="A375" s="76">
        <f t="shared" si="64"/>
        <v>0</v>
      </c>
      <c r="B375" s="18">
        <f t="shared" si="68"/>
        <v>0</v>
      </c>
      <c r="C375" s="40"/>
      <c r="D375" s="13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8" t="str">
        <f t="shared" si="65"/>
        <v xml:space="preserve"> </v>
      </c>
      <c r="R375" s="40"/>
      <c r="S375" s="13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9" t="str">
        <f t="shared" si="66"/>
        <v xml:space="preserve"> </v>
      </c>
      <c r="AG375" s="40"/>
      <c r="AH375" s="13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9" t="str">
        <f t="shared" si="67"/>
        <v xml:space="preserve"> </v>
      </c>
    </row>
    <row r="376" spans="1:47" ht="15" customHeight="1" outlineLevel="1" x14ac:dyDescent="0.25">
      <c r="A376" s="76">
        <f t="shared" si="64"/>
        <v>0</v>
      </c>
      <c r="B376" s="18">
        <f t="shared" si="68"/>
        <v>0</v>
      </c>
      <c r="C376" s="40"/>
      <c r="D376" s="13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8" t="str">
        <f t="shared" si="65"/>
        <v xml:space="preserve"> </v>
      </c>
      <c r="R376" s="40"/>
      <c r="S376" s="13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9" t="str">
        <f t="shared" si="66"/>
        <v xml:space="preserve"> </v>
      </c>
      <c r="AG376" s="40"/>
      <c r="AH376" s="13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9" t="str">
        <f t="shared" si="67"/>
        <v xml:space="preserve"> </v>
      </c>
    </row>
    <row r="377" spans="1:47" ht="15" customHeight="1" outlineLevel="1" x14ac:dyDescent="0.25">
      <c r="A377" s="76">
        <f t="shared" si="64"/>
        <v>0</v>
      </c>
      <c r="B377" s="18">
        <f t="shared" si="68"/>
        <v>0</v>
      </c>
      <c r="C377" s="40"/>
      <c r="D377" s="13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8" t="str">
        <f t="shared" si="65"/>
        <v xml:space="preserve"> </v>
      </c>
      <c r="R377" s="40"/>
      <c r="S377" s="13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9" t="str">
        <f t="shared" si="66"/>
        <v xml:space="preserve"> </v>
      </c>
      <c r="AG377" s="40"/>
      <c r="AH377" s="13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9" t="str">
        <f t="shared" si="67"/>
        <v xml:space="preserve"> </v>
      </c>
    </row>
    <row r="378" spans="1:47" ht="15" customHeight="1" outlineLevel="1" x14ac:dyDescent="0.25">
      <c r="A378" s="76">
        <f t="shared" si="64"/>
        <v>0</v>
      </c>
      <c r="B378" s="18">
        <f t="shared" si="68"/>
        <v>0</v>
      </c>
      <c r="C378" s="40"/>
      <c r="D378" s="13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8" t="str">
        <f t="shared" si="65"/>
        <v xml:space="preserve"> </v>
      </c>
      <c r="R378" s="40"/>
      <c r="S378" s="13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9" t="str">
        <f t="shared" si="66"/>
        <v xml:space="preserve"> </v>
      </c>
      <c r="AG378" s="40"/>
      <c r="AH378" s="13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9" t="str">
        <f t="shared" si="67"/>
        <v xml:space="preserve"> </v>
      </c>
    </row>
    <row r="379" spans="1:47" ht="15" customHeight="1" outlineLevel="1" x14ac:dyDescent="0.25">
      <c r="A379" s="76">
        <f t="shared" si="64"/>
        <v>0</v>
      </c>
      <c r="B379" s="18">
        <f t="shared" si="68"/>
        <v>0</v>
      </c>
      <c r="C379" s="40"/>
      <c r="D379" s="13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8" t="str">
        <f t="shared" si="65"/>
        <v xml:space="preserve"> </v>
      </c>
      <c r="R379" s="40"/>
      <c r="S379" s="13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9" t="str">
        <f t="shared" si="66"/>
        <v xml:space="preserve"> </v>
      </c>
      <c r="AG379" s="40"/>
      <c r="AH379" s="13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9" t="str">
        <f t="shared" si="67"/>
        <v xml:space="preserve"> </v>
      </c>
    </row>
    <row r="380" spans="1:47" ht="15" customHeight="1" outlineLevel="1" x14ac:dyDescent="0.25">
      <c r="A380" s="76">
        <f t="shared" si="64"/>
        <v>0</v>
      </c>
      <c r="B380" s="18">
        <f t="shared" si="68"/>
        <v>0</v>
      </c>
      <c r="C380" s="40"/>
      <c r="D380" s="13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8" t="str">
        <f t="shared" si="65"/>
        <v xml:space="preserve"> </v>
      </c>
      <c r="R380" s="40"/>
      <c r="S380" s="13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9" t="str">
        <f t="shared" si="66"/>
        <v xml:space="preserve"> </v>
      </c>
      <c r="AG380" s="40"/>
      <c r="AH380" s="13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9" t="str">
        <f t="shared" si="67"/>
        <v xml:space="preserve"> </v>
      </c>
    </row>
    <row r="381" spans="1:47" ht="15" customHeight="1" outlineLevel="1" x14ac:dyDescent="0.25">
      <c r="A381" s="76">
        <f t="shared" si="64"/>
        <v>0</v>
      </c>
      <c r="B381" s="18">
        <f t="shared" si="68"/>
        <v>0</v>
      </c>
      <c r="C381" s="40"/>
      <c r="D381" s="13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8" t="str">
        <f t="shared" si="65"/>
        <v xml:space="preserve"> </v>
      </c>
      <c r="R381" s="40"/>
      <c r="S381" s="13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9" t="str">
        <f t="shared" si="66"/>
        <v xml:space="preserve"> </v>
      </c>
      <c r="AG381" s="40"/>
      <c r="AH381" s="13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9" t="str">
        <f t="shared" si="67"/>
        <v xml:space="preserve"> </v>
      </c>
    </row>
    <row r="382" spans="1:47" ht="15" customHeight="1" outlineLevel="1" x14ac:dyDescent="0.25">
      <c r="A382" s="76">
        <f t="shared" si="64"/>
        <v>0</v>
      </c>
      <c r="B382" s="18">
        <f t="shared" si="68"/>
        <v>0</v>
      </c>
      <c r="C382" s="40"/>
      <c r="D382" s="13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8" t="str">
        <f t="shared" si="65"/>
        <v xml:space="preserve"> </v>
      </c>
      <c r="R382" s="40"/>
      <c r="S382" s="13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9" t="str">
        <f t="shared" si="66"/>
        <v xml:space="preserve"> </v>
      </c>
      <c r="AG382" s="40"/>
      <c r="AH382" s="13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9" t="str">
        <f t="shared" si="67"/>
        <v xml:space="preserve"> </v>
      </c>
    </row>
    <row r="383" spans="1:47" ht="15" customHeight="1" outlineLevel="1" x14ac:dyDescent="0.25">
      <c r="A383" s="76">
        <f t="shared" si="64"/>
        <v>0</v>
      </c>
      <c r="B383" s="18">
        <f t="shared" si="68"/>
        <v>0</v>
      </c>
      <c r="C383" s="40"/>
      <c r="D383" s="13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8" t="str">
        <f t="shared" si="65"/>
        <v xml:space="preserve"> </v>
      </c>
      <c r="R383" s="40"/>
      <c r="S383" s="13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9" t="str">
        <f t="shared" si="66"/>
        <v xml:space="preserve"> </v>
      </c>
      <c r="AG383" s="40"/>
      <c r="AH383" s="13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9" t="str">
        <f t="shared" si="67"/>
        <v xml:space="preserve"> </v>
      </c>
    </row>
    <row r="384" spans="1:47" ht="15" customHeight="1" outlineLevel="1" x14ac:dyDescent="0.25">
      <c r="A384" s="76">
        <f t="shared" si="64"/>
        <v>0</v>
      </c>
      <c r="B384" s="18">
        <f t="shared" si="68"/>
        <v>0</v>
      </c>
      <c r="C384" s="40"/>
      <c r="D384" s="13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8" t="str">
        <f t="shared" si="65"/>
        <v xml:space="preserve"> </v>
      </c>
      <c r="R384" s="40"/>
      <c r="S384" s="13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9" t="str">
        <f t="shared" si="66"/>
        <v xml:space="preserve"> </v>
      </c>
      <c r="AG384" s="40"/>
      <c r="AH384" s="13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9" t="str">
        <f t="shared" si="67"/>
        <v xml:space="preserve"> </v>
      </c>
    </row>
    <row r="385" spans="1:47" ht="15" customHeight="1" outlineLevel="1" x14ac:dyDescent="0.25">
      <c r="A385" s="76">
        <f t="shared" si="64"/>
        <v>0</v>
      </c>
      <c r="B385" s="18">
        <f t="shared" si="68"/>
        <v>0</v>
      </c>
      <c r="C385" s="40"/>
      <c r="D385" s="13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8" t="str">
        <f t="shared" si="65"/>
        <v xml:space="preserve"> </v>
      </c>
      <c r="R385" s="40"/>
      <c r="S385" s="13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9" t="str">
        <f t="shared" si="66"/>
        <v xml:space="preserve"> </v>
      </c>
      <c r="AG385" s="40"/>
      <c r="AH385" s="13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9" t="str">
        <f t="shared" si="67"/>
        <v xml:space="preserve"> </v>
      </c>
    </row>
    <row r="386" spans="1:47" ht="15" customHeight="1" outlineLevel="1" x14ac:dyDescent="0.25">
      <c r="A386" s="76">
        <f t="shared" si="64"/>
        <v>0</v>
      </c>
      <c r="B386" s="18">
        <f t="shared" si="68"/>
        <v>0</v>
      </c>
      <c r="C386" s="40"/>
      <c r="D386" s="13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8" t="str">
        <f t="shared" si="65"/>
        <v xml:space="preserve"> </v>
      </c>
      <c r="R386" s="40"/>
      <c r="S386" s="13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9" t="str">
        <f t="shared" si="66"/>
        <v xml:space="preserve"> </v>
      </c>
      <c r="AG386" s="40"/>
      <c r="AH386" s="13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9" t="str">
        <f t="shared" si="67"/>
        <v xml:space="preserve"> </v>
      </c>
    </row>
    <row r="387" spans="1:47" ht="15" customHeight="1" x14ac:dyDescent="0.25">
      <c r="A387" s="76">
        <f>IF((SUM(D387:Q387)+SUM(R387:AF387)+SUM(AG387:AU387))=0,0,1)</f>
        <v>0</v>
      </c>
      <c r="B387" s="124"/>
      <c r="C387" s="11" t="s">
        <v>7</v>
      </c>
      <c r="D387" s="77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9"/>
      <c r="Q387" s="80">
        <f>COUNTIF(Q389:Q413,"-")</f>
        <v>0</v>
      </c>
      <c r="R387" s="11" t="s">
        <v>7</v>
      </c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2"/>
      <c r="AF387" s="31">
        <f>COUNTIF(AF389:AF413,"-")</f>
        <v>0</v>
      </c>
      <c r="AG387" s="11" t="s">
        <v>7</v>
      </c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2"/>
      <c r="AU387" s="31">
        <f>COUNTIF(AU389:AU413,"-")</f>
        <v>0</v>
      </c>
    </row>
    <row r="388" spans="1:47" ht="15" customHeight="1" x14ac:dyDescent="0.25">
      <c r="A388" s="76">
        <f t="shared" ref="A388:A413" si="69">IF((SUM(D388:Q388)+SUM(R388:AF388)+SUM(AG388:AU388))=0,0,1)</f>
        <v>0</v>
      </c>
      <c r="B388" s="125"/>
      <c r="C388" s="11" t="s">
        <v>8</v>
      </c>
      <c r="D388" s="77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9"/>
      <c r="Q388" s="80">
        <f>COUNTIF(Q389:Q413,"-")+COUNTIF(Q389:Q413,"+")</f>
        <v>0</v>
      </c>
      <c r="R388" s="11" t="s">
        <v>8</v>
      </c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2"/>
      <c r="AF388" s="31">
        <f>COUNTIF(AF389:AF413,"-")+COUNTIF(AF389:AF413,"+")</f>
        <v>0</v>
      </c>
      <c r="AG388" s="11" t="s">
        <v>8</v>
      </c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2"/>
      <c r="AU388" s="31">
        <f>COUNTIF(AU389:AU413,"-")+COUNTIF(AU389:AU413,"+")</f>
        <v>0</v>
      </c>
    </row>
    <row r="389" spans="1:47" ht="15" customHeight="1" outlineLevel="1" x14ac:dyDescent="0.25">
      <c r="A389" s="76">
        <f t="shared" si="69"/>
        <v>0</v>
      </c>
      <c r="B389" s="18">
        <f>B387</f>
        <v>0</v>
      </c>
      <c r="C389" s="35"/>
      <c r="D389" s="13"/>
      <c r="E389" s="36"/>
      <c r="F389" s="36"/>
      <c r="G389" s="36"/>
      <c r="H389" s="36"/>
      <c r="I389" s="36"/>
      <c r="J389" s="36"/>
      <c r="K389" s="36"/>
      <c r="L389" s="36"/>
      <c r="M389" s="36"/>
      <c r="N389" s="37"/>
      <c r="O389" s="36"/>
      <c r="P389" s="36"/>
      <c r="Q389" s="38" t="str">
        <f>IF(C389&gt;0,IF(AND(E389&lt;=$E$6,F389&lt;=$F$6,G389&lt;=$G$6,H389&lt;=$H$6,I389&lt;=$I$6,J389&lt;=$J$6,K389&lt;=$K$6,L389&lt;=$L$6,M389&lt;=$M$6,N389&lt;=$N$6,O389&lt;=$O$6,P389&lt;=$P$6),"+","-")," ")</f>
        <v xml:space="preserve"> </v>
      </c>
      <c r="R389" s="35"/>
      <c r="S389" s="13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9" t="str">
        <f>IF(S389&gt;0,IF(AND(T389&lt;=$T$6,U389&lt;=$U$6,V389&lt;=$V$6,W389&lt;=$W$6,X389&lt;=$X$6,Y389&lt;=$Y$6,Z389&lt;=$Z$6,AA389&lt;=$AA$6,AB389&lt;=$AB$6,AC389&lt;=$AC$6,AD389&lt;=$AD$6,AE389&lt;=$AE$6),"+","-")," ")</f>
        <v xml:space="preserve"> </v>
      </c>
      <c r="AG389" s="35"/>
      <c r="AH389" s="13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9" t="str">
        <f>IF(AG389&gt;0,IF(AND(AI389&lt;=$AI$6,AJ389&lt;=$AJ$6,AK389&lt;=$AK$6,AL389&lt;=$AL$6,AM389&lt;=$AM$6,AN389&lt;=$AN$6,AO389&lt;=$AO$6,AP389&lt;=$AP$6,AT389&lt;=$AT$6,AQ389&lt;=$AQ$6,AR389&lt;=$AR$6,AS389&lt;=$AS$6),"+","-")," ")</f>
        <v xml:space="preserve"> </v>
      </c>
    </row>
    <row r="390" spans="1:47" ht="15" customHeight="1" outlineLevel="1" x14ac:dyDescent="0.25">
      <c r="A390" s="76">
        <f t="shared" si="69"/>
        <v>0</v>
      </c>
      <c r="B390" s="18">
        <f>B389</f>
        <v>0</v>
      </c>
      <c r="C390" s="35"/>
      <c r="D390" s="13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8" t="str">
        <f t="shared" ref="Q390:Q413" si="70">IF(C390&gt;0,IF(AND(E390&lt;=$E$6,F390&lt;=$F$6,G390&lt;=$G$6,H390&lt;=$H$6,I390&lt;=$I$6,J390&lt;=$J$6,K390&lt;=$K$6,L390&lt;=$L$6,M390&lt;=$M$6,N390&lt;=$N$6,O390&lt;=$O$6,P390&lt;=$P$6),"+","-")," ")</f>
        <v xml:space="preserve"> </v>
      </c>
      <c r="R390" s="35"/>
      <c r="S390" s="13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9" t="str">
        <f t="shared" ref="AF390:AF413" si="71">IF(S390&gt;0,IF(AND(T390&lt;=$T$6,U390&lt;=$U$6,V390&lt;=$V$6,W390&lt;=$W$6,X390&lt;=$X$6,Y390&lt;=$Y$6,Z390&lt;=$Z$6,AA390&lt;=$AA$6,AB390&lt;=$AB$6,AC390&lt;=$AC$6,AD390&lt;=$AD$6,AE390&lt;=$AE$6),"+","-")," ")</f>
        <v xml:space="preserve"> </v>
      </c>
      <c r="AG390" s="35"/>
      <c r="AH390" s="13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9" t="str">
        <f t="shared" ref="AU390:AU413" si="72">IF(AG390&gt;0,IF(AND(AI390&lt;=$AI$6,AJ390&lt;=$AJ$6,AK390&lt;=$AK$6,AL390&lt;=$AL$6,AM390&lt;=$AM$6,AN390&lt;=$AN$6,AO390&lt;=$AO$6,AP390&lt;=$AP$6,AT390&lt;=$AT$6,AQ390&lt;=$AQ$6,AR390&lt;=$AR$6,AS390&lt;=$AS$6),"+","-")," ")</f>
        <v xml:space="preserve"> </v>
      </c>
    </row>
    <row r="391" spans="1:47" ht="15" customHeight="1" outlineLevel="1" x14ac:dyDescent="0.25">
      <c r="A391" s="76">
        <f t="shared" si="69"/>
        <v>0</v>
      </c>
      <c r="B391" s="18">
        <f t="shared" ref="B391:B413" si="73">B390</f>
        <v>0</v>
      </c>
      <c r="C391" s="35"/>
      <c r="D391" s="13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8" t="str">
        <f t="shared" si="70"/>
        <v xml:space="preserve"> </v>
      </c>
      <c r="R391" s="35"/>
      <c r="S391" s="13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9" t="str">
        <f t="shared" si="71"/>
        <v xml:space="preserve"> </v>
      </c>
      <c r="AG391" s="35"/>
      <c r="AH391" s="13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9" t="str">
        <f t="shared" si="72"/>
        <v xml:space="preserve"> </v>
      </c>
    </row>
    <row r="392" spans="1:47" ht="15" customHeight="1" outlineLevel="1" x14ac:dyDescent="0.25">
      <c r="A392" s="76">
        <f t="shared" si="69"/>
        <v>0</v>
      </c>
      <c r="B392" s="18">
        <f t="shared" si="73"/>
        <v>0</v>
      </c>
      <c r="C392" s="35"/>
      <c r="D392" s="13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8" t="str">
        <f t="shared" si="70"/>
        <v xml:space="preserve"> </v>
      </c>
      <c r="R392" s="35"/>
      <c r="S392" s="13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9" t="str">
        <f t="shared" si="71"/>
        <v xml:space="preserve"> </v>
      </c>
      <c r="AG392" s="35"/>
      <c r="AH392" s="13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9" t="str">
        <f t="shared" si="72"/>
        <v xml:space="preserve"> </v>
      </c>
    </row>
    <row r="393" spans="1:47" ht="15" customHeight="1" outlineLevel="1" x14ac:dyDescent="0.25">
      <c r="A393" s="76">
        <f t="shared" si="69"/>
        <v>0</v>
      </c>
      <c r="B393" s="18">
        <f t="shared" si="73"/>
        <v>0</v>
      </c>
      <c r="C393" s="35"/>
      <c r="D393" s="13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8" t="str">
        <f t="shared" si="70"/>
        <v xml:space="preserve"> </v>
      </c>
      <c r="R393" s="35"/>
      <c r="S393" s="13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9" t="str">
        <f t="shared" si="71"/>
        <v xml:space="preserve"> </v>
      </c>
      <c r="AG393" s="35"/>
      <c r="AH393" s="13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9" t="str">
        <f t="shared" si="72"/>
        <v xml:space="preserve"> </v>
      </c>
    </row>
    <row r="394" spans="1:47" ht="15" customHeight="1" outlineLevel="1" x14ac:dyDescent="0.25">
      <c r="A394" s="76">
        <f t="shared" si="69"/>
        <v>0</v>
      </c>
      <c r="B394" s="18">
        <f t="shared" si="73"/>
        <v>0</v>
      </c>
      <c r="C394" s="35"/>
      <c r="D394" s="13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8" t="str">
        <f t="shared" si="70"/>
        <v xml:space="preserve"> </v>
      </c>
      <c r="R394" s="35"/>
      <c r="S394" s="13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9" t="str">
        <f t="shared" si="71"/>
        <v xml:space="preserve"> </v>
      </c>
      <c r="AG394" s="35"/>
      <c r="AH394" s="13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9" t="str">
        <f t="shared" si="72"/>
        <v xml:space="preserve"> </v>
      </c>
    </row>
    <row r="395" spans="1:47" ht="15" customHeight="1" outlineLevel="1" x14ac:dyDescent="0.25">
      <c r="A395" s="76">
        <f t="shared" si="69"/>
        <v>0</v>
      </c>
      <c r="B395" s="18">
        <f t="shared" si="73"/>
        <v>0</v>
      </c>
      <c r="C395" s="35"/>
      <c r="D395" s="13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8" t="str">
        <f t="shared" si="70"/>
        <v xml:space="preserve"> </v>
      </c>
      <c r="R395" s="35"/>
      <c r="S395" s="13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9" t="str">
        <f t="shared" si="71"/>
        <v xml:space="preserve"> </v>
      </c>
      <c r="AG395" s="35"/>
      <c r="AH395" s="13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9" t="str">
        <f t="shared" si="72"/>
        <v xml:space="preserve"> </v>
      </c>
    </row>
    <row r="396" spans="1:47" ht="15" customHeight="1" outlineLevel="1" x14ac:dyDescent="0.25">
      <c r="A396" s="76">
        <f t="shared" si="69"/>
        <v>0</v>
      </c>
      <c r="B396" s="18">
        <f t="shared" si="73"/>
        <v>0</v>
      </c>
      <c r="C396" s="40"/>
      <c r="D396" s="13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8" t="str">
        <f t="shared" si="70"/>
        <v xml:space="preserve"> </v>
      </c>
      <c r="R396" s="40"/>
      <c r="S396" s="13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9" t="str">
        <f t="shared" si="71"/>
        <v xml:space="preserve"> </v>
      </c>
      <c r="AG396" s="40"/>
      <c r="AH396" s="13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9" t="str">
        <f t="shared" si="72"/>
        <v xml:space="preserve"> </v>
      </c>
    </row>
    <row r="397" spans="1:47" ht="15" customHeight="1" outlineLevel="1" x14ac:dyDescent="0.25">
      <c r="A397" s="76">
        <f t="shared" si="69"/>
        <v>0</v>
      </c>
      <c r="B397" s="18">
        <f t="shared" si="73"/>
        <v>0</v>
      </c>
      <c r="C397" s="40"/>
      <c r="D397" s="13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8" t="str">
        <f t="shared" si="70"/>
        <v xml:space="preserve"> </v>
      </c>
      <c r="R397" s="40"/>
      <c r="S397" s="13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9" t="str">
        <f t="shared" si="71"/>
        <v xml:space="preserve"> </v>
      </c>
      <c r="AG397" s="40"/>
      <c r="AH397" s="13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9" t="str">
        <f t="shared" si="72"/>
        <v xml:space="preserve"> </v>
      </c>
    </row>
    <row r="398" spans="1:47" ht="15" customHeight="1" outlineLevel="1" x14ac:dyDescent="0.25">
      <c r="A398" s="76">
        <f t="shared" si="69"/>
        <v>0</v>
      </c>
      <c r="B398" s="18">
        <f t="shared" si="73"/>
        <v>0</v>
      </c>
      <c r="C398" s="40"/>
      <c r="D398" s="13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8" t="str">
        <f t="shared" si="70"/>
        <v xml:space="preserve"> </v>
      </c>
      <c r="R398" s="40"/>
      <c r="S398" s="13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9" t="str">
        <f t="shared" si="71"/>
        <v xml:space="preserve"> </v>
      </c>
      <c r="AG398" s="40"/>
      <c r="AH398" s="13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9" t="str">
        <f t="shared" si="72"/>
        <v xml:space="preserve"> </v>
      </c>
    </row>
    <row r="399" spans="1:47" ht="15" customHeight="1" outlineLevel="1" x14ac:dyDescent="0.25">
      <c r="A399" s="76">
        <f t="shared" si="69"/>
        <v>0</v>
      </c>
      <c r="B399" s="18">
        <f t="shared" si="73"/>
        <v>0</v>
      </c>
      <c r="C399" s="40"/>
      <c r="D399" s="13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8" t="str">
        <f t="shared" si="70"/>
        <v xml:space="preserve"> </v>
      </c>
      <c r="R399" s="40"/>
      <c r="S399" s="13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9" t="str">
        <f t="shared" si="71"/>
        <v xml:space="preserve"> </v>
      </c>
      <c r="AG399" s="40"/>
      <c r="AH399" s="13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9" t="str">
        <f t="shared" si="72"/>
        <v xml:space="preserve"> </v>
      </c>
    </row>
    <row r="400" spans="1:47" ht="15" customHeight="1" outlineLevel="1" x14ac:dyDescent="0.25">
      <c r="A400" s="76">
        <f t="shared" si="69"/>
        <v>0</v>
      </c>
      <c r="B400" s="18">
        <f t="shared" si="73"/>
        <v>0</v>
      </c>
      <c r="C400" s="40"/>
      <c r="D400" s="13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8" t="str">
        <f t="shared" si="70"/>
        <v xml:space="preserve"> </v>
      </c>
      <c r="R400" s="40"/>
      <c r="S400" s="13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9" t="str">
        <f t="shared" si="71"/>
        <v xml:space="preserve"> </v>
      </c>
      <c r="AG400" s="40"/>
      <c r="AH400" s="13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9" t="str">
        <f t="shared" si="72"/>
        <v xml:space="preserve"> </v>
      </c>
    </row>
    <row r="401" spans="1:47" ht="15" customHeight="1" outlineLevel="1" x14ac:dyDescent="0.25">
      <c r="A401" s="76">
        <f t="shared" si="69"/>
        <v>0</v>
      </c>
      <c r="B401" s="18">
        <f t="shared" si="73"/>
        <v>0</v>
      </c>
      <c r="C401" s="40"/>
      <c r="D401" s="13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8" t="str">
        <f t="shared" si="70"/>
        <v xml:space="preserve"> </v>
      </c>
      <c r="R401" s="40"/>
      <c r="S401" s="13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9" t="str">
        <f t="shared" si="71"/>
        <v xml:space="preserve"> </v>
      </c>
      <c r="AG401" s="40"/>
      <c r="AH401" s="13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9" t="str">
        <f t="shared" si="72"/>
        <v xml:space="preserve"> </v>
      </c>
    </row>
    <row r="402" spans="1:47" ht="15" customHeight="1" outlineLevel="1" x14ac:dyDescent="0.25">
      <c r="A402" s="76">
        <f t="shared" si="69"/>
        <v>0</v>
      </c>
      <c r="B402" s="18">
        <f t="shared" si="73"/>
        <v>0</v>
      </c>
      <c r="C402" s="40"/>
      <c r="D402" s="13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8" t="str">
        <f t="shared" si="70"/>
        <v xml:space="preserve"> </v>
      </c>
      <c r="R402" s="40"/>
      <c r="S402" s="13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9" t="str">
        <f t="shared" si="71"/>
        <v xml:space="preserve"> </v>
      </c>
      <c r="AG402" s="40"/>
      <c r="AH402" s="13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9" t="str">
        <f t="shared" si="72"/>
        <v xml:space="preserve"> </v>
      </c>
    </row>
    <row r="403" spans="1:47" ht="15" customHeight="1" outlineLevel="1" x14ac:dyDescent="0.25">
      <c r="A403" s="76">
        <f t="shared" si="69"/>
        <v>0</v>
      </c>
      <c r="B403" s="18">
        <f t="shared" si="73"/>
        <v>0</v>
      </c>
      <c r="C403" s="40"/>
      <c r="D403" s="13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8" t="str">
        <f t="shared" si="70"/>
        <v xml:space="preserve"> </v>
      </c>
      <c r="R403" s="40"/>
      <c r="S403" s="13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9" t="str">
        <f t="shared" si="71"/>
        <v xml:space="preserve"> </v>
      </c>
      <c r="AG403" s="40"/>
      <c r="AH403" s="13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9" t="str">
        <f t="shared" si="72"/>
        <v xml:space="preserve"> </v>
      </c>
    </row>
    <row r="404" spans="1:47" ht="15" customHeight="1" outlineLevel="1" x14ac:dyDescent="0.25">
      <c r="A404" s="76">
        <f t="shared" si="69"/>
        <v>0</v>
      </c>
      <c r="B404" s="18">
        <f t="shared" si="73"/>
        <v>0</v>
      </c>
      <c r="C404" s="40"/>
      <c r="D404" s="13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8" t="str">
        <f t="shared" si="70"/>
        <v xml:space="preserve"> </v>
      </c>
      <c r="R404" s="40"/>
      <c r="S404" s="13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9" t="str">
        <f t="shared" si="71"/>
        <v xml:space="preserve"> </v>
      </c>
      <c r="AG404" s="40"/>
      <c r="AH404" s="13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9" t="str">
        <f t="shared" si="72"/>
        <v xml:space="preserve"> </v>
      </c>
    </row>
    <row r="405" spans="1:47" ht="15" customHeight="1" outlineLevel="1" x14ac:dyDescent="0.25">
      <c r="A405" s="76">
        <f t="shared" si="69"/>
        <v>0</v>
      </c>
      <c r="B405" s="18">
        <f t="shared" si="73"/>
        <v>0</v>
      </c>
      <c r="C405" s="40"/>
      <c r="D405" s="13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8" t="str">
        <f t="shared" si="70"/>
        <v xml:space="preserve"> </v>
      </c>
      <c r="R405" s="40"/>
      <c r="S405" s="13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9" t="str">
        <f t="shared" si="71"/>
        <v xml:space="preserve"> </v>
      </c>
      <c r="AG405" s="40"/>
      <c r="AH405" s="13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9" t="str">
        <f t="shared" si="72"/>
        <v xml:space="preserve"> </v>
      </c>
    </row>
    <row r="406" spans="1:47" ht="15" customHeight="1" outlineLevel="1" x14ac:dyDescent="0.25">
      <c r="A406" s="76">
        <f t="shared" si="69"/>
        <v>0</v>
      </c>
      <c r="B406" s="18">
        <f t="shared" si="73"/>
        <v>0</v>
      </c>
      <c r="C406" s="40"/>
      <c r="D406" s="13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8" t="str">
        <f t="shared" si="70"/>
        <v xml:space="preserve"> </v>
      </c>
      <c r="R406" s="40"/>
      <c r="S406" s="13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9" t="str">
        <f t="shared" si="71"/>
        <v xml:space="preserve"> </v>
      </c>
      <c r="AG406" s="40"/>
      <c r="AH406" s="13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9" t="str">
        <f t="shared" si="72"/>
        <v xml:space="preserve"> </v>
      </c>
    </row>
    <row r="407" spans="1:47" ht="15" customHeight="1" outlineLevel="1" x14ac:dyDescent="0.25">
      <c r="A407" s="76">
        <f t="shared" si="69"/>
        <v>0</v>
      </c>
      <c r="B407" s="18">
        <f t="shared" si="73"/>
        <v>0</v>
      </c>
      <c r="C407" s="40"/>
      <c r="D407" s="13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8" t="str">
        <f t="shared" si="70"/>
        <v xml:space="preserve"> </v>
      </c>
      <c r="R407" s="40"/>
      <c r="S407" s="13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9" t="str">
        <f t="shared" si="71"/>
        <v xml:space="preserve"> </v>
      </c>
      <c r="AG407" s="40"/>
      <c r="AH407" s="13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9" t="str">
        <f t="shared" si="72"/>
        <v xml:space="preserve"> </v>
      </c>
    </row>
    <row r="408" spans="1:47" ht="15" customHeight="1" outlineLevel="1" x14ac:dyDescent="0.25">
      <c r="A408" s="76">
        <f t="shared" si="69"/>
        <v>0</v>
      </c>
      <c r="B408" s="18">
        <f t="shared" si="73"/>
        <v>0</v>
      </c>
      <c r="C408" s="40"/>
      <c r="D408" s="13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8" t="str">
        <f t="shared" si="70"/>
        <v xml:space="preserve"> </v>
      </c>
      <c r="R408" s="40"/>
      <c r="S408" s="13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9" t="str">
        <f t="shared" si="71"/>
        <v xml:space="preserve"> </v>
      </c>
      <c r="AG408" s="40"/>
      <c r="AH408" s="13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9" t="str">
        <f t="shared" si="72"/>
        <v xml:space="preserve"> </v>
      </c>
    </row>
    <row r="409" spans="1:47" ht="15" customHeight="1" outlineLevel="1" x14ac:dyDescent="0.25">
      <c r="A409" s="76">
        <f t="shared" si="69"/>
        <v>0</v>
      </c>
      <c r="B409" s="18">
        <f t="shared" si="73"/>
        <v>0</v>
      </c>
      <c r="C409" s="40"/>
      <c r="D409" s="13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8" t="str">
        <f t="shared" si="70"/>
        <v xml:space="preserve"> </v>
      </c>
      <c r="R409" s="40"/>
      <c r="S409" s="13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9" t="str">
        <f t="shared" si="71"/>
        <v xml:space="preserve"> </v>
      </c>
      <c r="AG409" s="40"/>
      <c r="AH409" s="13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9" t="str">
        <f t="shared" si="72"/>
        <v xml:space="preserve"> </v>
      </c>
    </row>
    <row r="410" spans="1:47" ht="15" customHeight="1" outlineLevel="1" x14ac:dyDescent="0.25">
      <c r="A410" s="76">
        <f t="shared" si="69"/>
        <v>0</v>
      </c>
      <c r="B410" s="18">
        <f t="shared" si="73"/>
        <v>0</v>
      </c>
      <c r="C410" s="40"/>
      <c r="D410" s="13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8" t="str">
        <f t="shared" si="70"/>
        <v xml:space="preserve"> </v>
      </c>
      <c r="R410" s="40"/>
      <c r="S410" s="13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9" t="str">
        <f t="shared" si="71"/>
        <v xml:space="preserve"> </v>
      </c>
      <c r="AG410" s="40"/>
      <c r="AH410" s="13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9" t="str">
        <f t="shared" si="72"/>
        <v xml:space="preserve"> </v>
      </c>
    </row>
    <row r="411" spans="1:47" ht="15" customHeight="1" outlineLevel="1" x14ac:dyDescent="0.25">
      <c r="A411" s="76">
        <f t="shared" si="69"/>
        <v>0</v>
      </c>
      <c r="B411" s="18">
        <f t="shared" si="73"/>
        <v>0</v>
      </c>
      <c r="C411" s="40"/>
      <c r="D411" s="13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8" t="str">
        <f t="shared" si="70"/>
        <v xml:space="preserve"> </v>
      </c>
      <c r="R411" s="40"/>
      <c r="S411" s="13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9" t="str">
        <f t="shared" si="71"/>
        <v xml:space="preserve"> </v>
      </c>
      <c r="AG411" s="40"/>
      <c r="AH411" s="13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9" t="str">
        <f t="shared" si="72"/>
        <v xml:space="preserve"> </v>
      </c>
    </row>
    <row r="412" spans="1:47" ht="15" customHeight="1" outlineLevel="1" x14ac:dyDescent="0.25">
      <c r="A412" s="76">
        <f t="shared" si="69"/>
        <v>0</v>
      </c>
      <c r="B412" s="18">
        <f t="shared" si="73"/>
        <v>0</v>
      </c>
      <c r="C412" s="40"/>
      <c r="D412" s="13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8" t="str">
        <f t="shared" si="70"/>
        <v xml:space="preserve"> </v>
      </c>
      <c r="R412" s="40"/>
      <c r="S412" s="13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9" t="str">
        <f t="shared" si="71"/>
        <v xml:space="preserve"> </v>
      </c>
      <c r="AG412" s="40"/>
      <c r="AH412" s="13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9" t="str">
        <f t="shared" si="72"/>
        <v xml:space="preserve"> </v>
      </c>
    </row>
    <row r="413" spans="1:47" ht="15" customHeight="1" outlineLevel="1" x14ac:dyDescent="0.25">
      <c r="A413" s="76">
        <f t="shared" si="69"/>
        <v>0</v>
      </c>
      <c r="B413" s="18">
        <f t="shared" si="73"/>
        <v>0</v>
      </c>
      <c r="C413" s="40"/>
      <c r="D413" s="13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8" t="str">
        <f t="shared" si="70"/>
        <v xml:space="preserve"> </v>
      </c>
      <c r="R413" s="40"/>
      <c r="S413" s="13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9" t="str">
        <f t="shared" si="71"/>
        <v xml:space="preserve"> </v>
      </c>
      <c r="AG413" s="40"/>
      <c r="AH413" s="13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9" t="str">
        <f t="shared" si="72"/>
        <v xml:space="preserve"> </v>
      </c>
    </row>
    <row r="414" spans="1:47" ht="15" customHeight="1" x14ac:dyDescent="0.25">
      <c r="A414" s="76">
        <f>IF((SUM(D414:Q414)+SUM(R414:AF414)+SUM(AG414:AU414))=0,0,1)</f>
        <v>0</v>
      </c>
      <c r="B414" s="124"/>
      <c r="C414" s="11" t="s">
        <v>7</v>
      </c>
      <c r="D414" s="77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9"/>
      <c r="Q414" s="80">
        <f>COUNTIF(Q416:Q440,"-")</f>
        <v>0</v>
      </c>
      <c r="R414" s="11" t="s">
        <v>7</v>
      </c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2"/>
      <c r="AF414" s="31">
        <f>COUNTIF(AF416:AF440,"-")</f>
        <v>0</v>
      </c>
      <c r="AG414" s="11" t="s">
        <v>7</v>
      </c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2"/>
      <c r="AU414" s="31">
        <f>COUNTIF(AU416:AU440,"-")</f>
        <v>0</v>
      </c>
    </row>
    <row r="415" spans="1:47" ht="15" customHeight="1" x14ac:dyDescent="0.25">
      <c r="A415" s="76">
        <f t="shared" ref="A415:A440" si="74">IF((SUM(D415:Q415)+SUM(R415:AF415)+SUM(AG415:AU415))=0,0,1)</f>
        <v>0</v>
      </c>
      <c r="B415" s="125"/>
      <c r="C415" s="11" t="s">
        <v>8</v>
      </c>
      <c r="D415" s="77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9"/>
      <c r="Q415" s="80">
        <f>COUNTIF(Q416:Q440,"-")+COUNTIF(Q416:Q440,"+")</f>
        <v>0</v>
      </c>
      <c r="R415" s="11" t="s">
        <v>8</v>
      </c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2"/>
      <c r="AF415" s="31">
        <f>COUNTIF(AF416:AF440,"-")+COUNTIF(AF416:AF440,"+")</f>
        <v>0</v>
      </c>
      <c r="AG415" s="11" t="s">
        <v>8</v>
      </c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2"/>
      <c r="AU415" s="31">
        <f>COUNTIF(AU416:AU440,"-")+COUNTIF(AU416:AU440,"+")</f>
        <v>0</v>
      </c>
    </row>
    <row r="416" spans="1:47" ht="15" customHeight="1" outlineLevel="1" x14ac:dyDescent="0.25">
      <c r="A416" s="76">
        <f t="shared" si="74"/>
        <v>0</v>
      </c>
      <c r="B416" s="18">
        <f>B414</f>
        <v>0</v>
      </c>
      <c r="C416" s="35"/>
      <c r="D416" s="13"/>
      <c r="E416" s="36"/>
      <c r="F416" s="36"/>
      <c r="G416" s="36"/>
      <c r="H416" s="36"/>
      <c r="I416" s="36"/>
      <c r="J416" s="36"/>
      <c r="K416" s="36"/>
      <c r="L416" s="36"/>
      <c r="M416" s="36"/>
      <c r="N416" s="37"/>
      <c r="O416" s="36"/>
      <c r="P416" s="36"/>
      <c r="Q416" s="38" t="str">
        <f>IF(C416&gt;0,IF(AND(E416&lt;=$E$6,F416&lt;=$F$6,G416&lt;=$G$6,H416&lt;=$H$6,I416&lt;=$I$6,J416&lt;=$J$6,K416&lt;=$K$6,L416&lt;=$L$6,M416&lt;=$M$6,N416&lt;=$N$6,O416&lt;=$O$6,P416&lt;=$P$6),"+","-")," ")</f>
        <v xml:space="preserve"> </v>
      </c>
      <c r="R416" s="35"/>
      <c r="S416" s="13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9" t="str">
        <f>IF(S416&gt;0,IF(AND(T416&lt;=$T$6,U416&lt;=$U$6,V416&lt;=$V$6,W416&lt;=$W$6,X416&lt;=$X$6,Y416&lt;=$Y$6,Z416&lt;=$Z$6,AA416&lt;=$AA$6,AB416&lt;=$AB$6,AC416&lt;=$AC$6,AD416&lt;=$AD$6,AE416&lt;=$AE$6),"+","-")," ")</f>
        <v xml:space="preserve"> </v>
      </c>
      <c r="AG416" s="35"/>
      <c r="AH416" s="13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9" t="str">
        <f>IF(AG416&gt;0,IF(AND(AI416&lt;=$AI$6,AJ416&lt;=$AJ$6,AK416&lt;=$AK$6,AL416&lt;=$AL$6,AM416&lt;=$AM$6,AN416&lt;=$AN$6,AO416&lt;=$AO$6,AP416&lt;=$AP$6,AT416&lt;=$AT$6,AQ416&lt;=$AQ$6,AR416&lt;=$AR$6,AS416&lt;=$AS$6),"+","-")," ")</f>
        <v xml:space="preserve"> </v>
      </c>
    </row>
    <row r="417" spans="1:47" ht="15" customHeight="1" outlineLevel="1" x14ac:dyDescent="0.25">
      <c r="A417" s="76">
        <f t="shared" si="74"/>
        <v>0</v>
      </c>
      <c r="B417" s="18">
        <f>B416</f>
        <v>0</v>
      </c>
      <c r="C417" s="35"/>
      <c r="D417" s="13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8" t="str">
        <f t="shared" ref="Q417:Q440" si="75">IF(C417&gt;0,IF(AND(E417&lt;=$E$6,F417&lt;=$F$6,G417&lt;=$G$6,H417&lt;=$H$6,I417&lt;=$I$6,J417&lt;=$J$6,K417&lt;=$K$6,L417&lt;=$L$6,M417&lt;=$M$6,N417&lt;=$N$6,O417&lt;=$O$6,P417&lt;=$P$6),"+","-")," ")</f>
        <v xml:space="preserve"> </v>
      </c>
      <c r="R417" s="35"/>
      <c r="S417" s="13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9" t="str">
        <f t="shared" ref="AF417:AF440" si="76">IF(S417&gt;0,IF(AND(T417&lt;=$T$6,U417&lt;=$U$6,V417&lt;=$V$6,W417&lt;=$W$6,X417&lt;=$X$6,Y417&lt;=$Y$6,Z417&lt;=$Z$6,AA417&lt;=$AA$6,AB417&lt;=$AB$6,AC417&lt;=$AC$6,AD417&lt;=$AD$6,AE417&lt;=$AE$6),"+","-")," ")</f>
        <v xml:space="preserve"> </v>
      </c>
      <c r="AG417" s="35"/>
      <c r="AH417" s="13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9" t="str">
        <f t="shared" ref="AU417:AU440" si="77">IF(AG417&gt;0,IF(AND(AI417&lt;=$AI$6,AJ417&lt;=$AJ$6,AK417&lt;=$AK$6,AL417&lt;=$AL$6,AM417&lt;=$AM$6,AN417&lt;=$AN$6,AO417&lt;=$AO$6,AP417&lt;=$AP$6,AT417&lt;=$AT$6,AQ417&lt;=$AQ$6,AR417&lt;=$AR$6,AS417&lt;=$AS$6),"+","-")," ")</f>
        <v xml:space="preserve"> </v>
      </c>
    </row>
    <row r="418" spans="1:47" ht="15" customHeight="1" outlineLevel="1" x14ac:dyDescent="0.25">
      <c r="A418" s="76">
        <f t="shared" si="74"/>
        <v>0</v>
      </c>
      <c r="B418" s="18">
        <f t="shared" ref="B418:B440" si="78">B417</f>
        <v>0</v>
      </c>
      <c r="C418" s="35"/>
      <c r="D418" s="13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8" t="str">
        <f t="shared" si="75"/>
        <v xml:space="preserve"> </v>
      </c>
      <c r="R418" s="35"/>
      <c r="S418" s="13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9" t="str">
        <f t="shared" si="76"/>
        <v xml:space="preserve"> </v>
      </c>
      <c r="AG418" s="35"/>
      <c r="AH418" s="13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9" t="str">
        <f t="shared" si="77"/>
        <v xml:space="preserve"> </v>
      </c>
    </row>
    <row r="419" spans="1:47" ht="15" customHeight="1" outlineLevel="1" x14ac:dyDescent="0.25">
      <c r="A419" s="76">
        <f t="shared" si="74"/>
        <v>0</v>
      </c>
      <c r="B419" s="18">
        <f t="shared" si="78"/>
        <v>0</v>
      </c>
      <c r="C419" s="35"/>
      <c r="D419" s="13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8" t="str">
        <f t="shared" si="75"/>
        <v xml:space="preserve"> </v>
      </c>
      <c r="R419" s="35"/>
      <c r="S419" s="13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9" t="str">
        <f t="shared" si="76"/>
        <v xml:space="preserve"> </v>
      </c>
      <c r="AG419" s="35"/>
      <c r="AH419" s="13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9" t="str">
        <f t="shared" si="77"/>
        <v xml:space="preserve"> </v>
      </c>
    </row>
    <row r="420" spans="1:47" ht="15" customHeight="1" outlineLevel="1" x14ac:dyDescent="0.25">
      <c r="A420" s="76">
        <f t="shared" si="74"/>
        <v>0</v>
      </c>
      <c r="B420" s="18">
        <f t="shared" si="78"/>
        <v>0</v>
      </c>
      <c r="C420" s="35"/>
      <c r="D420" s="13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8" t="str">
        <f t="shared" si="75"/>
        <v xml:space="preserve"> </v>
      </c>
      <c r="R420" s="35"/>
      <c r="S420" s="13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9" t="str">
        <f t="shared" si="76"/>
        <v xml:space="preserve"> </v>
      </c>
      <c r="AG420" s="35"/>
      <c r="AH420" s="13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9" t="str">
        <f t="shared" si="77"/>
        <v xml:space="preserve"> </v>
      </c>
    </row>
    <row r="421" spans="1:47" ht="15" customHeight="1" outlineLevel="1" x14ac:dyDescent="0.25">
      <c r="A421" s="76">
        <f t="shared" si="74"/>
        <v>0</v>
      </c>
      <c r="B421" s="18">
        <f t="shared" si="78"/>
        <v>0</v>
      </c>
      <c r="C421" s="35"/>
      <c r="D421" s="13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8" t="str">
        <f t="shared" si="75"/>
        <v xml:space="preserve"> </v>
      </c>
      <c r="R421" s="35"/>
      <c r="S421" s="13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9" t="str">
        <f t="shared" si="76"/>
        <v xml:space="preserve"> </v>
      </c>
      <c r="AG421" s="35"/>
      <c r="AH421" s="13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9" t="str">
        <f t="shared" si="77"/>
        <v xml:space="preserve"> </v>
      </c>
    </row>
    <row r="422" spans="1:47" ht="15" customHeight="1" outlineLevel="1" x14ac:dyDescent="0.25">
      <c r="A422" s="76">
        <f t="shared" si="74"/>
        <v>0</v>
      </c>
      <c r="B422" s="18">
        <f t="shared" si="78"/>
        <v>0</v>
      </c>
      <c r="C422" s="35"/>
      <c r="D422" s="13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8" t="str">
        <f t="shared" si="75"/>
        <v xml:space="preserve"> </v>
      </c>
      <c r="R422" s="35"/>
      <c r="S422" s="13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9" t="str">
        <f t="shared" si="76"/>
        <v xml:space="preserve"> </v>
      </c>
      <c r="AG422" s="35"/>
      <c r="AH422" s="13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9" t="str">
        <f t="shared" si="77"/>
        <v xml:space="preserve"> </v>
      </c>
    </row>
    <row r="423" spans="1:47" ht="15" customHeight="1" outlineLevel="1" x14ac:dyDescent="0.25">
      <c r="A423" s="76">
        <f t="shared" si="74"/>
        <v>0</v>
      </c>
      <c r="B423" s="18">
        <f t="shared" si="78"/>
        <v>0</v>
      </c>
      <c r="C423" s="40"/>
      <c r="D423" s="13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8" t="str">
        <f t="shared" si="75"/>
        <v xml:space="preserve"> </v>
      </c>
      <c r="R423" s="40"/>
      <c r="S423" s="13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9" t="str">
        <f t="shared" si="76"/>
        <v xml:space="preserve"> </v>
      </c>
      <c r="AG423" s="40"/>
      <c r="AH423" s="13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9" t="str">
        <f t="shared" si="77"/>
        <v xml:space="preserve"> </v>
      </c>
    </row>
    <row r="424" spans="1:47" ht="15" customHeight="1" outlineLevel="1" x14ac:dyDescent="0.25">
      <c r="A424" s="76">
        <f t="shared" si="74"/>
        <v>0</v>
      </c>
      <c r="B424" s="18">
        <f t="shared" si="78"/>
        <v>0</v>
      </c>
      <c r="C424" s="40"/>
      <c r="D424" s="13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8" t="str">
        <f t="shared" si="75"/>
        <v xml:space="preserve"> </v>
      </c>
      <c r="R424" s="40"/>
      <c r="S424" s="13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9" t="str">
        <f t="shared" si="76"/>
        <v xml:space="preserve"> </v>
      </c>
      <c r="AG424" s="40"/>
      <c r="AH424" s="13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9" t="str">
        <f t="shared" si="77"/>
        <v xml:space="preserve"> </v>
      </c>
    </row>
    <row r="425" spans="1:47" ht="15" customHeight="1" outlineLevel="1" x14ac:dyDescent="0.25">
      <c r="A425" s="76">
        <f t="shared" si="74"/>
        <v>0</v>
      </c>
      <c r="B425" s="18">
        <f t="shared" si="78"/>
        <v>0</v>
      </c>
      <c r="C425" s="40"/>
      <c r="D425" s="13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8" t="str">
        <f t="shared" si="75"/>
        <v xml:space="preserve"> </v>
      </c>
      <c r="R425" s="40"/>
      <c r="S425" s="13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9" t="str">
        <f t="shared" si="76"/>
        <v xml:space="preserve"> </v>
      </c>
      <c r="AG425" s="40"/>
      <c r="AH425" s="13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9" t="str">
        <f t="shared" si="77"/>
        <v xml:space="preserve"> </v>
      </c>
    </row>
    <row r="426" spans="1:47" ht="15" customHeight="1" outlineLevel="1" x14ac:dyDescent="0.25">
      <c r="A426" s="76">
        <f t="shared" si="74"/>
        <v>0</v>
      </c>
      <c r="B426" s="18">
        <f t="shared" si="78"/>
        <v>0</v>
      </c>
      <c r="C426" s="40"/>
      <c r="D426" s="13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8" t="str">
        <f t="shared" si="75"/>
        <v xml:space="preserve"> </v>
      </c>
      <c r="R426" s="40"/>
      <c r="S426" s="13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9" t="str">
        <f t="shared" si="76"/>
        <v xml:space="preserve"> </v>
      </c>
      <c r="AG426" s="40"/>
      <c r="AH426" s="13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9" t="str">
        <f t="shared" si="77"/>
        <v xml:space="preserve"> </v>
      </c>
    </row>
    <row r="427" spans="1:47" ht="15" customHeight="1" outlineLevel="1" x14ac:dyDescent="0.25">
      <c r="A427" s="76">
        <f t="shared" si="74"/>
        <v>0</v>
      </c>
      <c r="B427" s="18">
        <f t="shared" si="78"/>
        <v>0</v>
      </c>
      <c r="C427" s="40"/>
      <c r="D427" s="13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8" t="str">
        <f t="shared" si="75"/>
        <v xml:space="preserve"> </v>
      </c>
      <c r="R427" s="40"/>
      <c r="S427" s="13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9" t="str">
        <f t="shared" si="76"/>
        <v xml:space="preserve"> </v>
      </c>
      <c r="AG427" s="40"/>
      <c r="AH427" s="13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9" t="str">
        <f t="shared" si="77"/>
        <v xml:space="preserve"> </v>
      </c>
    </row>
    <row r="428" spans="1:47" ht="15" customHeight="1" outlineLevel="1" x14ac:dyDescent="0.25">
      <c r="A428" s="76">
        <f t="shared" si="74"/>
        <v>0</v>
      </c>
      <c r="B428" s="18">
        <f t="shared" si="78"/>
        <v>0</v>
      </c>
      <c r="C428" s="40"/>
      <c r="D428" s="13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8" t="str">
        <f t="shared" si="75"/>
        <v xml:space="preserve"> </v>
      </c>
      <c r="R428" s="40"/>
      <c r="S428" s="13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9" t="str">
        <f t="shared" si="76"/>
        <v xml:space="preserve"> </v>
      </c>
      <c r="AG428" s="40"/>
      <c r="AH428" s="13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9" t="str">
        <f t="shared" si="77"/>
        <v xml:space="preserve"> </v>
      </c>
    </row>
    <row r="429" spans="1:47" ht="15" customHeight="1" outlineLevel="1" x14ac:dyDescent="0.25">
      <c r="A429" s="76">
        <f t="shared" si="74"/>
        <v>0</v>
      </c>
      <c r="B429" s="18">
        <f t="shared" si="78"/>
        <v>0</v>
      </c>
      <c r="C429" s="40"/>
      <c r="D429" s="13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8" t="str">
        <f t="shared" si="75"/>
        <v xml:space="preserve"> </v>
      </c>
      <c r="R429" s="40"/>
      <c r="S429" s="13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9" t="str">
        <f t="shared" si="76"/>
        <v xml:space="preserve"> </v>
      </c>
      <c r="AG429" s="40"/>
      <c r="AH429" s="13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9" t="str">
        <f t="shared" si="77"/>
        <v xml:space="preserve"> </v>
      </c>
    </row>
    <row r="430" spans="1:47" ht="15" customHeight="1" outlineLevel="1" x14ac:dyDescent="0.25">
      <c r="A430" s="76">
        <f t="shared" si="74"/>
        <v>0</v>
      </c>
      <c r="B430" s="18">
        <f t="shared" si="78"/>
        <v>0</v>
      </c>
      <c r="C430" s="40"/>
      <c r="D430" s="13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8" t="str">
        <f t="shared" si="75"/>
        <v xml:space="preserve"> </v>
      </c>
      <c r="R430" s="40"/>
      <c r="S430" s="13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9" t="str">
        <f t="shared" si="76"/>
        <v xml:space="preserve"> </v>
      </c>
      <c r="AG430" s="40"/>
      <c r="AH430" s="13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9" t="str">
        <f t="shared" si="77"/>
        <v xml:space="preserve"> </v>
      </c>
    </row>
    <row r="431" spans="1:47" ht="15" customHeight="1" outlineLevel="1" x14ac:dyDescent="0.25">
      <c r="A431" s="76">
        <f t="shared" si="74"/>
        <v>0</v>
      </c>
      <c r="B431" s="18">
        <f t="shared" si="78"/>
        <v>0</v>
      </c>
      <c r="C431" s="40"/>
      <c r="D431" s="13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8" t="str">
        <f t="shared" si="75"/>
        <v xml:space="preserve"> </v>
      </c>
      <c r="R431" s="40"/>
      <c r="S431" s="13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9" t="str">
        <f t="shared" si="76"/>
        <v xml:space="preserve"> </v>
      </c>
      <c r="AG431" s="40"/>
      <c r="AH431" s="13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9" t="str">
        <f t="shared" si="77"/>
        <v xml:space="preserve"> </v>
      </c>
    </row>
    <row r="432" spans="1:47" ht="15" customHeight="1" outlineLevel="1" x14ac:dyDescent="0.25">
      <c r="A432" s="76">
        <f t="shared" si="74"/>
        <v>0</v>
      </c>
      <c r="B432" s="18">
        <f t="shared" si="78"/>
        <v>0</v>
      </c>
      <c r="C432" s="40"/>
      <c r="D432" s="13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8" t="str">
        <f t="shared" si="75"/>
        <v xml:space="preserve"> </v>
      </c>
      <c r="R432" s="40"/>
      <c r="S432" s="13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9" t="str">
        <f t="shared" si="76"/>
        <v xml:space="preserve"> </v>
      </c>
      <c r="AG432" s="40"/>
      <c r="AH432" s="13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9" t="str">
        <f t="shared" si="77"/>
        <v xml:space="preserve"> </v>
      </c>
    </row>
    <row r="433" spans="1:47" ht="15" customHeight="1" outlineLevel="1" x14ac:dyDescent="0.25">
      <c r="A433" s="76">
        <f t="shared" si="74"/>
        <v>0</v>
      </c>
      <c r="B433" s="18">
        <f t="shared" si="78"/>
        <v>0</v>
      </c>
      <c r="C433" s="40"/>
      <c r="D433" s="13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8" t="str">
        <f t="shared" si="75"/>
        <v xml:space="preserve"> </v>
      </c>
      <c r="R433" s="40"/>
      <c r="S433" s="13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9" t="str">
        <f t="shared" si="76"/>
        <v xml:space="preserve"> </v>
      </c>
      <c r="AG433" s="40"/>
      <c r="AH433" s="13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9" t="str">
        <f t="shared" si="77"/>
        <v xml:space="preserve"> </v>
      </c>
    </row>
    <row r="434" spans="1:47" ht="15" customHeight="1" outlineLevel="1" x14ac:dyDescent="0.25">
      <c r="A434" s="76">
        <f t="shared" si="74"/>
        <v>0</v>
      </c>
      <c r="B434" s="18">
        <f t="shared" si="78"/>
        <v>0</v>
      </c>
      <c r="C434" s="40"/>
      <c r="D434" s="13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8" t="str">
        <f t="shared" si="75"/>
        <v xml:space="preserve"> </v>
      </c>
      <c r="R434" s="40"/>
      <c r="S434" s="13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9" t="str">
        <f t="shared" si="76"/>
        <v xml:space="preserve"> </v>
      </c>
      <c r="AG434" s="40"/>
      <c r="AH434" s="13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9" t="str">
        <f t="shared" si="77"/>
        <v xml:space="preserve"> </v>
      </c>
    </row>
    <row r="435" spans="1:47" ht="15" customHeight="1" outlineLevel="1" x14ac:dyDescent="0.25">
      <c r="A435" s="76">
        <f t="shared" si="74"/>
        <v>0</v>
      </c>
      <c r="B435" s="18">
        <f t="shared" si="78"/>
        <v>0</v>
      </c>
      <c r="C435" s="40"/>
      <c r="D435" s="13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8" t="str">
        <f t="shared" si="75"/>
        <v xml:space="preserve"> </v>
      </c>
      <c r="R435" s="40"/>
      <c r="S435" s="13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9" t="str">
        <f t="shared" si="76"/>
        <v xml:space="preserve"> </v>
      </c>
      <c r="AG435" s="40"/>
      <c r="AH435" s="13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9" t="str">
        <f t="shared" si="77"/>
        <v xml:space="preserve"> </v>
      </c>
    </row>
    <row r="436" spans="1:47" ht="15" customHeight="1" outlineLevel="1" x14ac:dyDescent="0.25">
      <c r="A436" s="76">
        <f t="shared" si="74"/>
        <v>0</v>
      </c>
      <c r="B436" s="18">
        <f t="shared" si="78"/>
        <v>0</v>
      </c>
      <c r="C436" s="40"/>
      <c r="D436" s="13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8" t="str">
        <f t="shared" si="75"/>
        <v xml:space="preserve"> </v>
      </c>
      <c r="R436" s="40"/>
      <c r="S436" s="13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9" t="str">
        <f t="shared" si="76"/>
        <v xml:space="preserve"> </v>
      </c>
      <c r="AG436" s="40"/>
      <c r="AH436" s="13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9" t="str">
        <f t="shared" si="77"/>
        <v xml:space="preserve"> </v>
      </c>
    </row>
    <row r="437" spans="1:47" ht="15" customHeight="1" outlineLevel="1" x14ac:dyDescent="0.25">
      <c r="A437" s="76">
        <f t="shared" si="74"/>
        <v>0</v>
      </c>
      <c r="B437" s="18">
        <f t="shared" si="78"/>
        <v>0</v>
      </c>
      <c r="C437" s="40"/>
      <c r="D437" s="13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8" t="str">
        <f t="shared" si="75"/>
        <v xml:space="preserve"> </v>
      </c>
      <c r="R437" s="40"/>
      <c r="S437" s="13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9" t="str">
        <f t="shared" si="76"/>
        <v xml:space="preserve"> </v>
      </c>
      <c r="AG437" s="40"/>
      <c r="AH437" s="13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9" t="str">
        <f t="shared" si="77"/>
        <v xml:space="preserve"> </v>
      </c>
    </row>
    <row r="438" spans="1:47" ht="15" customHeight="1" outlineLevel="1" x14ac:dyDescent="0.25">
      <c r="A438" s="76">
        <f t="shared" si="74"/>
        <v>0</v>
      </c>
      <c r="B438" s="18">
        <f t="shared" si="78"/>
        <v>0</v>
      </c>
      <c r="C438" s="40"/>
      <c r="D438" s="13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8" t="str">
        <f t="shared" si="75"/>
        <v xml:space="preserve"> </v>
      </c>
      <c r="R438" s="40"/>
      <c r="S438" s="13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9" t="str">
        <f t="shared" si="76"/>
        <v xml:space="preserve"> </v>
      </c>
      <c r="AG438" s="40"/>
      <c r="AH438" s="13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9" t="str">
        <f t="shared" si="77"/>
        <v xml:space="preserve"> </v>
      </c>
    </row>
    <row r="439" spans="1:47" ht="15" customHeight="1" outlineLevel="1" x14ac:dyDescent="0.25">
      <c r="A439" s="76">
        <f t="shared" si="74"/>
        <v>0</v>
      </c>
      <c r="B439" s="18">
        <f t="shared" si="78"/>
        <v>0</v>
      </c>
      <c r="C439" s="40"/>
      <c r="D439" s="13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8" t="str">
        <f t="shared" si="75"/>
        <v xml:space="preserve"> </v>
      </c>
      <c r="R439" s="40"/>
      <c r="S439" s="13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9" t="str">
        <f t="shared" si="76"/>
        <v xml:space="preserve"> </v>
      </c>
      <c r="AG439" s="40"/>
      <c r="AH439" s="13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9" t="str">
        <f t="shared" si="77"/>
        <v xml:space="preserve"> </v>
      </c>
    </row>
    <row r="440" spans="1:47" ht="15" customHeight="1" outlineLevel="1" x14ac:dyDescent="0.25">
      <c r="A440" s="76">
        <f t="shared" si="74"/>
        <v>0</v>
      </c>
      <c r="B440" s="18">
        <f t="shared" si="78"/>
        <v>0</v>
      </c>
      <c r="C440" s="40"/>
      <c r="D440" s="13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8" t="str">
        <f t="shared" si="75"/>
        <v xml:space="preserve"> </v>
      </c>
      <c r="R440" s="40"/>
      <c r="S440" s="13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9" t="str">
        <f t="shared" si="76"/>
        <v xml:space="preserve"> </v>
      </c>
      <c r="AG440" s="40"/>
      <c r="AH440" s="13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9" t="str">
        <f t="shared" si="77"/>
        <v xml:space="preserve"> </v>
      </c>
    </row>
    <row r="441" spans="1:47" ht="15" customHeight="1" x14ac:dyDescent="0.25">
      <c r="A441" s="76">
        <f>IF((SUM(D441:Q441)+SUM(R441:AF441)+SUM(AG441:AU441))=0,0,1)</f>
        <v>0</v>
      </c>
      <c r="B441" s="124"/>
      <c r="C441" s="11" t="s">
        <v>7</v>
      </c>
      <c r="D441" s="77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9"/>
      <c r="Q441" s="80">
        <f>COUNTIF(Q443:Q467,"-")</f>
        <v>0</v>
      </c>
      <c r="R441" s="11" t="s">
        <v>7</v>
      </c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2"/>
      <c r="AF441" s="31">
        <f>COUNTIF(AF443:AF467,"-")</f>
        <v>0</v>
      </c>
      <c r="AG441" s="11" t="s">
        <v>7</v>
      </c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2"/>
      <c r="AU441" s="31">
        <f>COUNTIF(AU443:AU467,"-")</f>
        <v>0</v>
      </c>
    </row>
    <row r="442" spans="1:47" ht="15" customHeight="1" x14ac:dyDescent="0.25">
      <c r="A442" s="76">
        <f t="shared" ref="A442:A467" si="79">IF((SUM(D442:Q442)+SUM(R442:AF442)+SUM(AG442:AU442))=0,0,1)</f>
        <v>0</v>
      </c>
      <c r="B442" s="125"/>
      <c r="C442" s="11" t="s">
        <v>8</v>
      </c>
      <c r="D442" s="77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9"/>
      <c r="Q442" s="80">
        <f>COUNTIF(Q443:Q467,"-")+COUNTIF(Q443:Q467,"+")</f>
        <v>0</v>
      </c>
      <c r="R442" s="11" t="s">
        <v>8</v>
      </c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2"/>
      <c r="AF442" s="31">
        <f>COUNTIF(AF443:AF467,"-")+COUNTIF(AF443:AF467,"+")</f>
        <v>0</v>
      </c>
      <c r="AG442" s="11" t="s">
        <v>8</v>
      </c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2"/>
      <c r="AU442" s="31">
        <f>COUNTIF(AU443:AU467,"-")+COUNTIF(AU443:AU467,"+")</f>
        <v>0</v>
      </c>
    </row>
    <row r="443" spans="1:47" ht="15" customHeight="1" outlineLevel="1" x14ac:dyDescent="0.25">
      <c r="A443" s="76">
        <f t="shared" si="79"/>
        <v>0</v>
      </c>
      <c r="B443" s="18">
        <f>B441</f>
        <v>0</v>
      </c>
      <c r="C443" s="35"/>
      <c r="D443" s="13"/>
      <c r="E443" s="36"/>
      <c r="F443" s="36"/>
      <c r="G443" s="36"/>
      <c r="H443" s="36"/>
      <c r="I443" s="36"/>
      <c r="J443" s="36"/>
      <c r="K443" s="36"/>
      <c r="L443" s="36"/>
      <c r="M443" s="36"/>
      <c r="N443" s="37"/>
      <c r="O443" s="36"/>
      <c r="P443" s="36"/>
      <c r="Q443" s="38" t="str">
        <f>IF(C443&gt;0,IF(AND(E443&lt;=$E$6,F443&lt;=$F$6,G443&lt;=$G$6,H443&lt;=$H$6,I443&lt;=$I$6,J443&lt;=$J$6,K443&lt;=$K$6,L443&lt;=$L$6,M443&lt;=$M$6,N443&lt;=$N$6,O443&lt;=$O$6,P443&lt;=$P$6),"+","-")," ")</f>
        <v xml:space="preserve"> </v>
      </c>
      <c r="R443" s="35"/>
      <c r="S443" s="13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9" t="str">
        <f>IF(S443&gt;0,IF(AND(T443&lt;=$T$6,U443&lt;=$U$6,V443&lt;=$V$6,W443&lt;=$W$6,X443&lt;=$X$6,Y443&lt;=$Y$6,Z443&lt;=$Z$6,AA443&lt;=$AA$6,AB443&lt;=$AB$6,AC443&lt;=$AC$6,AD443&lt;=$AD$6,AE443&lt;=$AE$6),"+","-")," ")</f>
        <v xml:space="preserve"> </v>
      </c>
      <c r="AG443" s="35"/>
      <c r="AH443" s="13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9" t="str">
        <f>IF(AG443&gt;0,IF(AND(AI443&lt;=$AI$6,AJ443&lt;=$AJ$6,AK443&lt;=$AK$6,AL443&lt;=$AL$6,AM443&lt;=$AM$6,AN443&lt;=$AN$6,AO443&lt;=$AO$6,AP443&lt;=$AP$6,AT443&lt;=$AT$6,AQ443&lt;=$AQ$6,AR443&lt;=$AR$6,AS443&lt;=$AS$6),"+","-")," ")</f>
        <v xml:space="preserve"> </v>
      </c>
    </row>
    <row r="444" spans="1:47" ht="15" customHeight="1" outlineLevel="1" x14ac:dyDescent="0.25">
      <c r="A444" s="76">
        <f t="shared" si="79"/>
        <v>0</v>
      </c>
      <c r="B444" s="18">
        <f>B443</f>
        <v>0</v>
      </c>
      <c r="C444" s="35"/>
      <c r="D444" s="13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8" t="str">
        <f t="shared" ref="Q444:Q467" si="80">IF(C444&gt;0,IF(AND(E444&lt;=$E$6,F444&lt;=$F$6,G444&lt;=$G$6,H444&lt;=$H$6,I444&lt;=$I$6,J444&lt;=$J$6,K444&lt;=$K$6,L444&lt;=$L$6,M444&lt;=$M$6,N444&lt;=$N$6,O444&lt;=$O$6,P444&lt;=$P$6),"+","-")," ")</f>
        <v xml:space="preserve"> </v>
      </c>
      <c r="R444" s="35"/>
      <c r="S444" s="13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9" t="str">
        <f t="shared" ref="AF444:AF467" si="81">IF(S444&gt;0,IF(AND(T444&lt;=$T$6,U444&lt;=$U$6,V444&lt;=$V$6,W444&lt;=$W$6,X444&lt;=$X$6,Y444&lt;=$Y$6,Z444&lt;=$Z$6,AA444&lt;=$AA$6,AB444&lt;=$AB$6,AC444&lt;=$AC$6,AD444&lt;=$AD$6,AE444&lt;=$AE$6),"+","-")," ")</f>
        <v xml:space="preserve"> </v>
      </c>
      <c r="AG444" s="35"/>
      <c r="AH444" s="13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9" t="str">
        <f t="shared" ref="AU444:AU467" si="82">IF(AG444&gt;0,IF(AND(AI444&lt;=$AI$6,AJ444&lt;=$AJ$6,AK444&lt;=$AK$6,AL444&lt;=$AL$6,AM444&lt;=$AM$6,AN444&lt;=$AN$6,AO444&lt;=$AO$6,AP444&lt;=$AP$6,AT444&lt;=$AT$6,AQ444&lt;=$AQ$6,AR444&lt;=$AR$6,AS444&lt;=$AS$6),"+","-")," ")</f>
        <v xml:space="preserve"> </v>
      </c>
    </row>
    <row r="445" spans="1:47" ht="15" customHeight="1" outlineLevel="1" x14ac:dyDescent="0.25">
      <c r="A445" s="76">
        <f t="shared" si="79"/>
        <v>0</v>
      </c>
      <c r="B445" s="18">
        <f t="shared" ref="B445:B467" si="83">B444</f>
        <v>0</v>
      </c>
      <c r="C445" s="35"/>
      <c r="D445" s="13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8" t="str">
        <f t="shared" si="80"/>
        <v xml:space="preserve"> </v>
      </c>
      <c r="R445" s="35"/>
      <c r="S445" s="13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9" t="str">
        <f t="shared" si="81"/>
        <v xml:space="preserve"> </v>
      </c>
      <c r="AG445" s="35"/>
      <c r="AH445" s="13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9" t="str">
        <f t="shared" si="82"/>
        <v xml:space="preserve"> </v>
      </c>
    </row>
    <row r="446" spans="1:47" ht="15" customHeight="1" outlineLevel="1" x14ac:dyDescent="0.25">
      <c r="A446" s="76">
        <f t="shared" si="79"/>
        <v>0</v>
      </c>
      <c r="B446" s="18">
        <f t="shared" si="83"/>
        <v>0</v>
      </c>
      <c r="C446" s="35"/>
      <c r="D446" s="13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8" t="str">
        <f t="shared" si="80"/>
        <v xml:space="preserve"> </v>
      </c>
      <c r="R446" s="35"/>
      <c r="S446" s="13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9" t="str">
        <f t="shared" si="81"/>
        <v xml:space="preserve"> </v>
      </c>
      <c r="AG446" s="35"/>
      <c r="AH446" s="13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9" t="str">
        <f t="shared" si="82"/>
        <v xml:space="preserve"> </v>
      </c>
    </row>
    <row r="447" spans="1:47" ht="15" customHeight="1" outlineLevel="1" x14ac:dyDescent="0.25">
      <c r="A447" s="76">
        <f t="shared" si="79"/>
        <v>0</v>
      </c>
      <c r="B447" s="18">
        <f t="shared" si="83"/>
        <v>0</v>
      </c>
      <c r="C447" s="35"/>
      <c r="D447" s="13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8" t="str">
        <f t="shared" si="80"/>
        <v xml:space="preserve"> </v>
      </c>
      <c r="R447" s="35"/>
      <c r="S447" s="13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9" t="str">
        <f t="shared" si="81"/>
        <v xml:space="preserve"> </v>
      </c>
      <c r="AG447" s="35"/>
      <c r="AH447" s="13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9" t="str">
        <f t="shared" si="82"/>
        <v xml:space="preserve"> </v>
      </c>
    </row>
    <row r="448" spans="1:47" ht="15" customHeight="1" outlineLevel="1" x14ac:dyDescent="0.25">
      <c r="A448" s="76">
        <f t="shared" si="79"/>
        <v>0</v>
      </c>
      <c r="B448" s="18">
        <f t="shared" si="83"/>
        <v>0</v>
      </c>
      <c r="C448" s="35"/>
      <c r="D448" s="13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8" t="str">
        <f t="shared" si="80"/>
        <v xml:space="preserve"> </v>
      </c>
      <c r="R448" s="35"/>
      <c r="S448" s="13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9" t="str">
        <f t="shared" si="81"/>
        <v xml:space="preserve"> </v>
      </c>
      <c r="AG448" s="35"/>
      <c r="AH448" s="13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9" t="str">
        <f t="shared" si="82"/>
        <v xml:space="preserve"> </v>
      </c>
    </row>
    <row r="449" spans="1:47" ht="15" customHeight="1" outlineLevel="1" x14ac:dyDescent="0.25">
      <c r="A449" s="76">
        <f t="shared" si="79"/>
        <v>0</v>
      </c>
      <c r="B449" s="18">
        <f t="shared" si="83"/>
        <v>0</v>
      </c>
      <c r="C449" s="35"/>
      <c r="D449" s="13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8" t="str">
        <f t="shared" si="80"/>
        <v xml:space="preserve"> </v>
      </c>
      <c r="R449" s="35"/>
      <c r="S449" s="13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9" t="str">
        <f t="shared" si="81"/>
        <v xml:space="preserve"> </v>
      </c>
      <c r="AG449" s="35"/>
      <c r="AH449" s="13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9" t="str">
        <f t="shared" si="82"/>
        <v xml:space="preserve"> </v>
      </c>
    </row>
    <row r="450" spans="1:47" ht="15" customHeight="1" outlineLevel="1" x14ac:dyDescent="0.25">
      <c r="A450" s="76">
        <f t="shared" si="79"/>
        <v>0</v>
      </c>
      <c r="B450" s="18">
        <f t="shared" si="83"/>
        <v>0</v>
      </c>
      <c r="C450" s="40"/>
      <c r="D450" s="13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8" t="str">
        <f t="shared" si="80"/>
        <v xml:space="preserve"> </v>
      </c>
      <c r="R450" s="40"/>
      <c r="S450" s="13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9" t="str">
        <f t="shared" si="81"/>
        <v xml:space="preserve"> </v>
      </c>
      <c r="AG450" s="40"/>
      <c r="AH450" s="13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9" t="str">
        <f t="shared" si="82"/>
        <v xml:space="preserve"> </v>
      </c>
    </row>
    <row r="451" spans="1:47" ht="15" customHeight="1" outlineLevel="1" x14ac:dyDescent="0.25">
      <c r="A451" s="76">
        <f t="shared" si="79"/>
        <v>0</v>
      </c>
      <c r="B451" s="18">
        <f t="shared" si="83"/>
        <v>0</v>
      </c>
      <c r="C451" s="40"/>
      <c r="D451" s="13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8" t="str">
        <f t="shared" si="80"/>
        <v xml:space="preserve"> </v>
      </c>
      <c r="R451" s="40"/>
      <c r="S451" s="13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9" t="str">
        <f t="shared" si="81"/>
        <v xml:space="preserve"> </v>
      </c>
      <c r="AG451" s="40"/>
      <c r="AH451" s="13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9" t="str">
        <f t="shared" si="82"/>
        <v xml:space="preserve"> </v>
      </c>
    </row>
    <row r="452" spans="1:47" ht="15" customHeight="1" outlineLevel="1" x14ac:dyDescent="0.25">
      <c r="A452" s="76">
        <f t="shared" si="79"/>
        <v>0</v>
      </c>
      <c r="B452" s="18">
        <f t="shared" si="83"/>
        <v>0</v>
      </c>
      <c r="C452" s="40"/>
      <c r="D452" s="13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8" t="str">
        <f t="shared" si="80"/>
        <v xml:space="preserve"> </v>
      </c>
      <c r="R452" s="40"/>
      <c r="S452" s="13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9" t="str">
        <f t="shared" si="81"/>
        <v xml:space="preserve"> </v>
      </c>
      <c r="AG452" s="40"/>
      <c r="AH452" s="13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9" t="str">
        <f t="shared" si="82"/>
        <v xml:space="preserve"> </v>
      </c>
    </row>
    <row r="453" spans="1:47" ht="15" customHeight="1" outlineLevel="1" x14ac:dyDescent="0.25">
      <c r="A453" s="76">
        <f t="shared" si="79"/>
        <v>0</v>
      </c>
      <c r="B453" s="18">
        <f t="shared" si="83"/>
        <v>0</v>
      </c>
      <c r="C453" s="40"/>
      <c r="D453" s="13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8" t="str">
        <f t="shared" si="80"/>
        <v xml:space="preserve"> </v>
      </c>
      <c r="R453" s="40"/>
      <c r="S453" s="13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9" t="str">
        <f t="shared" si="81"/>
        <v xml:space="preserve"> </v>
      </c>
      <c r="AG453" s="40"/>
      <c r="AH453" s="13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9" t="str">
        <f t="shared" si="82"/>
        <v xml:space="preserve"> </v>
      </c>
    </row>
    <row r="454" spans="1:47" ht="15" customHeight="1" outlineLevel="1" x14ac:dyDescent="0.25">
      <c r="A454" s="76">
        <f t="shared" si="79"/>
        <v>0</v>
      </c>
      <c r="B454" s="18">
        <f t="shared" si="83"/>
        <v>0</v>
      </c>
      <c r="C454" s="40"/>
      <c r="D454" s="13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8" t="str">
        <f t="shared" si="80"/>
        <v xml:space="preserve"> </v>
      </c>
      <c r="R454" s="40"/>
      <c r="S454" s="13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9" t="str">
        <f t="shared" si="81"/>
        <v xml:space="preserve"> </v>
      </c>
      <c r="AG454" s="40"/>
      <c r="AH454" s="13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9" t="str">
        <f t="shared" si="82"/>
        <v xml:space="preserve"> </v>
      </c>
    </row>
    <row r="455" spans="1:47" ht="15" customHeight="1" outlineLevel="1" x14ac:dyDescent="0.25">
      <c r="A455" s="76">
        <f t="shared" si="79"/>
        <v>0</v>
      </c>
      <c r="B455" s="18">
        <f t="shared" si="83"/>
        <v>0</v>
      </c>
      <c r="C455" s="40"/>
      <c r="D455" s="13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8" t="str">
        <f t="shared" si="80"/>
        <v xml:space="preserve"> </v>
      </c>
      <c r="R455" s="40"/>
      <c r="S455" s="13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9" t="str">
        <f t="shared" si="81"/>
        <v xml:space="preserve"> </v>
      </c>
      <c r="AG455" s="40"/>
      <c r="AH455" s="13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9" t="str">
        <f t="shared" si="82"/>
        <v xml:space="preserve"> </v>
      </c>
    </row>
    <row r="456" spans="1:47" ht="15" customHeight="1" outlineLevel="1" x14ac:dyDescent="0.25">
      <c r="A456" s="76">
        <f t="shared" si="79"/>
        <v>0</v>
      </c>
      <c r="B456" s="18">
        <f t="shared" si="83"/>
        <v>0</v>
      </c>
      <c r="C456" s="40"/>
      <c r="D456" s="13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8" t="str">
        <f t="shared" si="80"/>
        <v xml:space="preserve"> </v>
      </c>
      <c r="R456" s="40"/>
      <c r="S456" s="13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9" t="str">
        <f t="shared" si="81"/>
        <v xml:space="preserve"> </v>
      </c>
      <c r="AG456" s="40"/>
      <c r="AH456" s="13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9" t="str">
        <f t="shared" si="82"/>
        <v xml:space="preserve"> </v>
      </c>
    </row>
    <row r="457" spans="1:47" ht="15" customHeight="1" outlineLevel="1" x14ac:dyDescent="0.25">
      <c r="A457" s="76">
        <f t="shared" si="79"/>
        <v>0</v>
      </c>
      <c r="B457" s="18">
        <f t="shared" si="83"/>
        <v>0</v>
      </c>
      <c r="C457" s="40"/>
      <c r="D457" s="13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8" t="str">
        <f t="shared" si="80"/>
        <v xml:space="preserve"> </v>
      </c>
      <c r="R457" s="40"/>
      <c r="S457" s="13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9" t="str">
        <f t="shared" si="81"/>
        <v xml:space="preserve"> </v>
      </c>
      <c r="AG457" s="40"/>
      <c r="AH457" s="13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9" t="str">
        <f t="shared" si="82"/>
        <v xml:space="preserve"> </v>
      </c>
    </row>
    <row r="458" spans="1:47" ht="15" customHeight="1" outlineLevel="1" x14ac:dyDescent="0.25">
      <c r="A458" s="76">
        <f t="shared" si="79"/>
        <v>0</v>
      </c>
      <c r="B458" s="18">
        <f t="shared" si="83"/>
        <v>0</v>
      </c>
      <c r="C458" s="40"/>
      <c r="D458" s="13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8" t="str">
        <f t="shared" si="80"/>
        <v xml:space="preserve"> </v>
      </c>
      <c r="R458" s="40"/>
      <c r="S458" s="13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9" t="str">
        <f t="shared" si="81"/>
        <v xml:space="preserve"> </v>
      </c>
      <c r="AG458" s="40"/>
      <c r="AH458" s="13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9" t="str">
        <f t="shared" si="82"/>
        <v xml:space="preserve"> </v>
      </c>
    </row>
    <row r="459" spans="1:47" ht="15" customHeight="1" outlineLevel="1" x14ac:dyDescent="0.25">
      <c r="A459" s="76">
        <f t="shared" si="79"/>
        <v>0</v>
      </c>
      <c r="B459" s="18">
        <f t="shared" si="83"/>
        <v>0</v>
      </c>
      <c r="C459" s="40"/>
      <c r="D459" s="13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8" t="str">
        <f t="shared" si="80"/>
        <v xml:space="preserve"> </v>
      </c>
      <c r="R459" s="40"/>
      <c r="S459" s="13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9" t="str">
        <f t="shared" si="81"/>
        <v xml:space="preserve"> </v>
      </c>
      <c r="AG459" s="40"/>
      <c r="AH459" s="13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9" t="str">
        <f t="shared" si="82"/>
        <v xml:space="preserve"> </v>
      </c>
    </row>
    <row r="460" spans="1:47" ht="15" customHeight="1" outlineLevel="1" x14ac:dyDescent="0.25">
      <c r="A460" s="76">
        <f t="shared" si="79"/>
        <v>0</v>
      </c>
      <c r="B460" s="18">
        <f t="shared" si="83"/>
        <v>0</v>
      </c>
      <c r="C460" s="40"/>
      <c r="D460" s="13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8" t="str">
        <f t="shared" si="80"/>
        <v xml:space="preserve"> </v>
      </c>
      <c r="R460" s="40"/>
      <c r="S460" s="13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9" t="str">
        <f t="shared" si="81"/>
        <v xml:space="preserve"> </v>
      </c>
      <c r="AG460" s="40"/>
      <c r="AH460" s="13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9" t="str">
        <f t="shared" si="82"/>
        <v xml:space="preserve"> </v>
      </c>
    </row>
    <row r="461" spans="1:47" ht="15" customHeight="1" outlineLevel="1" x14ac:dyDescent="0.25">
      <c r="A461" s="76">
        <f t="shared" si="79"/>
        <v>0</v>
      </c>
      <c r="B461" s="18">
        <f t="shared" si="83"/>
        <v>0</v>
      </c>
      <c r="C461" s="40"/>
      <c r="D461" s="13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8" t="str">
        <f t="shared" si="80"/>
        <v xml:space="preserve"> </v>
      </c>
      <c r="R461" s="40"/>
      <c r="S461" s="13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9" t="str">
        <f t="shared" si="81"/>
        <v xml:space="preserve"> </v>
      </c>
      <c r="AG461" s="40"/>
      <c r="AH461" s="13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9" t="str">
        <f t="shared" si="82"/>
        <v xml:space="preserve"> </v>
      </c>
    </row>
    <row r="462" spans="1:47" ht="15" customHeight="1" outlineLevel="1" x14ac:dyDescent="0.25">
      <c r="A462" s="76">
        <f t="shared" si="79"/>
        <v>0</v>
      </c>
      <c r="B462" s="18">
        <f t="shared" si="83"/>
        <v>0</v>
      </c>
      <c r="C462" s="40"/>
      <c r="D462" s="13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8" t="str">
        <f t="shared" si="80"/>
        <v xml:space="preserve"> </v>
      </c>
      <c r="R462" s="40"/>
      <c r="S462" s="13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9" t="str">
        <f t="shared" si="81"/>
        <v xml:space="preserve"> </v>
      </c>
      <c r="AG462" s="40"/>
      <c r="AH462" s="13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9" t="str">
        <f t="shared" si="82"/>
        <v xml:space="preserve"> </v>
      </c>
    </row>
    <row r="463" spans="1:47" ht="15" customHeight="1" outlineLevel="1" x14ac:dyDescent="0.25">
      <c r="A463" s="76">
        <f t="shared" si="79"/>
        <v>0</v>
      </c>
      <c r="B463" s="18">
        <f t="shared" si="83"/>
        <v>0</v>
      </c>
      <c r="C463" s="40"/>
      <c r="D463" s="13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8" t="str">
        <f t="shared" si="80"/>
        <v xml:space="preserve"> </v>
      </c>
      <c r="R463" s="40"/>
      <c r="S463" s="13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9" t="str">
        <f t="shared" si="81"/>
        <v xml:space="preserve"> </v>
      </c>
      <c r="AG463" s="40"/>
      <c r="AH463" s="13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9" t="str">
        <f t="shared" si="82"/>
        <v xml:space="preserve"> </v>
      </c>
    </row>
    <row r="464" spans="1:47" ht="15" customHeight="1" outlineLevel="1" x14ac:dyDescent="0.25">
      <c r="A464" s="76">
        <f t="shared" si="79"/>
        <v>0</v>
      </c>
      <c r="B464" s="18">
        <f t="shared" si="83"/>
        <v>0</v>
      </c>
      <c r="C464" s="40"/>
      <c r="D464" s="13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8" t="str">
        <f t="shared" si="80"/>
        <v xml:space="preserve"> </v>
      </c>
      <c r="R464" s="40"/>
      <c r="S464" s="13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9" t="str">
        <f t="shared" si="81"/>
        <v xml:space="preserve"> </v>
      </c>
      <c r="AG464" s="40"/>
      <c r="AH464" s="13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9" t="str">
        <f t="shared" si="82"/>
        <v xml:space="preserve"> </v>
      </c>
    </row>
    <row r="465" spans="1:47" ht="15" customHeight="1" outlineLevel="1" x14ac:dyDescent="0.25">
      <c r="A465" s="76">
        <f t="shared" si="79"/>
        <v>0</v>
      </c>
      <c r="B465" s="18">
        <f t="shared" si="83"/>
        <v>0</v>
      </c>
      <c r="C465" s="40"/>
      <c r="D465" s="13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8" t="str">
        <f t="shared" si="80"/>
        <v xml:space="preserve"> </v>
      </c>
      <c r="R465" s="40"/>
      <c r="S465" s="13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9" t="str">
        <f t="shared" si="81"/>
        <v xml:space="preserve"> </v>
      </c>
      <c r="AG465" s="40"/>
      <c r="AH465" s="13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9" t="str">
        <f t="shared" si="82"/>
        <v xml:space="preserve"> </v>
      </c>
    </row>
    <row r="466" spans="1:47" ht="15" customHeight="1" outlineLevel="1" x14ac:dyDescent="0.25">
      <c r="A466" s="76">
        <f t="shared" si="79"/>
        <v>0</v>
      </c>
      <c r="B466" s="18">
        <f t="shared" si="83"/>
        <v>0</v>
      </c>
      <c r="C466" s="40"/>
      <c r="D466" s="13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8" t="str">
        <f t="shared" si="80"/>
        <v xml:space="preserve"> </v>
      </c>
      <c r="R466" s="40"/>
      <c r="S466" s="13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9" t="str">
        <f t="shared" si="81"/>
        <v xml:space="preserve"> </v>
      </c>
      <c r="AG466" s="40"/>
      <c r="AH466" s="13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9" t="str">
        <f t="shared" si="82"/>
        <v xml:space="preserve"> </v>
      </c>
    </row>
    <row r="467" spans="1:47" ht="15" customHeight="1" outlineLevel="1" x14ac:dyDescent="0.25">
      <c r="A467" s="76">
        <f t="shared" si="79"/>
        <v>0</v>
      </c>
      <c r="B467" s="18">
        <f t="shared" si="83"/>
        <v>0</v>
      </c>
      <c r="C467" s="40"/>
      <c r="D467" s="13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8" t="str">
        <f t="shared" si="80"/>
        <v xml:space="preserve"> </v>
      </c>
      <c r="R467" s="40"/>
      <c r="S467" s="13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9" t="str">
        <f t="shared" si="81"/>
        <v xml:space="preserve"> </v>
      </c>
      <c r="AG467" s="40"/>
      <c r="AH467" s="13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9" t="str">
        <f t="shared" si="82"/>
        <v xml:space="preserve"> </v>
      </c>
    </row>
    <row r="468" spans="1:47" ht="15" customHeight="1" x14ac:dyDescent="0.25">
      <c r="A468" s="76">
        <f>IF((SUM(D468:Q468)+SUM(R468:AF468)+SUM(AG468:AU468))=0,0,1)</f>
        <v>0</v>
      </c>
      <c r="B468" s="72"/>
      <c r="C468" s="11" t="s">
        <v>7</v>
      </c>
      <c r="D468" s="77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9"/>
      <c r="Q468" s="80">
        <f>COUNTIF(Q470:Q494,"-")</f>
        <v>0</v>
      </c>
      <c r="R468" s="11" t="s">
        <v>7</v>
      </c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2"/>
      <c r="AF468" s="31">
        <f>COUNTIF(AF470:AF494,"-")</f>
        <v>0</v>
      </c>
      <c r="AG468" s="11" t="s">
        <v>7</v>
      </c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2"/>
      <c r="AU468" s="31">
        <f>COUNTIF(AU470:AU494,"-")</f>
        <v>0</v>
      </c>
    </row>
    <row r="469" spans="1:47" ht="15" customHeight="1" x14ac:dyDescent="0.25">
      <c r="A469" s="76">
        <f t="shared" ref="A469:A494" si="84">IF((SUM(D469:Q469)+SUM(R469:AF469)+SUM(AG469:AU469))=0,0,1)</f>
        <v>0</v>
      </c>
      <c r="B469" s="73"/>
      <c r="C469" s="11" t="s">
        <v>8</v>
      </c>
      <c r="D469" s="77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9"/>
      <c r="Q469" s="80">
        <f>COUNTIF(Q470:Q494,"-")+COUNTIF(Q470:Q494,"+")</f>
        <v>0</v>
      </c>
      <c r="R469" s="11" t="s">
        <v>8</v>
      </c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2"/>
      <c r="AF469" s="31">
        <f>COUNTIF(AF470:AF494,"-")+COUNTIF(AF470:AF494,"+")</f>
        <v>0</v>
      </c>
      <c r="AG469" s="11" t="s">
        <v>8</v>
      </c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2"/>
      <c r="AU469" s="31">
        <f>COUNTIF(AU470:AU494,"-")+COUNTIF(AU470:AU494,"+")</f>
        <v>0</v>
      </c>
    </row>
    <row r="470" spans="1:47" ht="15" customHeight="1" outlineLevel="1" x14ac:dyDescent="0.25">
      <c r="A470" s="76">
        <f t="shared" si="84"/>
        <v>0</v>
      </c>
      <c r="B470" s="18">
        <f>B468</f>
        <v>0</v>
      </c>
      <c r="C470" s="35"/>
      <c r="D470" s="13"/>
      <c r="E470" s="36"/>
      <c r="F470" s="36"/>
      <c r="G470" s="36"/>
      <c r="H470" s="36"/>
      <c r="I470" s="36"/>
      <c r="J470" s="36"/>
      <c r="K470" s="36"/>
      <c r="L470" s="36"/>
      <c r="M470" s="36"/>
      <c r="N470" s="37"/>
      <c r="O470" s="36"/>
      <c r="P470" s="36"/>
      <c r="Q470" s="38" t="str">
        <f>IF(C470&gt;0,IF(AND(E470&lt;=$E$6,F470&lt;=$F$6,G470&lt;=$G$6,H470&lt;=$H$6,I470&lt;=$I$6,J470&lt;=$J$6,K470&lt;=$K$6,L470&lt;=$L$6,M470&lt;=$M$6,N470&lt;=$N$6,O470&lt;=$O$6,P470&lt;=$P$6),"+","-")," ")</f>
        <v xml:space="preserve"> </v>
      </c>
      <c r="R470" s="35"/>
      <c r="S470" s="13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9" t="str">
        <f>IF(S470&gt;0,IF(AND(T470&lt;=$T$6,U470&lt;=$U$6,V470&lt;=$V$6,W470&lt;=$W$6,X470&lt;=$X$6,Y470&lt;=$Y$6,Z470&lt;=$Z$6,AA470&lt;=$AA$6,AB470&lt;=$AB$6,AC470&lt;=$AC$6,AD470&lt;=$AD$6,AE470&lt;=$AE$6),"+","-")," ")</f>
        <v xml:space="preserve"> </v>
      </c>
      <c r="AG470" s="35"/>
      <c r="AH470" s="13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9" t="str">
        <f>IF(AG470&gt;0,IF(AND(AI470&lt;=$AI$6,AJ470&lt;=$AJ$6,AK470&lt;=$AK$6,AL470&lt;=$AL$6,AM470&lt;=$AM$6,AN470&lt;=$AN$6,AO470&lt;=$AO$6,AP470&lt;=$AP$6,AT470&lt;=$AT$6,AQ470&lt;=$AQ$6,AR470&lt;=$AR$6,AS470&lt;=$AS$6),"+","-")," ")</f>
        <v xml:space="preserve"> </v>
      </c>
    </row>
    <row r="471" spans="1:47" ht="15" customHeight="1" outlineLevel="1" x14ac:dyDescent="0.25">
      <c r="A471" s="76">
        <f t="shared" si="84"/>
        <v>0</v>
      </c>
      <c r="B471" s="18">
        <f>B470</f>
        <v>0</v>
      </c>
      <c r="C471" s="35"/>
      <c r="D471" s="13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8" t="str">
        <f t="shared" ref="Q471:Q494" si="85">IF(C471&gt;0,IF(AND(E471&lt;=$E$6,F471&lt;=$F$6,G471&lt;=$G$6,H471&lt;=$H$6,I471&lt;=$I$6,J471&lt;=$J$6,K471&lt;=$K$6,L471&lt;=$L$6,M471&lt;=$M$6,N471&lt;=$N$6,O471&lt;=$O$6,P471&lt;=$P$6),"+","-")," ")</f>
        <v xml:space="preserve"> </v>
      </c>
      <c r="R471" s="35"/>
      <c r="S471" s="13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9" t="str">
        <f t="shared" ref="AF471:AF494" si="86">IF(S471&gt;0,IF(AND(T471&lt;=$T$6,U471&lt;=$U$6,V471&lt;=$V$6,W471&lt;=$W$6,X471&lt;=$X$6,Y471&lt;=$Y$6,Z471&lt;=$Z$6,AA471&lt;=$AA$6,AB471&lt;=$AB$6,AC471&lt;=$AC$6,AD471&lt;=$AD$6,AE471&lt;=$AE$6),"+","-")," ")</f>
        <v xml:space="preserve"> </v>
      </c>
      <c r="AG471" s="35"/>
      <c r="AH471" s="13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9" t="str">
        <f t="shared" ref="AU471:AU494" si="87">IF(AG471&gt;0,IF(AND(AI471&lt;=$AI$6,AJ471&lt;=$AJ$6,AK471&lt;=$AK$6,AL471&lt;=$AL$6,AM471&lt;=$AM$6,AN471&lt;=$AN$6,AO471&lt;=$AO$6,AP471&lt;=$AP$6,AT471&lt;=$AT$6,AQ471&lt;=$AQ$6,AR471&lt;=$AR$6,AS471&lt;=$AS$6),"+","-")," ")</f>
        <v xml:space="preserve"> </v>
      </c>
    </row>
    <row r="472" spans="1:47" ht="15" customHeight="1" outlineLevel="1" x14ac:dyDescent="0.25">
      <c r="A472" s="76">
        <f t="shared" si="84"/>
        <v>0</v>
      </c>
      <c r="B472" s="18">
        <f t="shared" ref="B472:B494" si="88">B471</f>
        <v>0</v>
      </c>
      <c r="C472" s="35"/>
      <c r="D472" s="13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8" t="str">
        <f t="shared" si="85"/>
        <v xml:space="preserve"> </v>
      </c>
      <c r="R472" s="35"/>
      <c r="S472" s="13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9" t="str">
        <f t="shared" si="86"/>
        <v xml:space="preserve"> </v>
      </c>
      <c r="AG472" s="35"/>
      <c r="AH472" s="13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9" t="str">
        <f t="shared" si="87"/>
        <v xml:space="preserve"> </v>
      </c>
    </row>
    <row r="473" spans="1:47" ht="15" customHeight="1" outlineLevel="1" x14ac:dyDescent="0.25">
      <c r="A473" s="76">
        <f t="shared" si="84"/>
        <v>0</v>
      </c>
      <c r="B473" s="18">
        <f t="shared" si="88"/>
        <v>0</v>
      </c>
      <c r="C473" s="35"/>
      <c r="D473" s="13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8" t="str">
        <f t="shared" si="85"/>
        <v xml:space="preserve"> </v>
      </c>
      <c r="R473" s="35"/>
      <c r="S473" s="13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9" t="str">
        <f t="shared" si="86"/>
        <v xml:space="preserve"> </v>
      </c>
      <c r="AG473" s="35"/>
      <c r="AH473" s="13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9" t="str">
        <f t="shared" si="87"/>
        <v xml:space="preserve"> </v>
      </c>
    </row>
    <row r="474" spans="1:47" ht="15" customHeight="1" outlineLevel="1" x14ac:dyDescent="0.25">
      <c r="A474" s="76">
        <f t="shared" si="84"/>
        <v>0</v>
      </c>
      <c r="B474" s="18">
        <f t="shared" si="88"/>
        <v>0</v>
      </c>
      <c r="C474" s="35"/>
      <c r="D474" s="13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8" t="str">
        <f t="shared" si="85"/>
        <v xml:space="preserve"> </v>
      </c>
      <c r="R474" s="35"/>
      <c r="S474" s="13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9" t="str">
        <f t="shared" si="86"/>
        <v xml:space="preserve"> </v>
      </c>
      <c r="AG474" s="35"/>
      <c r="AH474" s="13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9" t="str">
        <f t="shared" si="87"/>
        <v xml:space="preserve"> </v>
      </c>
    </row>
    <row r="475" spans="1:47" ht="15" customHeight="1" outlineLevel="1" x14ac:dyDescent="0.25">
      <c r="A475" s="76">
        <f t="shared" si="84"/>
        <v>0</v>
      </c>
      <c r="B475" s="18">
        <f t="shared" si="88"/>
        <v>0</v>
      </c>
      <c r="C475" s="35"/>
      <c r="D475" s="13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8" t="str">
        <f t="shared" si="85"/>
        <v xml:space="preserve"> </v>
      </c>
      <c r="R475" s="35"/>
      <c r="S475" s="13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9" t="str">
        <f t="shared" si="86"/>
        <v xml:space="preserve"> </v>
      </c>
      <c r="AG475" s="35"/>
      <c r="AH475" s="13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9" t="str">
        <f t="shared" si="87"/>
        <v xml:space="preserve"> </v>
      </c>
    </row>
    <row r="476" spans="1:47" ht="15" customHeight="1" outlineLevel="1" x14ac:dyDescent="0.25">
      <c r="A476" s="76">
        <f t="shared" si="84"/>
        <v>0</v>
      </c>
      <c r="B476" s="18">
        <f t="shared" si="88"/>
        <v>0</v>
      </c>
      <c r="C476" s="35"/>
      <c r="D476" s="13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8" t="str">
        <f t="shared" si="85"/>
        <v xml:space="preserve"> </v>
      </c>
      <c r="R476" s="35"/>
      <c r="S476" s="13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9" t="str">
        <f t="shared" si="86"/>
        <v xml:space="preserve"> </v>
      </c>
      <c r="AG476" s="35"/>
      <c r="AH476" s="13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9" t="str">
        <f t="shared" si="87"/>
        <v xml:space="preserve"> </v>
      </c>
    </row>
    <row r="477" spans="1:47" ht="15" customHeight="1" outlineLevel="1" x14ac:dyDescent="0.25">
      <c r="A477" s="76">
        <f t="shared" si="84"/>
        <v>0</v>
      </c>
      <c r="B477" s="18">
        <f t="shared" si="88"/>
        <v>0</v>
      </c>
      <c r="C477" s="40"/>
      <c r="D477" s="13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8" t="str">
        <f t="shared" si="85"/>
        <v xml:space="preserve"> </v>
      </c>
      <c r="R477" s="40"/>
      <c r="S477" s="13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9" t="str">
        <f t="shared" si="86"/>
        <v xml:space="preserve"> </v>
      </c>
      <c r="AG477" s="40"/>
      <c r="AH477" s="13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9" t="str">
        <f t="shared" si="87"/>
        <v xml:space="preserve"> </v>
      </c>
    </row>
    <row r="478" spans="1:47" ht="15" customHeight="1" outlineLevel="1" x14ac:dyDescent="0.25">
      <c r="A478" s="76">
        <f t="shared" si="84"/>
        <v>0</v>
      </c>
      <c r="B478" s="18">
        <f t="shared" si="88"/>
        <v>0</v>
      </c>
      <c r="C478" s="40"/>
      <c r="D478" s="13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8" t="str">
        <f t="shared" si="85"/>
        <v xml:space="preserve"> </v>
      </c>
      <c r="R478" s="40"/>
      <c r="S478" s="13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9" t="str">
        <f t="shared" si="86"/>
        <v xml:space="preserve"> </v>
      </c>
      <c r="AG478" s="40"/>
      <c r="AH478" s="13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9" t="str">
        <f t="shared" si="87"/>
        <v xml:space="preserve"> </v>
      </c>
    </row>
    <row r="479" spans="1:47" ht="15" customHeight="1" outlineLevel="1" x14ac:dyDescent="0.25">
      <c r="A479" s="76">
        <f t="shared" si="84"/>
        <v>0</v>
      </c>
      <c r="B479" s="18">
        <f t="shared" si="88"/>
        <v>0</v>
      </c>
      <c r="C479" s="40"/>
      <c r="D479" s="13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8" t="str">
        <f t="shared" si="85"/>
        <v xml:space="preserve"> </v>
      </c>
      <c r="R479" s="40"/>
      <c r="S479" s="13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9" t="str">
        <f t="shared" si="86"/>
        <v xml:space="preserve"> </v>
      </c>
      <c r="AG479" s="40"/>
      <c r="AH479" s="13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9" t="str">
        <f t="shared" si="87"/>
        <v xml:space="preserve"> </v>
      </c>
    </row>
    <row r="480" spans="1:47" ht="15" customHeight="1" outlineLevel="1" x14ac:dyDescent="0.25">
      <c r="A480" s="76">
        <f t="shared" si="84"/>
        <v>0</v>
      </c>
      <c r="B480" s="18">
        <f t="shared" si="88"/>
        <v>0</v>
      </c>
      <c r="C480" s="40"/>
      <c r="D480" s="13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8" t="str">
        <f t="shared" si="85"/>
        <v xml:space="preserve"> </v>
      </c>
      <c r="R480" s="40"/>
      <c r="S480" s="13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9" t="str">
        <f t="shared" si="86"/>
        <v xml:space="preserve"> </v>
      </c>
      <c r="AG480" s="40"/>
      <c r="AH480" s="13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9" t="str">
        <f t="shared" si="87"/>
        <v xml:space="preserve"> </v>
      </c>
    </row>
    <row r="481" spans="1:47" ht="15" customHeight="1" outlineLevel="1" x14ac:dyDescent="0.25">
      <c r="A481" s="76">
        <f t="shared" si="84"/>
        <v>0</v>
      </c>
      <c r="B481" s="18">
        <f t="shared" si="88"/>
        <v>0</v>
      </c>
      <c r="C481" s="40"/>
      <c r="D481" s="13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8" t="str">
        <f t="shared" si="85"/>
        <v xml:space="preserve"> </v>
      </c>
      <c r="R481" s="40"/>
      <c r="S481" s="13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9" t="str">
        <f t="shared" si="86"/>
        <v xml:space="preserve"> </v>
      </c>
      <c r="AG481" s="40"/>
      <c r="AH481" s="13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9" t="str">
        <f t="shared" si="87"/>
        <v xml:space="preserve"> </v>
      </c>
    </row>
    <row r="482" spans="1:47" ht="15" customHeight="1" outlineLevel="1" x14ac:dyDescent="0.25">
      <c r="A482" s="76">
        <f t="shared" si="84"/>
        <v>0</v>
      </c>
      <c r="B482" s="18">
        <f t="shared" si="88"/>
        <v>0</v>
      </c>
      <c r="C482" s="40"/>
      <c r="D482" s="13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8" t="str">
        <f t="shared" si="85"/>
        <v xml:space="preserve"> </v>
      </c>
      <c r="R482" s="40"/>
      <c r="S482" s="13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9" t="str">
        <f t="shared" si="86"/>
        <v xml:space="preserve"> </v>
      </c>
      <c r="AG482" s="40"/>
      <c r="AH482" s="13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9" t="str">
        <f t="shared" si="87"/>
        <v xml:space="preserve"> </v>
      </c>
    </row>
    <row r="483" spans="1:47" ht="15" customHeight="1" outlineLevel="1" x14ac:dyDescent="0.25">
      <c r="A483" s="76">
        <f t="shared" si="84"/>
        <v>0</v>
      </c>
      <c r="B483" s="18">
        <f t="shared" si="88"/>
        <v>0</v>
      </c>
      <c r="C483" s="40"/>
      <c r="D483" s="13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8" t="str">
        <f t="shared" si="85"/>
        <v xml:space="preserve"> </v>
      </c>
      <c r="R483" s="40"/>
      <c r="S483" s="13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9" t="str">
        <f t="shared" si="86"/>
        <v xml:space="preserve"> </v>
      </c>
      <c r="AG483" s="40"/>
      <c r="AH483" s="13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9" t="str">
        <f t="shared" si="87"/>
        <v xml:space="preserve"> </v>
      </c>
    </row>
    <row r="484" spans="1:47" ht="15" customHeight="1" outlineLevel="1" x14ac:dyDescent="0.25">
      <c r="A484" s="76">
        <f t="shared" si="84"/>
        <v>0</v>
      </c>
      <c r="B484" s="18">
        <f t="shared" si="88"/>
        <v>0</v>
      </c>
      <c r="C484" s="40"/>
      <c r="D484" s="13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8" t="str">
        <f t="shared" si="85"/>
        <v xml:space="preserve"> </v>
      </c>
      <c r="R484" s="40"/>
      <c r="S484" s="13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9" t="str">
        <f t="shared" si="86"/>
        <v xml:space="preserve"> </v>
      </c>
      <c r="AG484" s="40"/>
      <c r="AH484" s="13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9" t="str">
        <f t="shared" si="87"/>
        <v xml:space="preserve"> </v>
      </c>
    </row>
    <row r="485" spans="1:47" ht="15" customHeight="1" outlineLevel="1" x14ac:dyDescent="0.25">
      <c r="A485" s="76">
        <f t="shared" si="84"/>
        <v>0</v>
      </c>
      <c r="B485" s="18">
        <f t="shared" si="88"/>
        <v>0</v>
      </c>
      <c r="C485" s="40"/>
      <c r="D485" s="13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8" t="str">
        <f t="shared" si="85"/>
        <v xml:space="preserve"> </v>
      </c>
      <c r="R485" s="40"/>
      <c r="S485" s="13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9" t="str">
        <f t="shared" si="86"/>
        <v xml:space="preserve"> </v>
      </c>
      <c r="AG485" s="40"/>
      <c r="AH485" s="13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9" t="str">
        <f t="shared" si="87"/>
        <v xml:space="preserve"> </v>
      </c>
    </row>
    <row r="486" spans="1:47" ht="15" customHeight="1" outlineLevel="1" x14ac:dyDescent="0.25">
      <c r="A486" s="76">
        <f t="shared" si="84"/>
        <v>0</v>
      </c>
      <c r="B486" s="18">
        <f t="shared" si="88"/>
        <v>0</v>
      </c>
      <c r="C486" s="40"/>
      <c r="D486" s="13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8" t="str">
        <f t="shared" si="85"/>
        <v xml:space="preserve"> </v>
      </c>
      <c r="R486" s="40"/>
      <c r="S486" s="13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9" t="str">
        <f t="shared" si="86"/>
        <v xml:space="preserve"> </v>
      </c>
      <c r="AG486" s="40"/>
      <c r="AH486" s="13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9" t="str">
        <f t="shared" si="87"/>
        <v xml:space="preserve"> </v>
      </c>
    </row>
    <row r="487" spans="1:47" ht="15" customHeight="1" outlineLevel="1" x14ac:dyDescent="0.25">
      <c r="A487" s="76">
        <f t="shared" si="84"/>
        <v>0</v>
      </c>
      <c r="B487" s="18">
        <f t="shared" si="88"/>
        <v>0</v>
      </c>
      <c r="C487" s="40"/>
      <c r="D487" s="13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8" t="str">
        <f t="shared" si="85"/>
        <v xml:space="preserve"> </v>
      </c>
      <c r="R487" s="40"/>
      <c r="S487" s="13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9" t="str">
        <f t="shared" si="86"/>
        <v xml:space="preserve"> </v>
      </c>
      <c r="AG487" s="40"/>
      <c r="AH487" s="13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9" t="str">
        <f t="shared" si="87"/>
        <v xml:space="preserve"> </v>
      </c>
    </row>
    <row r="488" spans="1:47" ht="15" customHeight="1" outlineLevel="1" x14ac:dyDescent="0.25">
      <c r="A488" s="76">
        <f t="shared" si="84"/>
        <v>0</v>
      </c>
      <c r="B488" s="18">
        <f t="shared" si="88"/>
        <v>0</v>
      </c>
      <c r="C488" s="40"/>
      <c r="D488" s="13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8" t="str">
        <f t="shared" si="85"/>
        <v xml:space="preserve"> </v>
      </c>
      <c r="R488" s="40"/>
      <c r="S488" s="13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9" t="str">
        <f t="shared" si="86"/>
        <v xml:space="preserve"> </v>
      </c>
      <c r="AG488" s="40"/>
      <c r="AH488" s="13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9" t="str">
        <f t="shared" si="87"/>
        <v xml:space="preserve"> </v>
      </c>
    </row>
    <row r="489" spans="1:47" ht="15" customHeight="1" outlineLevel="1" x14ac:dyDescent="0.25">
      <c r="A489" s="76">
        <f t="shared" si="84"/>
        <v>0</v>
      </c>
      <c r="B489" s="18">
        <f t="shared" si="88"/>
        <v>0</v>
      </c>
      <c r="C489" s="40"/>
      <c r="D489" s="13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8" t="str">
        <f t="shared" si="85"/>
        <v xml:space="preserve"> </v>
      </c>
      <c r="R489" s="40"/>
      <c r="S489" s="13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9" t="str">
        <f t="shared" si="86"/>
        <v xml:space="preserve"> </v>
      </c>
      <c r="AG489" s="40"/>
      <c r="AH489" s="13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9" t="str">
        <f t="shared" si="87"/>
        <v xml:space="preserve"> </v>
      </c>
    </row>
    <row r="490" spans="1:47" ht="15" customHeight="1" outlineLevel="1" x14ac:dyDescent="0.25">
      <c r="A490" s="76">
        <f t="shared" si="84"/>
        <v>0</v>
      </c>
      <c r="B490" s="18">
        <f t="shared" si="88"/>
        <v>0</v>
      </c>
      <c r="C490" s="40"/>
      <c r="D490" s="13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8" t="str">
        <f t="shared" si="85"/>
        <v xml:space="preserve"> </v>
      </c>
      <c r="R490" s="40"/>
      <c r="S490" s="13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9" t="str">
        <f t="shared" si="86"/>
        <v xml:space="preserve"> </v>
      </c>
      <c r="AG490" s="40"/>
      <c r="AH490" s="13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9" t="str">
        <f t="shared" si="87"/>
        <v xml:space="preserve"> </v>
      </c>
    </row>
    <row r="491" spans="1:47" ht="15" customHeight="1" outlineLevel="1" x14ac:dyDescent="0.25">
      <c r="A491" s="76">
        <f t="shared" si="84"/>
        <v>0</v>
      </c>
      <c r="B491" s="18">
        <f t="shared" si="88"/>
        <v>0</v>
      </c>
      <c r="C491" s="40"/>
      <c r="D491" s="13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8" t="str">
        <f t="shared" si="85"/>
        <v xml:space="preserve"> </v>
      </c>
      <c r="R491" s="40"/>
      <c r="S491" s="13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9" t="str">
        <f t="shared" si="86"/>
        <v xml:space="preserve"> </v>
      </c>
      <c r="AG491" s="40"/>
      <c r="AH491" s="13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9" t="str">
        <f t="shared" si="87"/>
        <v xml:space="preserve"> </v>
      </c>
    </row>
    <row r="492" spans="1:47" ht="15" customHeight="1" outlineLevel="1" x14ac:dyDescent="0.25">
      <c r="A492" s="76">
        <f t="shared" si="84"/>
        <v>0</v>
      </c>
      <c r="B492" s="18">
        <f t="shared" si="88"/>
        <v>0</v>
      </c>
      <c r="C492" s="40"/>
      <c r="D492" s="13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8" t="str">
        <f t="shared" si="85"/>
        <v xml:space="preserve"> </v>
      </c>
      <c r="R492" s="40"/>
      <c r="S492" s="13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9" t="str">
        <f t="shared" si="86"/>
        <v xml:space="preserve"> </v>
      </c>
      <c r="AG492" s="40"/>
      <c r="AH492" s="13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9" t="str">
        <f t="shared" si="87"/>
        <v xml:space="preserve"> </v>
      </c>
    </row>
    <row r="493" spans="1:47" ht="15" customHeight="1" outlineLevel="1" x14ac:dyDescent="0.25">
      <c r="A493" s="76">
        <f t="shared" si="84"/>
        <v>0</v>
      </c>
      <c r="B493" s="18">
        <f t="shared" si="88"/>
        <v>0</v>
      </c>
      <c r="C493" s="40"/>
      <c r="D493" s="13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8" t="str">
        <f t="shared" si="85"/>
        <v xml:space="preserve"> </v>
      </c>
      <c r="R493" s="40"/>
      <c r="S493" s="13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9" t="str">
        <f t="shared" si="86"/>
        <v xml:space="preserve"> </v>
      </c>
      <c r="AG493" s="40"/>
      <c r="AH493" s="13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9" t="str">
        <f t="shared" si="87"/>
        <v xml:space="preserve"> </v>
      </c>
    </row>
    <row r="494" spans="1:47" ht="15" customHeight="1" outlineLevel="1" x14ac:dyDescent="0.25">
      <c r="A494" s="76">
        <f t="shared" si="84"/>
        <v>0</v>
      </c>
      <c r="B494" s="18">
        <f t="shared" si="88"/>
        <v>0</v>
      </c>
      <c r="C494" s="40"/>
      <c r="D494" s="13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8" t="str">
        <f t="shared" si="85"/>
        <v xml:space="preserve"> </v>
      </c>
      <c r="R494" s="40"/>
      <c r="S494" s="13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9" t="str">
        <f t="shared" si="86"/>
        <v xml:space="preserve"> </v>
      </c>
      <c r="AG494" s="40"/>
      <c r="AH494" s="13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9" t="str">
        <f t="shared" si="87"/>
        <v xml:space="preserve"> </v>
      </c>
    </row>
    <row r="495" spans="1:47" ht="15" customHeight="1" x14ac:dyDescent="0.25">
      <c r="A495" s="76">
        <f>IF((SUM(D495:Q495)+SUM(R495:AF495)+SUM(AG495:AU495))=0,0,1)</f>
        <v>0</v>
      </c>
      <c r="B495" s="72"/>
      <c r="C495" s="11" t="s">
        <v>7</v>
      </c>
      <c r="D495" s="77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9"/>
      <c r="Q495" s="80">
        <f>COUNTIF(Q497:Q521,"-")</f>
        <v>0</v>
      </c>
      <c r="R495" s="11" t="s">
        <v>7</v>
      </c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2"/>
      <c r="AF495" s="31">
        <f>COUNTIF(AF497:AF521,"-")</f>
        <v>0</v>
      </c>
      <c r="AG495" s="11" t="s">
        <v>7</v>
      </c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2"/>
      <c r="AU495" s="31">
        <f>COUNTIF(AU497:AU521,"-")</f>
        <v>0</v>
      </c>
    </row>
    <row r="496" spans="1:47" ht="15" customHeight="1" x14ac:dyDescent="0.25">
      <c r="A496" s="76">
        <f t="shared" ref="A496:A521" si="89">IF((SUM(D496:Q496)+SUM(R496:AF496)+SUM(AG496:AU496))=0,0,1)</f>
        <v>0</v>
      </c>
      <c r="B496" s="73"/>
      <c r="C496" s="11" t="s">
        <v>8</v>
      </c>
      <c r="D496" s="77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9"/>
      <c r="Q496" s="80">
        <f>COUNTIF(Q497:Q521,"-")+COUNTIF(Q497:Q521,"+")</f>
        <v>0</v>
      </c>
      <c r="R496" s="11" t="s">
        <v>8</v>
      </c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2"/>
      <c r="AF496" s="31">
        <f>COUNTIF(AF497:AF521,"-")+COUNTIF(AF497:AF521,"+")</f>
        <v>0</v>
      </c>
      <c r="AG496" s="11" t="s">
        <v>8</v>
      </c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2"/>
      <c r="AU496" s="31">
        <f>COUNTIF(AU497:AU521,"-")+COUNTIF(AU497:AU521,"+")</f>
        <v>0</v>
      </c>
    </row>
    <row r="497" spans="1:47" ht="15" customHeight="1" outlineLevel="1" x14ac:dyDescent="0.25">
      <c r="A497" s="76">
        <f t="shared" si="89"/>
        <v>0</v>
      </c>
      <c r="B497" s="18">
        <f>B495</f>
        <v>0</v>
      </c>
      <c r="C497" s="35"/>
      <c r="D497" s="13"/>
      <c r="E497" s="36"/>
      <c r="F497" s="36"/>
      <c r="G497" s="36"/>
      <c r="H497" s="36"/>
      <c r="I497" s="36"/>
      <c r="J497" s="36"/>
      <c r="K497" s="36"/>
      <c r="L497" s="36"/>
      <c r="M497" s="36"/>
      <c r="N497" s="37"/>
      <c r="O497" s="36"/>
      <c r="P497" s="36"/>
      <c r="Q497" s="38" t="str">
        <f>IF(C497&gt;0,IF(AND(E497&lt;=$E$6,F497&lt;=$F$6,G497&lt;=$G$6,H497&lt;=$H$6,I497&lt;=$I$6,J497&lt;=$J$6,K497&lt;=$K$6,L497&lt;=$L$6,M497&lt;=$M$6,N497&lt;=$N$6,O497&lt;=$O$6,P497&lt;=$P$6),"+","-")," ")</f>
        <v xml:space="preserve"> </v>
      </c>
      <c r="R497" s="35"/>
      <c r="S497" s="13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9" t="str">
        <f>IF(S497&gt;0,IF(AND(T497&lt;=$T$6,U497&lt;=$U$6,V497&lt;=$V$6,W497&lt;=$W$6,X497&lt;=$X$6,Y497&lt;=$Y$6,Z497&lt;=$Z$6,AA497&lt;=$AA$6,AB497&lt;=$AB$6,AC497&lt;=$AC$6,AD497&lt;=$AD$6,AE497&lt;=$AE$6),"+","-")," ")</f>
        <v xml:space="preserve"> </v>
      </c>
      <c r="AG497" s="35"/>
      <c r="AH497" s="13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9" t="str">
        <f>IF(AG497&gt;0,IF(AND(AI497&lt;=$AI$6,AJ497&lt;=$AJ$6,AK497&lt;=$AK$6,AL497&lt;=$AL$6,AM497&lt;=$AM$6,AN497&lt;=$AN$6,AO497&lt;=$AO$6,AP497&lt;=$AP$6,AT497&lt;=$AT$6,AQ497&lt;=$AQ$6,AR497&lt;=$AR$6,AS497&lt;=$AS$6),"+","-")," ")</f>
        <v xml:space="preserve"> </v>
      </c>
    </row>
    <row r="498" spans="1:47" ht="15" customHeight="1" outlineLevel="1" x14ac:dyDescent="0.25">
      <c r="A498" s="76">
        <f t="shared" si="89"/>
        <v>0</v>
      </c>
      <c r="B498" s="18">
        <f>B497</f>
        <v>0</v>
      </c>
      <c r="C498" s="35"/>
      <c r="D498" s="13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8" t="str">
        <f t="shared" ref="Q498:Q521" si="90">IF(C498&gt;0,IF(AND(E498&lt;=$E$6,F498&lt;=$F$6,G498&lt;=$G$6,H498&lt;=$H$6,I498&lt;=$I$6,J498&lt;=$J$6,K498&lt;=$K$6,L498&lt;=$L$6,M498&lt;=$M$6,N498&lt;=$N$6,O498&lt;=$O$6,P498&lt;=$P$6),"+","-")," ")</f>
        <v xml:space="preserve"> </v>
      </c>
      <c r="R498" s="35"/>
      <c r="S498" s="13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9" t="str">
        <f t="shared" ref="AF498:AF521" si="91">IF(S498&gt;0,IF(AND(T498&lt;=$T$6,U498&lt;=$U$6,V498&lt;=$V$6,W498&lt;=$W$6,X498&lt;=$X$6,Y498&lt;=$Y$6,Z498&lt;=$Z$6,AA498&lt;=$AA$6,AB498&lt;=$AB$6,AC498&lt;=$AC$6,AD498&lt;=$AD$6,AE498&lt;=$AE$6),"+","-")," ")</f>
        <v xml:space="preserve"> </v>
      </c>
      <c r="AG498" s="35"/>
      <c r="AH498" s="13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9" t="str">
        <f t="shared" ref="AU498:AU521" si="92">IF(AG498&gt;0,IF(AND(AI498&lt;=$AI$6,AJ498&lt;=$AJ$6,AK498&lt;=$AK$6,AL498&lt;=$AL$6,AM498&lt;=$AM$6,AN498&lt;=$AN$6,AO498&lt;=$AO$6,AP498&lt;=$AP$6,AT498&lt;=$AT$6,AQ498&lt;=$AQ$6,AR498&lt;=$AR$6,AS498&lt;=$AS$6),"+","-")," ")</f>
        <v xml:space="preserve"> </v>
      </c>
    </row>
    <row r="499" spans="1:47" ht="15" customHeight="1" outlineLevel="1" x14ac:dyDescent="0.25">
      <c r="A499" s="76">
        <f t="shared" si="89"/>
        <v>0</v>
      </c>
      <c r="B499" s="18">
        <f t="shared" ref="B499:B521" si="93">B498</f>
        <v>0</v>
      </c>
      <c r="C499" s="35"/>
      <c r="D499" s="13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8" t="str">
        <f t="shared" si="90"/>
        <v xml:space="preserve"> </v>
      </c>
      <c r="R499" s="35"/>
      <c r="S499" s="13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9" t="str">
        <f t="shared" si="91"/>
        <v xml:space="preserve"> </v>
      </c>
      <c r="AG499" s="35"/>
      <c r="AH499" s="13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9" t="str">
        <f t="shared" si="92"/>
        <v xml:space="preserve"> </v>
      </c>
    </row>
    <row r="500" spans="1:47" ht="15" customHeight="1" outlineLevel="1" x14ac:dyDescent="0.25">
      <c r="A500" s="76">
        <f t="shared" si="89"/>
        <v>0</v>
      </c>
      <c r="B500" s="18">
        <f t="shared" si="93"/>
        <v>0</v>
      </c>
      <c r="C500" s="35"/>
      <c r="D500" s="13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8" t="str">
        <f t="shared" si="90"/>
        <v xml:space="preserve"> </v>
      </c>
      <c r="R500" s="35"/>
      <c r="S500" s="13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9" t="str">
        <f t="shared" si="91"/>
        <v xml:space="preserve"> </v>
      </c>
      <c r="AG500" s="35"/>
      <c r="AH500" s="13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9" t="str">
        <f t="shared" si="92"/>
        <v xml:space="preserve"> </v>
      </c>
    </row>
    <row r="501" spans="1:47" ht="15" customHeight="1" outlineLevel="1" x14ac:dyDescent="0.25">
      <c r="A501" s="76">
        <f t="shared" si="89"/>
        <v>0</v>
      </c>
      <c r="B501" s="18">
        <f t="shared" si="93"/>
        <v>0</v>
      </c>
      <c r="C501" s="35"/>
      <c r="D501" s="13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8" t="str">
        <f t="shared" si="90"/>
        <v xml:space="preserve"> </v>
      </c>
      <c r="R501" s="35"/>
      <c r="S501" s="13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9" t="str">
        <f t="shared" si="91"/>
        <v xml:space="preserve"> </v>
      </c>
      <c r="AG501" s="35"/>
      <c r="AH501" s="13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9" t="str">
        <f t="shared" si="92"/>
        <v xml:space="preserve"> </v>
      </c>
    </row>
    <row r="502" spans="1:47" ht="15" customHeight="1" outlineLevel="1" x14ac:dyDescent="0.25">
      <c r="A502" s="76">
        <f t="shared" si="89"/>
        <v>0</v>
      </c>
      <c r="B502" s="18">
        <f t="shared" si="93"/>
        <v>0</v>
      </c>
      <c r="C502" s="35"/>
      <c r="D502" s="13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8" t="str">
        <f t="shared" si="90"/>
        <v xml:space="preserve"> </v>
      </c>
      <c r="R502" s="35"/>
      <c r="S502" s="13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9" t="str">
        <f t="shared" si="91"/>
        <v xml:space="preserve"> </v>
      </c>
      <c r="AG502" s="35"/>
      <c r="AH502" s="13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9" t="str">
        <f t="shared" si="92"/>
        <v xml:space="preserve"> </v>
      </c>
    </row>
    <row r="503" spans="1:47" ht="15" customHeight="1" outlineLevel="1" x14ac:dyDescent="0.25">
      <c r="A503" s="76">
        <f t="shared" si="89"/>
        <v>0</v>
      </c>
      <c r="B503" s="18">
        <f t="shared" si="93"/>
        <v>0</v>
      </c>
      <c r="C503" s="35"/>
      <c r="D503" s="13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8" t="str">
        <f t="shared" si="90"/>
        <v xml:space="preserve"> </v>
      </c>
      <c r="R503" s="35"/>
      <c r="S503" s="13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9" t="str">
        <f t="shared" si="91"/>
        <v xml:space="preserve"> </v>
      </c>
      <c r="AG503" s="35"/>
      <c r="AH503" s="13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9" t="str">
        <f t="shared" si="92"/>
        <v xml:space="preserve"> </v>
      </c>
    </row>
    <row r="504" spans="1:47" ht="15" customHeight="1" outlineLevel="1" x14ac:dyDescent="0.25">
      <c r="A504" s="76">
        <f t="shared" si="89"/>
        <v>0</v>
      </c>
      <c r="B504" s="18">
        <f t="shared" si="93"/>
        <v>0</v>
      </c>
      <c r="C504" s="40"/>
      <c r="D504" s="13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8" t="str">
        <f t="shared" si="90"/>
        <v xml:space="preserve"> </v>
      </c>
      <c r="R504" s="40"/>
      <c r="S504" s="13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9" t="str">
        <f t="shared" si="91"/>
        <v xml:space="preserve"> </v>
      </c>
      <c r="AG504" s="40"/>
      <c r="AH504" s="13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9" t="str">
        <f t="shared" si="92"/>
        <v xml:space="preserve"> </v>
      </c>
    </row>
    <row r="505" spans="1:47" ht="15" customHeight="1" outlineLevel="1" x14ac:dyDescent="0.25">
      <c r="A505" s="76">
        <f t="shared" si="89"/>
        <v>0</v>
      </c>
      <c r="B505" s="18">
        <f t="shared" si="93"/>
        <v>0</v>
      </c>
      <c r="C505" s="40"/>
      <c r="D505" s="13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8" t="str">
        <f t="shared" si="90"/>
        <v xml:space="preserve"> </v>
      </c>
      <c r="R505" s="40"/>
      <c r="S505" s="13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9" t="str">
        <f t="shared" si="91"/>
        <v xml:space="preserve"> </v>
      </c>
      <c r="AG505" s="40"/>
      <c r="AH505" s="13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9" t="str">
        <f t="shared" si="92"/>
        <v xml:space="preserve"> </v>
      </c>
    </row>
    <row r="506" spans="1:47" ht="15" customHeight="1" outlineLevel="1" x14ac:dyDescent="0.25">
      <c r="A506" s="76">
        <f t="shared" si="89"/>
        <v>0</v>
      </c>
      <c r="B506" s="18">
        <f t="shared" si="93"/>
        <v>0</v>
      </c>
      <c r="C506" s="40"/>
      <c r="D506" s="13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8" t="str">
        <f t="shared" si="90"/>
        <v xml:space="preserve"> </v>
      </c>
      <c r="R506" s="40"/>
      <c r="S506" s="13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9" t="str">
        <f t="shared" si="91"/>
        <v xml:space="preserve"> </v>
      </c>
      <c r="AG506" s="40"/>
      <c r="AH506" s="13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9" t="str">
        <f t="shared" si="92"/>
        <v xml:space="preserve"> </v>
      </c>
    </row>
    <row r="507" spans="1:47" ht="15" customHeight="1" outlineLevel="1" x14ac:dyDescent="0.25">
      <c r="A507" s="76">
        <f t="shared" si="89"/>
        <v>0</v>
      </c>
      <c r="B507" s="18">
        <f t="shared" si="93"/>
        <v>0</v>
      </c>
      <c r="C507" s="40"/>
      <c r="D507" s="13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8" t="str">
        <f t="shared" si="90"/>
        <v xml:space="preserve"> </v>
      </c>
      <c r="R507" s="40"/>
      <c r="S507" s="13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9" t="str">
        <f t="shared" si="91"/>
        <v xml:space="preserve"> </v>
      </c>
      <c r="AG507" s="40"/>
      <c r="AH507" s="13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9" t="str">
        <f t="shared" si="92"/>
        <v xml:space="preserve"> </v>
      </c>
    </row>
    <row r="508" spans="1:47" ht="15" customHeight="1" outlineLevel="1" x14ac:dyDescent="0.25">
      <c r="A508" s="76">
        <f t="shared" si="89"/>
        <v>0</v>
      </c>
      <c r="B508" s="18">
        <f t="shared" si="93"/>
        <v>0</v>
      </c>
      <c r="C508" s="40"/>
      <c r="D508" s="13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8" t="str">
        <f t="shared" si="90"/>
        <v xml:space="preserve"> </v>
      </c>
      <c r="R508" s="40"/>
      <c r="S508" s="13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9" t="str">
        <f t="shared" si="91"/>
        <v xml:space="preserve"> </v>
      </c>
      <c r="AG508" s="40"/>
      <c r="AH508" s="13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9" t="str">
        <f t="shared" si="92"/>
        <v xml:space="preserve"> </v>
      </c>
    </row>
    <row r="509" spans="1:47" ht="15" customHeight="1" outlineLevel="1" x14ac:dyDescent="0.25">
      <c r="A509" s="76">
        <f t="shared" si="89"/>
        <v>0</v>
      </c>
      <c r="B509" s="18">
        <f t="shared" si="93"/>
        <v>0</v>
      </c>
      <c r="C509" s="40"/>
      <c r="D509" s="13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8" t="str">
        <f t="shared" si="90"/>
        <v xml:space="preserve"> </v>
      </c>
      <c r="R509" s="40"/>
      <c r="S509" s="13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9" t="str">
        <f t="shared" si="91"/>
        <v xml:space="preserve"> </v>
      </c>
      <c r="AG509" s="40"/>
      <c r="AH509" s="13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9" t="str">
        <f t="shared" si="92"/>
        <v xml:space="preserve"> </v>
      </c>
    </row>
    <row r="510" spans="1:47" ht="15" customHeight="1" outlineLevel="1" x14ac:dyDescent="0.25">
      <c r="A510" s="76">
        <f t="shared" si="89"/>
        <v>0</v>
      </c>
      <c r="B510" s="18">
        <f t="shared" si="93"/>
        <v>0</v>
      </c>
      <c r="C510" s="40"/>
      <c r="D510" s="13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8" t="str">
        <f t="shared" si="90"/>
        <v xml:space="preserve"> </v>
      </c>
      <c r="R510" s="40"/>
      <c r="S510" s="13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9" t="str">
        <f t="shared" si="91"/>
        <v xml:space="preserve"> </v>
      </c>
      <c r="AG510" s="40"/>
      <c r="AH510" s="13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9" t="str">
        <f t="shared" si="92"/>
        <v xml:space="preserve"> </v>
      </c>
    </row>
    <row r="511" spans="1:47" ht="15" customHeight="1" outlineLevel="1" x14ac:dyDescent="0.25">
      <c r="A511" s="76">
        <f t="shared" si="89"/>
        <v>0</v>
      </c>
      <c r="B511" s="18">
        <f t="shared" si="93"/>
        <v>0</v>
      </c>
      <c r="C511" s="40"/>
      <c r="D511" s="13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8" t="str">
        <f t="shared" si="90"/>
        <v xml:space="preserve"> </v>
      </c>
      <c r="R511" s="40"/>
      <c r="S511" s="13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9" t="str">
        <f t="shared" si="91"/>
        <v xml:space="preserve"> </v>
      </c>
      <c r="AG511" s="40"/>
      <c r="AH511" s="13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9" t="str">
        <f t="shared" si="92"/>
        <v xml:space="preserve"> </v>
      </c>
    </row>
    <row r="512" spans="1:47" ht="15" customHeight="1" outlineLevel="1" x14ac:dyDescent="0.25">
      <c r="A512" s="76">
        <f t="shared" si="89"/>
        <v>0</v>
      </c>
      <c r="B512" s="18">
        <f t="shared" si="93"/>
        <v>0</v>
      </c>
      <c r="C512" s="40"/>
      <c r="D512" s="13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8" t="str">
        <f t="shared" si="90"/>
        <v xml:space="preserve"> </v>
      </c>
      <c r="R512" s="40"/>
      <c r="S512" s="13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9" t="str">
        <f t="shared" si="91"/>
        <v xml:space="preserve"> </v>
      </c>
      <c r="AG512" s="40"/>
      <c r="AH512" s="13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9" t="str">
        <f t="shared" si="92"/>
        <v xml:space="preserve"> </v>
      </c>
    </row>
    <row r="513" spans="1:47" ht="15" customHeight="1" outlineLevel="1" x14ac:dyDescent="0.25">
      <c r="A513" s="76">
        <f t="shared" si="89"/>
        <v>0</v>
      </c>
      <c r="B513" s="18">
        <f t="shared" si="93"/>
        <v>0</v>
      </c>
      <c r="C513" s="40"/>
      <c r="D513" s="13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8" t="str">
        <f t="shared" si="90"/>
        <v xml:space="preserve"> </v>
      </c>
      <c r="R513" s="40"/>
      <c r="S513" s="13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9" t="str">
        <f t="shared" si="91"/>
        <v xml:space="preserve"> </v>
      </c>
      <c r="AG513" s="40"/>
      <c r="AH513" s="13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9" t="str">
        <f t="shared" si="92"/>
        <v xml:space="preserve"> </v>
      </c>
    </row>
    <row r="514" spans="1:47" ht="15" customHeight="1" outlineLevel="1" x14ac:dyDescent="0.25">
      <c r="A514" s="76">
        <f t="shared" si="89"/>
        <v>0</v>
      </c>
      <c r="B514" s="18">
        <f t="shared" si="93"/>
        <v>0</v>
      </c>
      <c r="C514" s="40"/>
      <c r="D514" s="13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8" t="str">
        <f t="shared" si="90"/>
        <v xml:space="preserve"> </v>
      </c>
      <c r="R514" s="40"/>
      <c r="S514" s="13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9" t="str">
        <f t="shared" si="91"/>
        <v xml:space="preserve"> </v>
      </c>
      <c r="AG514" s="40"/>
      <c r="AH514" s="13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9" t="str">
        <f t="shared" si="92"/>
        <v xml:space="preserve"> </v>
      </c>
    </row>
    <row r="515" spans="1:47" ht="15" customHeight="1" outlineLevel="1" x14ac:dyDescent="0.25">
      <c r="A515" s="76">
        <f t="shared" si="89"/>
        <v>0</v>
      </c>
      <c r="B515" s="18">
        <f t="shared" si="93"/>
        <v>0</v>
      </c>
      <c r="C515" s="40"/>
      <c r="D515" s="13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8" t="str">
        <f t="shared" si="90"/>
        <v xml:space="preserve"> </v>
      </c>
      <c r="R515" s="40"/>
      <c r="S515" s="13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9" t="str">
        <f t="shared" si="91"/>
        <v xml:space="preserve"> </v>
      </c>
      <c r="AG515" s="40"/>
      <c r="AH515" s="13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9" t="str">
        <f t="shared" si="92"/>
        <v xml:space="preserve"> </v>
      </c>
    </row>
    <row r="516" spans="1:47" ht="15" customHeight="1" outlineLevel="1" x14ac:dyDescent="0.25">
      <c r="A516" s="76">
        <f t="shared" si="89"/>
        <v>0</v>
      </c>
      <c r="B516" s="18">
        <f t="shared" si="93"/>
        <v>0</v>
      </c>
      <c r="C516" s="40"/>
      <c r="D516" s="13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8" t="str">
        <f t="shared" si="90"/>
        <v xml:space="preserve"> </v>
      </c>
      <c r="R516" s="40"/>
      <c r="S516" s="13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9" t="str">
        <f t="shared" si="91"/>
        <v xml:space="preserve"> </v>
      </c>
      <c r="AG516" s="40"/>
      <c r="AH516" s="13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9" t="str">
        <f t="shared" si="92"/>
        <v xml:space="preserve"> </v>
      </c>
    </row>
    <row r="517" spans="1:47" ht="15" customHeight="1" outlineLevel="1" x14ac:dyDescent="0.25">
      <c r="A517" s="76">
        <f t="shared" si="89"/>
        <v>0</v>
      </c>
      <c r="B517" s="18">
        <f t="shared" si="93"/>
        <v>0</v>
      </c>
      <c r="C517" s="40"/>
      <c r="D517" s="13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8" t="str">
        <f t="shared" si="90"/>
        <v xml:space="preserve"> </v>
      </c>
      <c r="R517" s="40"/>
      <c r="S517" s="13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9" t="str">
        <f t="shared" si="91"/>
        <v xml:space="preserve"> </v>
      </c>
      <c r="AG517" s="40"/>
      <c r="AH517" s="13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9" t="str">
        <f t="shared" si="92"/>
        <v xml:space="preserve"> </v>
      </c>
    </row>
    <row r="518" spans="1:47" ht="15" customHeight="1" outlineLevel="1" x14ac:dyDescent="0.25">
      <c r="A518" s="76">
        <f t="shared" si="89"/>
        <v>0</v>
      </c>
      <c r="B518" s="18">
        <f t="shared" si="93"/>
        <v>0</v>
      </c>
      <c r="C518" s="40"/>
      <c r="D518" s="13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8" t="str">
        <f t="shared" si="90"/>
        <v xml:space="preserve"> </v>
      </c>
      <c r="R518" s="40"/>
      <c r="S518" s="13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9" t="str">
        <f t="shared" si="91"/>
        <v xml:space="preserve"> </v>
      </c>
      <c r="AG518" s="40"/>
      <c r="AH518" s="13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9" t="str">
        <f t="shared" si="92"/>
        <v xml:space="preserve"> </v>
      </c>
    </row>
    <row r="519" spans="1:47" ht="15" customHeight="1" outlineLevel="1" x14ac:dyDescent="0.25">
      <c r="A519" s="76">
        <f t="shared" si="89"/>
        <v>0</v>
      </c>
      <c r="B519" s="18">
        <f t="shared" si="93"/>
        <v>0</v>
      </c>
      <c r="C519" s="40"/>
      <c r="D519" s="13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8" t="str">
        <f t="shared" si="90"/>
        <v xml:space="preserve"> </v>
      </c>
      <c r="R519" s="40"/>
      <c r="S519" s="13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9" t="str">
        <f t="shared" si="91"/>
        <v xml:space="preserve"> </v>
      </c>
      <c r="AG519" s="40"/>
      <c r="AH519" s="13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9" t="str">
        <f t="shared" si="92"/>
        <v xml:space="preserve"> </v>
      </c>
    </row>
    <row r="520" spans="1:47" ht="15" customHeight="1" outlineLevel="1" x14ac:dyDescent="0.25">
      <c r="A520" s="76">
        <f t="shared" si="89"/>
        <v>0</v>
      </c>
      <c r="B520" s="18">
        <f t="shared" si="93"/>
        <v>0</v>
      </c>
      <c r="C520" s="40"/>
      <c r="D520" s="13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8" t="str">
        <f t="shared" si="90"/>
        <v xml:space="preserve"> </v>
      </c>
      <c r="R520" s="40"/>
      <c r="S520" s="13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9" t="str">
        <f t="shared" si="91"/>
        <v xml:space="preserve"> </v>
      </c>
      <c r="AG520" s="40"/>
      <c r="AH520" s="13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9" t="str">
        <f t="shared" si="92"/>
        <v xml:space="preserve"> </v>
      </c>
    </row>
    <row r="521" spans="1:47" ht="15" customHeight="1" outlineLevel="1" x14ac:dyDescent="0.25">
      <c r="A521" s="76">
        <f t="shared" si="89"/>
        <v>0</v>
      </c>
      <c r="B521" s="18">
        <f t="shared" si="93"/>
        <v>0</v>
      </c>
      <c r="C521" s="40"/>
      <c r="D521" s="13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8" t="str">
        <f t="shared" si="90"/>
        <v xml:space="preserve"> </v>
      </c>
      <c r="R521" s="40"/>
      <c r="S521" s="13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9" t="str">
        <f t="shared" si="91"/>
        <v xml:space="preserve"> </v>
      </c>
      <c r="AG521" s="40"/>
      <c r="AH521" s="13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9" t="str">
        <f t="shared" si="92"/>
        <v xml:space="preserve"> </v>
      </c>
    </row>
    <row r="522" spans="1:47" ht="15" customHeight="1" x14ac:dyDescent="0.25">
      <c r="A522" s="76">
        <f>IF((SUM(D522:Q522)+SUM(R522:AF522)+SUM(AG522:AU522))=0,0,1)</f>
        <v>0</v>
      </c>
      <c r="B522" s="72"/>
      <c r="C522" s="11" t="s">
        <v>7</v>
      </c>
      <c r="D522" s="77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9"/>
      <c r="Q522" s="80">
        <f>COUNTIF(Q524:Q548,"-")</f>
        <v>0</v>
      </c>
      <c r="R522" s="11" t="s">
        <v>7</v>
      </c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2"/>
      <c r="AF522" s="31">
        <f>COUNTIF(AF524:AF548,"-")</f>
        <v>0</v>
      </c>
      <c r="AG522" s="11" t="s">
        <v>7</v>
      </c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2"/>
      <c r="AU522" s="31">
        <f>COUNTIF(AU524:AU548,"-")</f>
        <v>0</v>
      </c>
    </row>
    <row r="523" spans="1:47" ht="15" customHeight="1" x14ac:dyDescent="0.25">
      <c r="A523" s="76">
        <f t="shared" ref="A523:A548" si="94">IF((SUM(D523:Q523)+SUM(R523:AF523)+SUM(AG523:AU523))=0,0,1)</f>
        <v>0</v>
      </c>
      <c r="B523" s="73"/>
      <c r="C523" s="11" t="s">
        <v>8</v>
      </c>
      <c r="D523" s="77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9"/>
      <c r="Q523" s="80">
        <f>COUNTIF(Q524:Q548,"-")+COUNTIF(Q524:Q548,"+")</f>
        <v>0</v>
      </c>
      <c r="R523" s="11" t="s">
        <v>8</v>
      </c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2"/>
      <c r="AF523" s="31">
        <f>COUNTIF(AF524:AF548,"-")+COUNTIF(AF524:AF548,"+")</f>
        <v>0</v>
      </c>
      <c r="AG523" s="11" t="s">
        <v>8</v>
      </c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2"/>
      <c r="AU523" s="31">
        <f>COUNTIF(AU524:AU548,"-")+COUNTIF(AU524:AU548,"+")</f>
        <v>0</v>
      </c>
    </row>
    <row r="524" spans="1:47" ht="15" customHeight="1" outlineLevel="1" x14ac:dyDescent="0.25">
      <c r="A524" s="76">
        <f t="shared" si="94"/>
        <v>0</v>
      </c>
      <c r="B524" s="18">
        <f>B522</f>
        <v>0</v>
      </c>
      <c r="C524" s="35"/>
      <c r="D524" s="13"/>
      <c r="E524" s="36"/>
      <c r="F524" s="36"/>
      <c r="G524" s="36"/>
      <c r="H524" s="36"/>
      <c r="I524" s="36"/>
      <c r="J524" s="36"/>
      <c r="K524" s="36"/>
      <c r="L524" s="36"/>
      <c r="M524" s="36"/>
      <c r="N524" s="37"/>
      <c r="O524" s="36"/>
      <c r="P524" s="36"/>
      <c r="Q524" s="38" t="str">
        <f>IF(C524&gt;0,IF(AND(E524&lt;=$E$6,F524&lt;=$F$6,G524&lt;=$G$6,H524&lt;=$H$6,I524&lt;=$I$6,J524&lt;=$J$6,K524&lt;=$K$6,L524&lt;=$L$6,M524&lt;=$M$6,N524&lt;=$N$6,O524&lt;=$O$6,P524&lt;=$P$6),"+","-")," ")</f>
        <v xml:space="preserve"> </v>
      </c>
      <c r="R524" s="35"/>
      <c r="S524" s="13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9" t="str">
        <f>IF(S524&gt;0,IF(AND(T524&lt;=$T$6,U524&lt;=$U$6,V524&lt;=$V$6,W524&lt;=$W$6,X524&lt;=$X$6,Y524&lt;=$Y$6,Z524&lt;=$Z$6,AA524&lt;=$AA$6,AB524&lt;=$AB$6,AC524&lt;=$AC$6,AD524&lt;=$AD$6,AE524&lt;=$AE$6),"+","-")," ")</f>
        <v xml:space="preserve"> </v>
      </c>
      <c r="AG524" s="35"/>
      <c r="AH524" s="13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9" t="str">
        <f>IF(AG524&gt;0,IF(AND(AI524&lt;=$AI$6,AJ524&lt;=$AJ$6,AK524&lt;=$AK$6,AL524&lt;=$AL$6,AM524&lt;=$AM$6,AN524&lt;=$AN$6,AO524&lt;=$AO$6,AP524&lt;=$AP$6,AT524&lt;=$AT$6,AQ524&lt;=$AQ$6,AR524&lt;=$AR$6,AS524&lt;=$AS$6),"+","-")," ")</f>
        <v xml:space="preserve"> </v>
      </c>
    </row>
    <row r="525" spans="1:47" ht="15" customHeight="1" outlineLevel="1" x14ac:dyDescent="0.25">
      <c r="A525" s="76">
        <f t="shared" si="94"/>
        <v>0</v>
      </c>
      <c r="B525" s="18">
        <f>B524</f>
        <v>0</v>
      </c>
      <c r="C525" s="35"/>
      <c r="D525" s="13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8" t="str">
        <f t="shared" ref="Q525:Q548" si="95">IF(C525&gt;0,IF(AND(E525&lt;=$E$6,F525&lt;=$F$6,G525&lt;=$G$6,H525&lt;=$H$6,I525&lt;=$I$6,J525&lt;=$J$6,K525&lt;=$K$6,L525&lt;=$L$6,M525&lt;=$M$6,N525&lt;=$N$6,O525&lt;=$O$6,P525&lt;=$P$6),"+","-")," ")</f>
        <v xml:space="preserve"> </v>
      </c>
      <c r="R525" s="35"/>
      <c r="S525" s="13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9" t="str">
        <f t="shared" ref="AF525:AF548" si="96">IF(S525&gt;0,IF(AND(T525&lt;=$T$6,U525&lt;=$U$6,V525&lt;=$V$6,W525&lt;=$W$6,X525&lt;=$X$6,Y525&lt;=$Y$6,Z525&lt;=$Z$6,AA525&lt;=$AA$6,AB525&lt;=$AB$6,AC525&lt;=$AC$6,AD525&lt;=$AD$6,AE525&lt;=$AE$6),"+","-")," ")</f>
        <v xml:space="preserve"> </v>
      </c>
      <c r="AG525" s="35"/>
      <c r="AH525" s="13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9" t="str">
        <f t="shared" ref="AU525:AU548" si="97">IF(AG525&gt;0,IF(AND(AI525&lt;=$AI$6,AJ525&lt;=$AJ$6,AK525&lt;=$AK$6,AL525&lt;=$AL$6,AM525&lt;=$AM$6,AN525&lt;=$AN$6,AO525&lt;=$AO$6,AP525&lt;=$AP$6,AT525&lt;=$AT$6,AQ525&lt;=$AQ$6,AR525&lt;=$AR$6,AS525&lt;=$AS$6),"+","-")," ")</f>
        <v xml:space="preserve"> </v>
      </c>
    </row>
    <row r="526" spans="1:47" ht="15" customHeight="1" outlineLevel="1" x14ac:dyDescent="0.25">
      <c r="A526" s="76">
        <f t="shared" si="94"/>
        <v>0</v>
      </c>
      <c r="B526" s="18">
        <f t="shared" ref="B526:B548" si="98">B525</f>
        <v>0</v>
      </c>
      <c r="C526" s="35"/>
      <c r="D526" s="13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8" t="str">
        <f t="shared" si="95"/>
        <v xml:space="preserve"> </v>
      </c>
      <c r="R526" s="35"/>
      <c r="S526" s="13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9" t="str">
        <f t="shared" si="96"/>
        <v xml:space="preserve"> </v>
      </c>
      <c r="AG526" s="35"/>
      <c r="AH526" s="13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9" t="str">
        <f t="shared" si="97"/>
        <v xml:space="preserve"> </v>
      </c>
    </row>
    <row r="527" spans="1:47" ht="15" customHeight="1" outlineLevel="1" x14ac:dyDescent="0.25">
      <c r="A527" s="76">
        <f t="shared" si="94"/>
        <v>0</v>
      </c>
      <c r="B527" s="18">
        <f t="shared" si="98"/>
        <v>0</v>
      </c>
      <c r="C527" s="35"/>
      <c r="D527" s="13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8" t="str">
        <f t="shared" si="95"/>
        <v xml:space="preserve"> </v>
      </c>
      <c r="R527" s="35"/>
      <c r="S527" s="13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9" t="str">
        <f t="shared" si="96"/>
        <v xml:space="preserve"> </v>
      </c>
      <c r="AG527" s="35"/>
      <c r="AH527" s="13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9" t="str">
        <f t="shared" si="97"/>
        <v xml:space="preserve"> </v>
      </c>
    </row>
    <row r="528" spans="1:47" ht="15" customHeight="1" outlineLevel="1" x14ac:dyDescent="0.25">
      <c r="A528" s="76">
        <f t="shared" si="94"/>
        <v>0</v>
      </c>
      <c r="B528" s="18">
        <f t="shared" si="98"/>
        <v>0</v>
      </c>
      <c r="C528" s="35"/>
      <c r="D528" s="13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8" t="str">
        <f t="shared" si="95"/>
        <v xml:space="preserve"> </v>
      </c>
      <c r="R528" s="35"/>
      <c r="S528" s="13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9" t="str">
        <f t="shared" si="96"/>
        <v xml:space="preserve"> </v>
      </c>
      <c r="AG528" s="35"/>
      <c r="AH528" s="13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9" t="str">
        <f t="shared" si="97"/>
        <v xml:space="preserve"> </v>
      </c>
    </row>
    <row r="529" spans="1:47" ht="15" customHeight="1" outlineLevel="1" x14ac:dyDescent="0.25">
      <c r="A529" s="76">
        <f t="shared" si="94"/>
        <v>0</v>
      </c>
      <c r="B529" s="18">
        <f t="shared" si="98"/>
        <v>0</v>
      </c>
      <c r="C529" s="35"/>
      <c r="D529" s="13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8" t="str">
        <f t="shared" si="95"/>
        <v xml:space="preserve"> </v>
      </c>
      <c r="R529" s="35"/>
      <c r="S529" s="13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9" t="str">
        <f t="shared" si="96"/>
        <v xml:space="preserve"> </v>
      </c>
      <c r="AG529" s="35"/>
      <c r="AH529" s="13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9" t="str">
        <f t="shared" si="97"/>
        <v xml:space="preserve"> </v>
      </c>
    </row>
    <row r="530" spans="1:47" ht="15" customHeight="1" outlineLevel="1" x14ac:dyDescent="0.25">
      <c r="A530" s="76">
        <f t="shared" si="94"/>
        <v>0</v>
      </c>
      <c r="B530" s="18">
        <f t="shared" si="98"/>
        <v>0</v>
      </c>
      <c r="C530" s="35"/>
      <c r="D530" s="13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8" t="str">
        <f t="shared" si="95"/>
        <v xml:space="preserve"> </v>
      </c>
      <c r="R530" s="35"/>
      <c r="S530" s="13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9" t="str">
        <f t="shared" si="96"/>
        <v xml:space="preserve"> </v>
      </c>
      <c r="AG530" s="35"/>
      <c r="AH530" s="13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9" t="str">
        <f t="shared" si="97"/>
        <v xml:space="preserve"> </v>
      </c>
    </row>
    <row r="531" spans="1:47" ht="15" customHeight="1" outlineLevel="1" x14ac:dyDescent="0.25">
      <c r="A531" s="76">
        <f t="shared" si="94"/>
        <v>0</v>
      </c>
      <c r="B531" s="18">
        <f t="shared" si="98"/>
        <v>0</v>
      </c>
      <c r="C531" s="40"/>
      <c r="D531" s="13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8" t="str">
        <f t="shared" si="95"/>
        <v xml:space="preserve"> </v>
      </c>
      <c r="R531" s="40"/>
      <c r="S531" s="13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9" t="str">
        <f t="shared" si="96"/>
        <v xml:space="preserve"> </v>
      </c>
      <c r="AG531" s="40"/>
      <c r="AH531" s="13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9" t="str">
        <f t="shared" si="97"/>
        <v xml:space="preserve"> </v>
      </c>
    </row>
    <row r="532" spans="1:47" ht="15" customHeight="1" outlineLevel="1" x14ac:dyDescent="0.25">
      <c r="A532" s="76">
        <f t="shared" si="94"/>
        <v>0</v>
      </c>
      <c r="B532" s="18">
        <f t="shared" si="98"/>
        <v>0</v>
      </c>
      <c r="C532" s="40"/>
      <c r="D532" s="13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8" t="str">
        <f t="shared" si="95"/>
        <v xml:space="preserve"> </v>
      </c>
      <c r="R532" s="40"/>
      <c r="S532" s="13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9" t="str">
        <f t="shared" si="96"/>
        <v xml:space="preserve"> </v>
      </c>
      <c r="AG532" s="40"/>
      <c r="AH532" s="13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9" t="str">
        <f t="shared" si="97"/>
        <v xml:space="preserve"> </v>
      </c>
    </row>
    <row r="533" spans="1:47" ht="15" customHeight="1" outlineLevel="1" x14ac:dyDescent="0.25">
      <c r="A533" s="76">
        <f t="shared" si="94"/>
        <v>0</v>
      </c>
      <c r="B533" s="18">
        <f t="shared" si="98"/>
        <v>0</v>
      </c>
      <c r="C533" s="40"/>
      <c r="D533" s="13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8" t="str">
        <f t="shared" si="95"/>
        <v xml:space="preserve"> </v>
      </c>
      <c r="R533" s="40"/>
      <c r="S533" s="13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9" t="str">
        <f t="shared" si="96"/>
        <v xml:space="preserve"> </v>
      </c>
      <c r="AG533" s="40"/>
      <c r="AH533" s="13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9" t="str">
        <f t="shared" si="97"/>
        <v xml:space="preserve"> </v>
      </c>
    </row>
    <row r="534" spans="1:47" ht="15" customHeight="1" outlineLevel="1" x14ac:dyDescent="0.25">
      <c r="A534" s="76">
        <f t="shared" si="94"/>
        <v>0</v>
      </c>
      <c r="B534" s="18">
        <f t="shared" si="98"/>
        <v>0</v>
      </c>
      <c r="C534" s="40"/>
      <c r="D534" s="13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8" t="str">
        <f t="shared" si="95"/>
        <v xml:space="preserve"> </v>
      </c>
      <c r="R534" s="40"/>
      <c r="S534" s="13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9" t="str">
        <f t="shared" si="96"/>
        <v xml:space="preserve"> </v>
      </c>
      <c r="AG534" s="40"/>
      <c r="AH534" s="13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9" t="str">
        <f t="shared" si="97"/>
        <v xml:space="preserve"> </v>
      </c>
    </row>
    <row r="535" spans="1:47" ht="15" customHeight="1" outlineLevel="1" x14ac:dyDescent="0.25">
      <c r="A535" s="76">
        <f t="shared" si="94"/>
        <v>0</v>
      </c>
      <c r="B535" s="18">
        <f t="shared" si="98"/>
        <v>0</v>
      </c>
      <c r="C535" s="40"/>
      <c r="D535" s="13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8" t="str">
        <f t="shared" si="95"/>
        <v xml:space="preserve"> </v>
      </c>
      <c r="R535" s="40"/>
      <c r="S535" s="13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9" t="str">
        <f t="shared" si="96"/>
        <v xml:space="preserve"> </v>
      </c>
      <c r="AG535" s="40"/>
      <c r="AH535" s="13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9" t="str">
        <f t="shared" si="97"/>
        <v xml:space="preserve"> </v>
      </c>
    </row>
    <row r="536" spans="1:47" ht="15" customHeight="1" outlineLevel="1" x14ac:dyDescent="0.25">
      <c r="A536" s="76">
        <f t="shared" si="94"/>
        <v>0</v>
      </c>
      <c r="B536" s="18">
        <f t="shared" si="98"/>
        <v>0</v>
      </c>
      <c r="C536" s="40"/>
      <c r="D536" s="13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8" t="str">
        <f t="shared" si="95"/>
        <v xml:space="preserve"> </v>
      </c>
      <c r="R536" s="40"/>
      <c r="S536" s="13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9" t="str">
        <f t="shared" si="96"/>
        <v xml:space="preserve"> </v>
      </c>
      <c r="AG536" s="40"/>
      <c r="AH536" s="13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9" t="str">
        <f t="shared" si="97"/>
        <v xml:space="preserve"> </v>
      </c>
    </row>
    <row r="537" spans="1:47" ht="15" customHeight="1" outlineLevel="1" x14ac:dyDescent="0.25">
      <c r="A537" s="76">
        <f t="shared" si="94"/>
        <v>0</v>
      </c>
      <c r="B537" s="18">
        <f t="shared" si="98"/>
        <v>0</v>
      </c>
      <c r="C537" s="40"/>
      <c r="D537" s="13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8" t="str">
        <f t="shared" si="95"/>
        <v xml:space="preserve"> </v>
      </c>
      <c r="R537" s="40"/>
      <c r="S537" s="13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9" t="str">
        <f t="shared" si="96"/>
        <v xml:space="preserve"> </v>
      </c>
      <c r="AG537" s="40"/>
      <c r="AH537" s="13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9" t="str">
        <f t="shared" si="97"/>
        <v xml:space="preserve"> </v>
      </c>
    </row>
    <row r="538" spans="1:47" ht="15" customHeight="1" outlineLevel="1" x14ac:dyDescent="0.25">
      <c r="A538" s="76">
        <f t="shared" si="94"/>
        <v>0</v>
      </c>
      <c r="B538" s="18">
        <f t="shared" si="98"/>
        <v>0</v>
      </c>
      <c r="C538" s="40"/>
      <c r="D538" s="13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8" t="str">
        <f t="shared" si="95"/>
        <v xml:space="preserve"> </v>
      </c>
      <c r="R538" s="40"/>
      <c r="S538" s="13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9" t="str">
        <f t="shared" si="96"/>
        <v xml:space="preserve"> </v>
      </c>
      <c r="AG538" s="40"/>
      <c r="AH538" s="13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9" t="str">
        <f t="shared" si="97"/>
        <v xml:space="preserve"> </v>
      </c>
    </row>
    <row r="539" spans="1:47" ht="15" customHeight="1" outlineLevel="1" x14ac:dyDescent="0.25">
      <c r="A539" s="76">
        <f t="shared" si="94"/>
        <v>0</v>
      </c>
      <c r="B539" s="18">
        <f t="shared" si="98"/>
        <v>0</v>
      </c>
      <c r="C539" s="40"/>
      <c r="D539" s="13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8" t="str">
        <f t="shared" si="95"/>
        <v xml:space="preserve"> </v>
      </c>
      <c r="R539" s="40"/>
      <c r="S539" s="13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9" t="str">
        <f t="shared" si="96"/>
        <v xml:space="preserve"> </v>
      </c>
      <c r="AG539" s="40"/>
      <c r="AH539" s="13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9" t="str">
        <f t="shared" si="97"/>
        <v xml:space="preserve"> </v>
      </c>
    </row>
    <row r="540" spans="1:47" ht="15" customHeight="1" outlineLevel="1" x14ac:dyDescent="0.25">
      <c r="A540" s="76">
        <f t="shared" si="94"/>
        <v>0</v>
      </c>
      <c r="B540" s="18">
        <f t="shared" si="98"/>
        <v>0</v>
      </c>
      <c r="C540" s="40"/>
      <c r="D540" s="13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8" t="str">
        <f t="shared" si="95"/>
        <v xml:space="preserve"> </v>
      </c>
      <c r="R540" s="40"/>
      <c r="S540" s="13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9" t="str">
        <f t="shared" si="96"/>
        <v xml:space="preserve"> </v>
      </c>
      <c r="AG540" s="40"/>
      <c r="AH540" s="13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9" t="str">
        <f t="shared" si="97"/>
        <v xml:space="preserve"> </v>
      </c>
    </row>
    <row r="541" spans="1:47" ht="15" customHeight="1" outlineLevel="1" x14ac:dyDescent="0.25">
      <c r="A541" s="76">
        <f t="shared" si="94"/>
        <v>0</v>
      </c>
      <c r="B541" s="18">
        <f t="shared" si="98"/>
        <v>0</v>
      </c>
      <c r="C541" s="40"/>
      <c r="D541" s="13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8" t="str">
        <f t="shared" si="95"/>
        <v xml:space="preserve"> </v>
      </c>
      <c r="R541" s="40"/>
      <c r="S541" s="13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9" t="str">
        <f t="shared" si="96"/>
        <v xml:space="preserve"> </v>
      </c>
      <c r="AG541" s="40"/>
      <c r="AH541" s="13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9" t="str">
        <f t="shared" si="97"/>
        <v xml:space="preserve"> </v>
      </c>
    </row>
    <row r="542" spans="1:47" ht="15" customHeight="1" outlineLevel="1" x14ac:dyDescent="0.25">
      <c r="A542" s="76">
        <f t="shared" si="94"/>
        <v>0</v>
      </c>
      <c r="B542" s="18">
        <f t="shared" si="98"/>
        <v>0</v>
      </c>
      <c r="C542" s="40"/>
      <c r="D542" s="13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8" t="str">
        <f t="shared" si="95"/>
        <v xml:space="preserve"> </v>
      </c>
      <c r="R542" s="40"/>
      <c r="S542" s="13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9" t="str">
        <f t="shared" si="96"/>
        <v xml:space="preserve"> </v>
      </c>
      <c r="AG542" s="40"/>
      <c r="AH542" s="13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9" t="str">
        <f t="shared" si="97"/>
        <v xml:space="preserve"> </v>
      </c>
    </row>
    <row r="543" spans="1:47" ht="15" customHeight="1" outlineLevel="1" x14ac:dyDescent="0.25">
      <c r="A543" s="76">
        <f t="shared" si="94"/>
        <v>0</v>
      </c>
      <c r="B543" s="18">
        <f t="shared" si="98"/>
        <v>0</v>
      </c>
      <c r="C543" s="40"/>
      <c r="D543" s="13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8" t="str">
        <f t="shared" si="95"/>
        <v xml:space="preserve"> </v>
      </c>
      <c r="R543" s="40"/>
      <c r="S543" s="13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9" t="str">
        <f t="shared" si="96"/>
        <v xml:space="preserve"> </v>
      </c>
      <c r="AG543" s="40"/>
      <c r="AH543" s="13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9" t="str">
        <f t="shared" si="97"/>
        <v xml:space="preserve"> </v>
      </c>
    </row>
    <row r="544" spans="1:47" ht="15" customHeight="1" outlineLevel="1" x14ac:dyDescent="0.25">
      <c r="A544" s="76">
        <f t="shared" si="94"/>
        <v>0</v>
      </c>
      <c r="B544" s="18">
        <f t="shared" si="98"/>
        <v>0</v>
      </c>
      <c r="C544" s="40"/>
      <c r="D544" s="13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8" t="str">
        <f t="shared" si="95"/>
        <v xml:space="preserve"> </v>
      </c>
      <c r="R544" s="40"/>
      <c r="S544" s="13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9" t="str">
        <f t="shared" si="96"/>
        <v xml:space="preserve"> </v>
      </c>
      <c r="AG544" s="40"/>
      <c r="AH544" s="13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9" t="str">
        <f t="shared" si="97"/>
        <v xml:space="preserve"> </v>
      </c>
    </row>
    <row r="545" spans="1:47" ht="15" customHeight="1" outlineLevel="1" x14ac:dyDescent="0.25">
      <c r="A545" s="76">
        <f t="shared" si="94"/>
        <v>0</v>
      </c>
      <c r="B545" s="18">
        <f t="shared" si="98"/>
        <v>0</v>
      </c>
      <c r="C545" s="40"/>
      <c r="D545" s="13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8" t="str">
        <f t="shared" si="95"/>
        <v xml:space="preserve"> </v>
      </c>
      <c r="R545" s="40"/>
      <c r="S545" s="13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9" t="str">
        <f t="shared" si="96"/>
        <v xml:space="preserve"> </v>
      </c>
      <c r="AG545" s="40"/>
      <c r="AH545" s="13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9" t="str">
        <f t="shared" si="97"/>
        <v xml:space="preserve"> </v>
      </c>
    </row>
    <row r="546" spans="1:47" ht="15" customHeight="1" outlineLevel="1" x14ac:dyDescent="0.25">
      <c r="A546" s="76">
        <f t="shared" si="94"/>
        <v>0</v>
      </c>
      <c r="B546" s="18">
        <f t="shared" si="98"/>
        <v>0</v>
      </c>
      <c r="C546" s="40"/>
      <c r="D546" s="13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8" t="str">
        <f t="shared" si="95"/>
        <v xml:space="preserve"> </v>
      </c>
      <c r="R546" s="40"/>
      <c r="S546" s="13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9" t="str">
        <f t="shared" si="96"/>
        <v xml:space="preserve"> </v>
      </c>
      <c r="AG546" s="40"/>
      <c r="AH546" s="13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9" t="str">
        <f t="shared" si="97"/>
        <v xml:space="preserve"> </v>
      </c>
    </row>
    <row r="547" spans="1:47" ht="15" customHeight="1" outlineLevel="1" x14ac:dyDescent="0.25">
      <c r="A547" s="76">
        <f t="shared" si="94"/>
        <v>0</v>
      </c>
      <c r="B547" s="18">
        <f t="shared" si="98"/>
        <v>0</v>
      </c>
      <c r="C547" s="40"/>
      <c r="D547" s="13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8" t="str">
        <f t="shared" si="95"/>
        <v xml:space="preserve"> </v>
      </c>
      <c r="R547" s="40"/>
      <c r="S547" s="13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9" t="str">
        <f t="shared" si="96"/>
        <v xml:space="preserve"> </v>
      </c>
      <c r="AG547" s="40"/>
      <c r="AH547" s="13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9" t="str">
        <f t="shared" si="97"/>
        <v xml:space="preserve"> </v>
      </c>
    </row>
    <row r="548" spans="1:47" ht="15" customHeight="1" outlineLevel="1" x14ac:dyDescent="0.25">
      <c r="A548" s="76">
        <f t="shared" si="94"/>
        <v>0</v>
      </c>
      <c r="B548" s="18">
        <f t="shared" si="98"/>
        <v>0</v>
      </c>
      <c r="C548" s="40"/>
      <c r="D548" s="13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8" t="str">
        <f t="shared" si="95"/>
        <v xml:space="preserve"> </v>
      </c>
      <c r="R548" s="40"/>
      <c r="S548" s="13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9" t="str">
        <f t="shared" si="96"/>
        <v xml:space="preserve"> </v>
      </c>
      <c r="AG548" s="40"/>
      <c r="AH548" s="13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9" t="str">
        <f t="shared" si="97"/>
        <v xml:space="preserve"> </v>
      </c>
    </row>
    <row r="549" spans="1:47" x14ac:dyDescent="0.25">
      <c r="A549" s="19"/>
      <c r="B549" s="19"/>
      <c r="C549" s="42"/>
      <c r="D549" s="43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</row>
  </sheetData>
  <autoFilter ref="A8:AU548"/>
  <mergeCells count="33">
    <mergeCell ref="B441:B442"/>
    <mergeCell ref="B225:B226"/>
    <mergeCell ref="B360:B361"/>
    <mergeCell ref="B333:B334"/>
    <mergeCell ref="B90:B91"/>
    <mergeCell ref="B117:B118"/>
    <mergeCell ref="B144:B145"/>
    <mergeCell ref="B387:B388"/>
    <mergeCell ref="B414:B415"/>
    <mergeCell ref="B198:B199"/>
    <mergeCell ref="B252:B253"/>
    <mergeCell ref="B279:B280"/>
    <mergeCell ref="B306:B307"/>
    <mergeCell ref="B171:B172"/>
    <mergeCell ref="B9:B10"/>
    <mergeCell ref="B11:B12"/>
    <mergeCell ref="B38:B39"/>
    <mergeCell ref="AH5:AH7"/>
    <mergeCell ref="AG5:AG7"/>
    <mergeCell ref="B4:B7"/>
    <mergeCell ref="E5:P5"/>
    <mergeCell ref="D5:D7"/>
    <mergeCell ref="C5:C7"/>
    <mergeCell ref="AI5:AT5"/>
    <mergeCell ref="AG4:AU4"/>
    <mergeCell ref="T5:AE5"/>
    <mergeCell ref="AF5:AF7"/>
    <mergeCell ref="R4:AF4"/>
    <mergeCell ref="AU5:AU7"/>
    <mergeCell ref="C4:Q4"/>
    <mergeCell ref="Q5:Q7"/>
    <mergeCell ref="R5:R7"/>
    <mergeCell ref="S5:S7"/>
  </mergeCells>
  <phoneticPr fontId="13" type="noConversion"/>
  <conditionalFormatting sqref="E15:E37">
    <cfRule type="cellIs" dxfId="3546" priority="2482" stopIfTrue="1" operator="greaterThanOrEqual">
      <formula>T$6</formula>
    </cfRule>
  </conditionalFormatting>
  <conditionalFormatting sqref="F15:F37">
    <cfRule type="cellIs" dxfId="3545" priority="2481" stopIfTrue="1" operator="greaterThanOrEqual">
      <formula>$F$6</formula>
    </cfRule>
  </conditionalFormatting>
  <conditionalFormatting sqref="G15:G37">
    <cfRule type="cellIs" dxfId="3544" priority="2480" stopIfTrue="1" operator="greaterThanOrEqual">
      <formula>$G$6</formula>
    </cfRule>
  </conditionalFormatting>
  <conditionalFormatting sqref="H15:H37">
    <cfRule type="cellIs" dxfId="3543" priority="2479" stopIfTrue="1" operator="greaterThanOrEqual">
      <formula>$H$6</formula>
    </cfRule>
  </conditionalFormatting>
  <conditionalFormatting sqref="I15:I37">
    <cfRule type="cellIs" dxfId="3542" priority="2478" stopIfTrue="1" operator="greaterThanOrEqual">
      <formula>$I$6</formula>
    </cfRule>
  </conditionalFormatting>
  <conditionalFormatting sqref="J15:J37">
    <cfRule type="cellIs" dxfId="3541" priority="2477" stopIfTrue="1" operator="greaterThanOrEqual">
      <formula>$J$6</formula>
    </cfRule>
  </conditionalFormatting>
  <conditionalFormatting sqref="K15:K37">
    <cfRule type="cellIs" dxfId="3540" priority="2476" stopIfTrue="1" operator="greaterThanOrEqual">
      <formula>$K$6</formula>
    </cfRule>
  </conditionalFormatting>
  <conditionalFormatting sqref="P13:P37">
    <cfRule type="cellIs" dxfId="3539" priority="2474" stopIfTrue="1" operator="greaterThanOrEqual">
      <formula>$P$6</formula>
    </cfRule>
  </conditionalFormatting>
  <conditionalFormatting sqref="B13:B37 A1">
    <cfRule type="cellIs" dxfId="3538" priority="2458" operator="equal">
      <formula>0</formula>
    </cfRule>
  </conditionalFormatting>
  <conditionalFormatting sqref="D15:D37">
    <cfRule type="cellIs" dxfId="3537" priority="2455" operator="equal">
      <formula>0</formula>
    </cfRule>
  </conditionalFormatting>
  <conditionalFormatting sqref="C15:C37">
    <cfRule type="cellIs" dxfId="3536" priority="2454" operator="equal">
      <formula>0</formula>
    </cfRule>
  </conditionalFormatting>
  <conditionalFormatting sqref="O13:O37">
    <cfRule type="cellIs" dxfId="3535" priority="2453" stopIfTrue="1" operator="greaterThanOrEqual">
      <formula>$O$6</formula>
    </cfRule>
  </conditionalFormatting>
  <conditionalFormatting sqref="L15:L37">
    <cfRule type="cellIs" dxfId="3534" priority="2452" stopIfTrue="1" operator="greaterThanOrEqual">
      <formula>$L$6</formula>
    </cfRule>
  </conditionalFormatting>
  <conditionalFormatting sqref="M15:M37">
    <cfRule type="cellIs" dxfId="3533" priority="2451" stopIfTrue="1" operator="greaterThanOrEqual">
      <formula>$M$6</formula>
    </cfRule>
  </conditionalFormatting>
  <conditionalFormatting sqref="N13:N37">
    <cfRule type="cellIs" dxfId="3532" priority="2449" stopIfTrue="1" operator="greaterThanOrEqual">
      <formula>$N$6</formula>
    </cfRule>
  </conditionalFormatting>
  <conditionalFormatting sqref="U13:AE37">
    <cfRule type="cellIs" dxfId="3531" priority="2448" stopIfTrue="1" operator="greaterThanOrEqual">
      <formula>U$6</formula>
    </cfRule>
  </conditionalFormatting>
  <conditionalFormatting sqref="T13:T37">
    <cfRule type="cellIs" dxfId="3530" priority="2446" stopIfTrue="1" operator="greaterThanOrEqual">
      <formula>T$6</formula>
    </cfRule>
  </conditionalFormatting>
  <conditionalFormatting sqref="J13:J14">
    <cfRule type="cellIs" dxfId="3529" priority="2434" stopIfTrue="1" operator="greaterThanOrEqual">
      <formula>$J$6</formula>
    </cfRule>
  </conditionalFormatting>
  <conditionalFormatting sqref="K13:K14">
    <cfRule type="cellIs" dxfId="3528" priority="2433" stopIfTrue="1" operator="greaterThanOrEqual">
      <formula>$K$6</formula>
    </cfRule>
  </conditionalFormatting>
  <conditionalFormatting sqref="AI13:AT37">
    <cfRule type="cellIs" dxfId="3527" priority="2441" stopIfTrue="1" operator="greaterThanOrEqual">
      <formula>AI$6</formula>
    </cfRule>
  </conditionalFormatting>
  <conditionalFormatting sqref="E13:E14">
    <cfRule type="cellIs" dxfId="3526" priority="2439" stopIfTrue="1" operator="greaterThanOrEqual">
      <formula>T$6</formula>
    </cfRule>
  </conditionalFormatting>
  <conditionalFormatting sqref="F13:F14">
    <cfRule type="cellIs" dxfId="3525" priority="2438" stopIfTrue="1" operator="greaterThanOrEqual">
      <formula>$F$6</formula>
    </cfRule>
  </conditionalFormatting>
  <conditionalFormatting sqref="G13:G14">
    <cfRule type="cellIs" dxfId="3524" priority="2437" stopIfTrue="1" operator="greaterThanOrEqual">
      <formula>$G$6</formula>
    </cfRule>
  </conditionalFormatting>
  <conditionalFormatting sqref="H13:H14">
    <cfRule type="cellIs" dxfId="3523" priority="2436" stopIfTrue="1" operator="greaterThanOrEqual">
      <formula>$H$6</formula>
    </cfRule>
  </conditionalFormatting>
  <conditionalFormatting sqref="I13:I14">
    <cfRule type="cellIs" dxfId="3522" priority="2435" stopIfTrue="1" operator="greaterThanOrEqual">
      <formula>$I$6</formula>
    </cfRule>
  </conditionalFormatting>
  <conditionalFormatting sqref="D13:D14">
    <cfRule type="cellIs" dxfId="3521" priority="2432" operator="equal">
      <formula>0</formula>
    </cfRule>
  </conditionalFormatting>
  <conditionalFormatting sqref="C13:C14">
    <cfRule type="cellIs" dxfId="3520" priority="2431" operator="equal">
      <formula>0</formula>
    </cfRule>
  </conditionalFormatting>
  <conditionalFormatting sqref="L13:L14">
    <cfRule type="cellIs" dxfId="3519" priority="2430" stopIfTrue="1" operator="greaterThanOrEqual">
      <formula>$L$6</formula>
    </cfRule>
  </conditionalFormatting>
  <conditionalFormatting sqref="M13:M14">
    <cfRule type="cellIs" dxfId="3518" priority="2429" stopIfTrue="1" operator="greaterThanOrEqual">
      <formula>$M$6</formula>
    </cfRule>
  </conditionalFormatting>
  <conditionalFormatting sqref="R15:R37">
    <cfRule type="cellIs" dxfId="3517" priority="2397" operator="equal">
      <formula>0</formula>
    </cfRule>
  </conditionalFormatting>
  <conditionalFormatting sqref="R13:R14">
    <cfRule type="cellIs" dxfId="3516" priority="2395" operator="equal">
      <formula>0</formula>
    </cfRule>
  </conditionalFormatting>
  <conditionalFormatting sqref="AG15:AG37">
    <cfRule type="cellIs" dxfId="3515" priority="2393" operator="equal">
      <formula>0</formula>
    </cfRule>
  </conditionalFormatting>
  <conditionalFormatting sqref="AG13:AG14">
    <cfRule type="cellIs" dxfId="3514" priority="2391" operator="equal">
      <formula>0</formula>
    </cfRule>
  </conditionalFormatting>
  <conditionalFormatting sqref="AG40:AG41">
    <cfRule type="cellIs" dxfId="3513" priority="1364" operator="equal">
      <formula>0</formula>
    </cfRule>
  </conditionalFormatting>
  <conditionalFormatting sqref="R42:R64">
    <cfRule type="cellIs" dxfId="3512" priority="1370" operator="equal">
      <formula>0</formula>
    </cfRule>
  </conditionalFormatting>
  <conditionalFormatting sqref="D40:D41">
    <cfRule type="cellIs" dxfId="3511" priority="1375" operator="equal">
      <formula>0</formula>
    </cfRule>
  </conditionalFormatting>
  <conditionalFormatting sqref="L40:L41">
    <cfRule type="cellIs" dxfId="3510" priority="1373" stopIfTrue="1" operator="greaterThanOrEqual">
      <formula>$L$6</formula>
    </cfRule>
  </conditionalFormatting>
  <conditionalFormatting sqref="M40:M41">
    <cfRule type="cellIs" dxfId="3509" priority="1372" stopIfTrue="1" operator="greaterThanOrEqual">
      <formula>$M$6</formula>
    </cfRule>
  </conditionalFormatting>
  <conditionalFormatting sqref="AG42:AG45 AG52:AG64">
    <cfRule type="cellIs" dxfId="3508" priority="1366" operator="equal">
      <formula>0</formula>
    </cfRule>
  </conditionalFormatting>
  <conditionalFormatting sqref="D42:D64">
    <cfRule type="cellIs" dxfId="3507" priority="1391" operator="equal">
      <formula>0</formula>
    </cfRule>
  </conditionalFormatting>
  <conditionalFormatting sqref="C42:C64">
    <cfRule type="cellIs" dxfId="3506" priority="1390" operator="equal">
      <formula>0</formula>
    </cfRule>
  </conditionalFormatting>
  <conditionalFormatting sqref="AG389:AG390">
    <cfRule type="cellIs" dxfId="3505" priority="452" operator="equal">
      <formula>0</formula>
    </cfRule>
  </conditionalFormatting>
  <conditionalFormatting sqref="B92:B116">
    <cfRule type="cellIs" dxfId="3504" priority="898" operator="equal">
      <formula>0</formula>
    </cfRule>
  </conditionalFormatting>
  <conditionalFormatting sqref="D67:D89">
    <cfRule type="cellIs" dxfId="3503" priority="935" operator="equal">
      <formula>0</formula>
    </cfRule>
  </conditionalFormatting>
  <conditionalFormatting sqref="R40:R41">
    <cfRule type="cellIs" dxfId="3502" priority="1368" operator="equal">
      <formula>0</formula>
    </cfRule>
  </conditionalFormatting>
  <conditionalFormatting sqref="O40:O64">
    <cfRule type="cellIs" dxfId="3501" priority="1389" stopIfTrue="1" operator="greaterThanOrEqual">
      <formula>$O$6</formula>
    </cfRule>
  </conditionalFormatting>
  <conditionalFormatting sqref="L42:L64">
    <cfRule type="cellIs" dxfId="3500" priority="1388" stopIfTrue="1" operator="greaterThanOrEqual">
      <formula>$L$6</formula>
    </cfRule>
  </conditionalFormatting>
  <conditionalFormatting sqref="M42:M64">
    <cfRule type="cellIs" dxfId="3499" priority="1387" stopIfTrue="1" operator="greaterThanOrEqual">
      <formula>$M$6</formula>
    </cfRule>
  </conditionalFormatting>
  <conditionalFormatting sqref="N40:N64">
    <cfRule type="cellIs" dxfId="3498" priority="1386" stopIfTrue="1" operator="greaterThanOrEqual">
      <formula>$N$6</formula>
    </cfRule>
  </conditionalFormatting>
  <conditionalFormatting sqref="U40:AE64">
    <cfRule type="cellIs" dxfId="3497" priority="1385" stopIfTrue="1" operator="greaterThanOrEqual">
      <formula>U$6</formula>
    </cfRule>
  </conditionalFormatting>
  <conditionalFormatting sqref="T40:T64">
    <cfRule type="cellIs" dxfId="3496" priority="1384" stopIfTrue="1" operator="greaterThanOrEqual">
      <formula>T$6</formula>
    </cfRule>
  </conditionalFormatting>
  <conditionalFormatting sqref="AI40:AT64">
    <cfRule type="cellIs" dxfId="3495" priority="1383" stopIfTrue="1" operator="greaterThanOrEqual">
      <formula>AI$6</formula>
    </cfRule>
  </conditionalFormatting>
  <conditionalFormatting sqref="E42:E64">
    <cfRule type="cellIs" dxfId="3494" priority="1400" stopIfTrue="1" operator="greaterThanOrEqual">
      <formula>T$6</formula>
    </cfRule>
  </conditionalFormatting>
  <conditionalFormatting sqref="F42:F64">
    <cfRule type="cellIs" dxfId="3493" priority="1399" stopIfTrue="1" operator="greaterThanOrEqual">
      <formula>$F$6</formula>
    </cfRule>
  </conditionalFormatting>
  <conditionalFormatting sqref="G42:G64">
    <cfRule type="cellIs" dxfId="3492" priority="1398" stopIfTrue="1" operator="greaterThanOrEqual">
      <formula>$G$6</formula>
    </cfRule>
  </conditionalFormatting>
  <conditionalFormatting sqref="H42:H64">
    <cfRule type="cellIs" dxfId="3491" priority="1397" stopIfTrue="1" operator="greaterThanOrEqual">
      <formula>$H$6</formula>
    </cfRule>
  </conditionalFormatting>
  <conditionalFormatting sqref="I42:I64">
    <cfRule type="cellIs" dxfId="3490" priority="1396" stopIfTrue="1" operator="greaterThanOrEqual">
      <formula>$I$6</formula>
    </cfRule>
  </conditionalFormatting>
  <conditionalFormatting sqref="J42:J64">
    <cfRule type="cellIs" dxfId="3489" priority="1395" stopIfTrue="1" operator="greaterThanOrEqual">
      <formula>$J$6</formula>
    </cfRule>
  </conditionalFormatting>
  <conditionalFormatting sqref="K42:K64">
    <cfRule type="cellIs" dxfId="3488" priority="1394" stopIfTrue="1" operator="greaterThanOrEqual">
      <formula>$K$6</formula>
    </cfRule>
  </conditionalFormatting>
  <conditionalFormatting sqref="P40:P64">
    <cfRule type="cellIs" dxfId="3487" priority="1393" stopIfTrue="1" operator="greaterThanOrEqual">
      <formula>$P$6</formula>
    </cfRule>
  </conditionalFormatting>
  <conditionalFormatting sqref="B40:B64">
    <cfRule type="cellIs" dxfId="3486" priority="1392" operator="equal">
      <formula>0</formula>
    </cfRule>
  </conditionalFormatting>
  <conditionalFormatting sqref="J40:J41">
    <cfRule type="cellIs" dxfId="3485" priority="1377" stopIfTrue="1" operator="greaterThanOrEqual">
      <formula>$J$6</formula>
    </cfRule>
  </conditionalFormatting>
  <conditionalFormatting sqref="K40:K41">
    <cfRule type="cellIs" dxfId="3484" priority="1376" stopIfTrue="1" operator="greaterThanOrEqual">
      <formula>$K$6</formula>
    </cfRule>
  </conditionalFormatting>
  <conditionalFormatting sqref="E40:E41">
    <cfRule type="cellIs" dxfId="3483" priority="1382" stopIfTrue="1" operator="greaterThanOrEqual">
      <formula>T$6</formula>
    </cfRule>
  </conditionalFormatting>
  <conditionalFormatting sqref="F40:F41">
    <cfRule type="cellIs" dxfId="3482" priority="1381" stopIfTrue="1" operator="greaterThanOrEqual">
      <formula>$F$6</formula>
    </cfRule>
  </conditionalFormatting>
  <conditionalFormatting sqref="G40:G41">
    <cfRule type="cellIs" dxfId="3481" priority="1380" stopIfTrue="1" operator="greaterThanOrEqual">
      <formula>$G$6</formula>
    </cfRule>
  </conditionalFormatting>
  <conditionalFormatting sqref="H40:H41">
    <cfRule type="cellIs" dxfId="3480" priority="1379" stopIfTrue="1" operator="greaterThanOrEqual">
      <formula>$H$6</formula>
    </cfRule>
  </conditionalFormatting>
  <conditionalFormatting sqref="I40:I41">
    <cfRule type="cellIs" dxfId="3479" priority="1378" stopIfTrue="1" operator="greaterThanOrEqual">
      <formula>$I$6</formula>
    </cfRule>
  </conditionalFormatting>
  <conditionalFormatting sqref="E67:E89">
    <cfRule type="cellIs" dxfId="3478" priority="944" stopIfTrue="1" operator="greaterThanOrEqual">
      <formula>T$6</formula>
    </cfRule>
  </conditionalFormatting>
  <conditionalFormatting sqref="F67:F89">
    <cfRule type="cellIs" dxfId="3477" priority="943" stopIfTrue="1" operator="greaterThanOrEqual">
      <formula>$F$6</formula>
    </cfRule>
  </conditionalFormatting>
  <conditionalFormatting sqref="G67:G89">
    <cfRule type="cellIs" dxfId="3476" priority="942" stopIfTrue="1" operator="greaterThanOrEqual">
      <formula>$G$6</formula>
    </cfRule>
  </conditionalFormatting>
  <conditionalFormatting sqref="H67:H89">
    <cfRule type="cellIs" dxfId="3475" priority="941" stopIfTrue="1" operator="greaterThanOrEqual">
      <formula>$H$6</formula>
    </cfRule>
  </conditionalFormatting>
  <conditionalFormatting sqref="I67:I89">
    <cfRule type="cellIs" dxfId="3474" priority="940" stopIfTrue="1" operator="greaterThanOrEqual">
      <formula>$I$6</formula>
    </cfRule>
  </conditionalFormatting>
  <conditionalFormatting sqref="J67:J89">
    <cfRule type="cellIs" dxfId="3473" priority="939" stopIfTrue="1" operator="greaterThanOrEqual">
      <formula>$J$6</formula>
    </cfRule>
  </conditionalFormatting>
  <conditionalFormatting sqref="K67:K89">
    <cfRule type="cellIs" dxfId="3472" priority="938" stopIfTrue="1" operator="greaterThanOrEqual">
      <formula>$K$6</formula>
    </cfRule>
  </conditionalFormatting>
  <conditionalFormatting sqref="P65:P89">
    <cfRule type="cellIs" dxfId="3471" priority="937" stopIfTrue="1" operator="greaterThanOrEqual">
      <formula>$P$6</formula>
    </cfRule>
  </conditionalFormatting>
  <conditionalFormatting sqref="B65:B89">
    <cfRule type="cellIs" dxfId="3470" priority="936" operator="equal">
      <formula>0</formula>
    </cfRule>
  </conditionalFormatting>
  <conditionalFormatting sqref="C67:C89">
    <cfRule type="cellIs" dxfId="3469" priority="934" operator="equal">
      <formula>0</formula>
    </cfRule>
  </conditionalFormatting>
  <conditionalFormatting sqref="O65:O89">
    <cfRule type="cellIs" dxfId="3468" priority="933" stopIfTrue="1" operator="greaterThanOrEqual">
      <formula>$O$6</formula>
    </cfRule>
  </conditionalFormatting>
  <conditionalFormatting sqref="L67:L89">
    <cfRule type="cellIs" dxfId="3467" priority="932" stopIfTrue="1" operator="greaterThanOrEqual">
      <formula>$L$6</formula>
    </cfRule>
  </conditionalFormatting>
  <conditionalFormatting sqref="M67:M89">
    <cfRule type="cellIs" dxfId="3466" priority="931" stopIfTrue="1" operator="greaterThanOrEqual">
      <formula>$M$6</formula>
    </cfRule>
  </conditionalFormatting>
  <conditionalFormatting sqref="N65:N89">
    <cfRule type="cellIs" dxfId="3465" priority="930" stopIfTrue="1" operator="greaterThanOrEqual">
      <formula>$N$6</formula>
    </cfRule>
  </conditionalFormatting>
  <conditionalFormatting sqref="U65:AE89">
    <cfRule type="cellIs" dxfId="3464" priority="929" stopIfTrue="1" operator="greaterThanOrEqual">
      <formula>U$6</formula>
    </cfRule>
  </conditionalFormatting>
  <conditionalFormatting sqref="T65:T89">
    <cfRule type="cellIs" dxfId="3463" priority="928" stopIfTrue="1" operator="greaterThanOrEqual">
      <formula>T$6</formula>
    </cfRule>
  </conditionalFormatting>
  <conditionalFormatting sqref="J65:J66">
    <cfRule type="cellIs" dxfId="3462" priority="921" stopIfTrue="1" operator="greaterThanOrEqual">
      <formula>$J$6</formula>
    </cfRule>
  </conditionalFormatting>
  <conditionalFormatting sqref="K65:K66">
    <cfRule type="cellIs" dxfId="3461" priority="920" stopIfTrue="1" operator="greaterThanOrEqual">
      <formula>$K$6</formula>
    </cfRule>
  </conditionalFormatting>
  <conditionalFormatting sqref="AI65:AT89">
    <cfRule type="cellIs" dxfId="3460" priority="927" stopIfTrue="1" operator="greaterThanOrEqual">
      <formula>AI$6</formula>
    </cfRule>
  </conditionalFormatting>
  <conditionalFormatting sqref="E65:E66">
    <cfRule type="cellIs" dxfId="3459" priority="926" stopIfTrue="1" operator="greaterThanOrEqual">
      <formula>T$6</formula>
    </cfRule>
  </conditionalFormatting>
  <conditionalFormatting sqref="F65:F66">
    <cfRule type="cellIs" dxfId="3458" priority="925" stopIfTrue="1" operator="greaterThanOrEqual">
      <formula>$F$6</formula>
    </cfRule>
  </conditionalFormatting>
  <conditionalFormatting sqref="G65:G66">
    <cfRule type="cellIs" dxfId="3457" priority="924" stopIfTrue="1" operator="greaterThanOrEqual">
      <formula>$G$6</formula>
    </cfRule>
  </conditionalFormatting>
  <conditionalFormatting sqref="H65:H66">
    <cfRule type="cellIs" dxfId="3456" priority="923" stopIfTrue="1" operator="greaterThanOrEqual">
      <formula>$H$6</formula>
    </cfRule>
  </conditionalFormatting>
  <conditionalFormatting sqref="I65:I66">
    <cfRule type="cellIs" dxfId="3455" priority="922" stopIfTrue="1" operator="greaterThanOrEqual">
      <formula>$I$6</formula>
    </cfRule>
  </conditionalFormatting>
  <conditionalFormatting sqref="D65:D66">
    <cfRule type="cellIs" dxfId="3454" priority="919" operator="equal">
      <formula>0</formula>
    </cfRule>
  </conditionalFormatting>
  <conditionalFormatting sqref="C65:C66">
    <cfRule type="cellIs" dxfId="3453" priority="918" operator="equal">
      <formula>0</formula>
    </cfRule>
  </conditionalFormatting>
  <conditionalFormatting sqref="L65:L66">
    <cfRule type="cellIs" dxfId="3452" priority="917" stopIfTrue="1" operator="greaterThanOrEqual">
      <formula>$L$6</formula>
    </cfRule>
  </conditionalFormatting>
  <conditionalFormatting sqref="M65:M66">
    <cfRule type="cellIs" dxfId="3451" priority="916" stopIfTrue="1" operator="greaterThanOrEqual">
      <formula>$M$6</formula>
    </cfRule>
  </conditionalFormatting>
  <conditionalFormatting sqref="R67:R89">
    <cfRule type="cellIs" dxfId="3450" priority="914" operator="equal">
      <formula>0</formula>
    </cfRule>
  </conditionalFormatting>
  <conditionalFormatting sqref="R65:R66">
    <cfRule type="cellIs" dxfId="3449" priority="912" operator="equal">
      <formula>0</formula>
    </cfRule>
  </conditionalFormatting>
  <conditionalFormatting sqref="AG67:AG89">
    <cfRule type="cellIs" dxfId="3448" priority="910" operator="equal">
      <formula>0</formula>
    </cfRule>
  </conditionalFormatting>
  <conditionalFormatting sqref="AG65:AG66">
    <cfRule type="cellIs" dxfId="3447" priority="908" operator="equal">
      <formula>0</formula>
    </cfRule>
  </conditionalFormatting>
  <conditionalFormatting sqref="E94:E116">
    <cfRule type="cellIs" dxfId="3446" priority="906" stopIfTrue="1" operator="greaterThanOrEqual">
      <formula>T$6</formula>
    </cfRule>
  </conditionalFormatting>
  <conditionalFormatting sqref="F94:F116">
    <cfRule type="cellIs" dxfId="3445" priority="905" stopIfTrue="1" operator="greaterThanOrEqual">
      <formula>$F$6</formula>
    </cfRule>
  </conditionalFormatting>
  <conditionalFormatting sqref="G94:G116">
    <cfRule type="cellIs" dxfId="3444" priority="904" stopIfTrue="1" operator="greaterThanOrEqual">
      <formula>$G$6</formula>
    </cfRule>
  </conditionalFormatting>
  <conditionalFormatting sqref="H94:H116">
    <cfRule type="cellIs" dxfId="3443" priority="903" stopIfTrue="1" operator="greaterThanOrEqual">
      <formula>$H$6</formula>
    </cfRule>
  </conditionalFormatting>
  <conditionalFormatting sqref="I94:I116">
    <cfRule type="cellIs" dxfId="3442" priority="902" stopIfTrue="1" operator="greaterThanOrEqual">
      <formula>$I$6</formula>
    </cfRule>
  </conditionalFormatting>
  <conditionalFormatting sqref="J94:J116">
    <cfRule type="cellIs" dxfId="3441" priority="901" stopIfTrue="1" operator="greaterThanOrEqual">
      <formula>$J$6</formula>
    </cfRule>
  </conditionalFormatting>
  <conditionalFormatting sqref="K94:K116">
    <cfRule type="cellIs" dxfId="3440" priority="900" stopIfTrue="1" operator="greaterThanOrEqual">
      <formula>$K$6</formula>
    </cfRule>
  </conditionalFormatting>
  <conditionalFormatting sqref="P92:P116">
    <cfRule type="cellIs" dxfId="3439" priority="899" stopIfTrue="1" operator="greaterThanOrEqual">
      <formula>$P$6</formula>
    </cfRule>
  </conditionalFormatting>
  <conditionalFormatting sqref="D94:D116">
    <cfRule type="cellIs" dxfId="3438" priority="897" operator="equal">
      <formula>0</formula>
    </cfRule>
  </conditionalFormatting>
  <conditionalFormatting sqref="C94:C116">
    <cfRule type="cellIs" dxfId="3437" priority="896" operator="equal">
      <formula>0</formula>
    </cfRule>
  </conditionalFormatting>
  <conditionalFormatting sqref="O92:O116">
    <cfRule type="cellIs" dxfId="3436" priority="895" stopIfTrue="1" operator="greaterThanOrEqual">
      <formula>$O$6</formula>
    </cfRule>
  </conditionalFormatting>
  <conditionalFormatting sqref="L94:L116">
    <cfRule type="cellIs" dxfId="3435" priority="894" stopIfTrue="1" operator="greaterThanOrEqual">
      <formula>$L$6</formula>
    </cfRule>
  </conditionalFormatting>
  <conditionalFormatting sqref="M94:M116">
    <cfRule type="cellIs" dxfId="3434" priority="893" stopIfTrue="1" operator="greaterThanOrEqual">
      <formula>$M$6</formula>
    </cfRule>
  </conditionalFormatting>
  <conditionalFormatting sqref="N92:N116">
    <cfRule type="cellIs" dxfId="3433" priority="892" stopIfTrue="1" operator="greaterThanOrEqual">
      <formula>$N$6</formula>
    </cfRule>
  </conditionalFormatting>
  <conditionalFormatting sqref="U92:AE116">
    <cfRule type="cellIs" dxfId="3432" priority="891" stopIfTrue="1" operator="greaterThanOrEqual">
      <formula>U$6</formula>
    </cfRule>
  </conditionalFormatting>
  <conditionalFormatting sqref="T92:T116">
    <cfRule type="cellIs" dxfId="3431" priority="890" stopIfTrue="1" operator="greaterThanOrEqual">
      <formula>T$6</formula>
    </cfRule>
  </conditionalFormatting>
  <conditionalFormatting sqref="J92:J93">
    <cfRule type="cellIs" dxfId="3430" priority="883" stopIfTrue="1" operator="greaterThanOrEqual">
      <formula>$J$6</formula>
    </cfRule>
  </conditionalFormatting>
  <conditionalFormatting sqref="K92:K93">
    <cfRule type="cellIs" dxfId="3429" priority="882" stopIfTrue="1" operator="greaterThanOrEqual">
      <formula>$K$6</formula>
    </cfRule>
  </conditionalFormatting>
  <conditionalFormatting sqref="AI92:AT116">
    <cfRule type="cellIs" dxfId="3428" priority="889" stopIfTrue="1" operator="greaterThanOrEqual">
      <formula>AI$6</formula>
    </cfRule>
  </conditionalFormatting>
  <conditionalFormatting sqref="E92:E93">
    <cfRule type="cellIs" dxfId="3427" priority="888" stopIfTrue="1" operator="greaterThanOrEqual">
      <formula>T$6</formula>
    </cfRule>
  </conditionalFormatting>
  <conditionalFormatting sqref="F92:F93">
    <cfRule type="cellIs" dxfId="3426" priority="887" stopIfTrue="1" operator="greaterThanOrEqual">
      <formula>$F$6</formula>
    </cfRule>
  </conditionalFormatting>
  <conditionalFormatting sqref="G92:G93">
    <cfRule type="cellIs" dxfId="3425" priority="886" stopIfTrue="1" operator="greaterThanOrEqual">
      <formula>$G$6</formula>
    </cfRule>
  </conditionalFormatting>
  <conditionalFormatting sqref="H92:H93">
    <cfRule type="cellIs" dxfId="3424" priority="885" stopIfTrue="1" operator="greaterThanOrEqual">
      <formula>$H$6</formula>
    </cfRule>
  </conditionalFormatting>
  <conditionalFormatting sqref="I92:I93">
    <cfRule type="cellIs" dxfId="3423" priority="884" stopIfTrue="1" operator="greaterThanOrEqual">
      <formula>$I$6</formula>
    </cfRule>
  </conditionalFormatting>
  <conditionalFormatting sqref="D92:D93">
    <cfRule type="cellIs" dxfId="3422" priority="881" operator="equal">
      <formula>0</formula>
    </cfRule>
  </conditionalFormatting>
  <conditionalFormatting sqref="C92:C93">
    <cfRule type="cellIs" dxfId="3421" priority="880" operator="equal">
      <formula>0</formula>
    </cfRule>
  </conditionalFormatting>
  <conditionalFormatting sqref="L92:L93">
    <cfRule type="cellIs" dxfId="3420" priority="879" stopIfTrue="1" operator="greaterThanOrEqual">
      <formula>$L$6</formula>
    </cfRule>
  </conditionalFormatting>
  <conditionalFormatting sqref="M92:M93">
    <cfRule type="cellIs" dxfId="3419" priority="878" stopIfTrue="1" operator="greaterThanOrEqual">
      <formula>$M$6</formula>
    </cfRule>
  </conditionalFormatting>
  <conditionalFormatting sqref="R94:R116">
    <cfRule type="cellIs" dxfId="3418" priority="876" operator="equal">
      <formula>0</formula>
    </cfRule>
  </conditionalFormatting>
  <conditionalFormatting sqref="R92:R93">
    <cfRule type="cellIs" dxfId="3417" priority="874" operator="equal">
      <formula>0</formula>
    </cfRule>
  </conditionalFormatting>
  <conditionalFormatting sqref="AG94:AG116">
    <cfRule type="cellIs" dxfId="3416" priority="872" operator="equal">
      <formula>0</formula>
    </cfRule>
  </conditionalFormatting>
  <conditionalFormatting sqref="AG92:AG93">
    <cfRule type="cellIs" dxfId="3415" priority="870" operator="equal">
      <formula>0</formula>
    </cfRule>
  </conditionalFormatting>
  <conditionalFormatting sqref="E121:E143">
    <cfRule type="cellIs" dxfId="3414" priority="868" stopIfTrue="1" operator="greaterThanOrEqual">
      <formula>T$6</formula>
    </cfRule>
  </conditionalFormatting>
  <conditionalFormatting sqref="F121:F143">
    <cfRule type="cellIs" dxfId="3413" priority="867" stopIfTrue="1" operator="greaterThanOrEqual">
      <formula>$F$6</formula>
    </cfRule>
  </conditionalFormatting>
  <conditionalFormatting sqref="G121:G143">
    <cfRule type="cellIs" dxfId="3412" priority="866" stopIfTrue="1" operator="greaterThanOrEqual">
      <formula>$G$6</formula>
    </cfRule>
  </conditionalFormatting>
  <conditionalFormatting sqref="H121:H143">
    <cfRule type="cellIs" dxfId="3411" priority="865" stopIfTrue="1" operator="greaterThanOrEqual">
      <formula>$H$6</formula>
    </cfRule>
  </conditionalFormatting>
  <conditionalFormatting sqref="I121:I143">
    <cfRule type="cellIs" dxfId="3410" priority="864" stopIfTrue="1" operator="greaterThanOrEqual">
      <formula>$I$6</formula>
    </cfRule>
  </conditionalFormatting>
  <conditionalFormatting sqref="J121:J143">
    <cfRule type="cellIs" dxfId="3409" priority="863" stopIfTrue="1" operator="greaterThanOrEqual">
      <formula>$J$6</formula>
    </cfRule>
  </conditionalFormatting>
  <conditionalFormatting sqref="K121:K143">
    <cfRule type="cellIs" dxfId="3408" priority="862" stopIfTrue="1" operator="greaterThanOrEqual">
      <formula>$K$6</formula>
    </cfRule>
  </conditionalFormatting>
  <conditionalFormatting sqref="P119:P143">
    <cfRule type="cellIs" dxfId="3407" priority="861" stopIfTrue="1" operator="greaterThanOrEqual">
      <formula>$P$6</formula>
    </cfRule>
  </conditionalFormatting>
  <conditionalFormatting sqref="B119:B143">
    <cfRule type="cellIs" dxfId="3406" priority="860" operator="equal">
      <formula>0</formula>
    </cfRule>
  </conditionalFormatting>
  <conditionalFormatting sqref="D121:D143">
    <cfRule type="cellIs" dxfId="3405" priority="859" operator="equal">
      <formula>0</formula>
    </cfRule>
  </conditionalFormatting>
  <conditionalFormatting sqref="C121:C143">
    <cfRule type="cellIs" dxfId="3404" priority="858" operator="equal">
      <formula>0</formula>
    </cfRule>
  </conditionalFormatting>
  <conditionalFormatting sqref="O119:O143">
    <cfRule type="cellIs" dxfId="3403" priority="857" stopIfTrue="1" operator="greaterThanOrEqual">
      <formula>$O$6</formula>
    </cfRule>
  </conditionalFormatting>
  <conditionalFormatting sqref="L121:L143">
    <cfRule type="cellIs" dxfId="3402" priority="856" stopIfTrue="1" operator="greaterThanOrEqual">
      <formula>$L$6</formula>
    </cfRule>
  </conditionalFormatting>
  <conditionalFormatting sqref="M121:M143">
    <cfRule type="cellIs" dxfId="3401" priority="855" stopIfTrue="1" operator="greaterThanOrEqual">
      <formula>$M$6</formula>
    </cfRule>
  </conditionalFormatting>
  <conditionalFormatting sqref="N119:N143">
    <cfRule type="cellIs" dxfId="3400" priority="854" stopIfTrue="1" operator="greaterThanOrEqual">
      <formula>$N$6</formula>
    </cfRule>
  </conditionalFormatting>
  <conditionalFormatting sqref="U119:AE143">
    <cfRule type="cellIs" dxfId="3399" priority="853" stopIfTrue="1" operator="greaterThanOrEqual">
      <formula>U$6</formula>
    </cfRule>
  </conditionalFormatting>
  <conditionalFormatting sqref="T119:T143">
    <cfRule type="cellIs" dxfId="3398" priority="852" stopIfTrue="1" operator="greaterThanOrEqual">
      <formula>T$6</formula>
    </cfRule>
  </conditionalFormatting>
  <conditionalFormatting sqref="J119:J120">
    <cfRule type="cellIs" dxfId="3397" priority="845" stopIfTrue="1" operator="greaterThanOrEqual">
      <formula>$J$6</formula>
    </cfRule>
  </conditionalFormatting>
  <conditionalFormatting sqref="K119:K120">
    <cfRule type="cellIs" dxfId="3396" priority="844" stopIfTrue="1" operator="greaterThanOrEqual">
      <formula>$K$6</formula>
    </cfRule>
  </conditionalFormatting>
  <conditionalFormatting sqref="AI119:AT143">
    <cfRule type="cellIs" dxfId="3395" priority="851" stopIfTrue="1" operator="greaterThanOrEqual">
      <formula>AI$6</formula>
    </cfRule>
  </conditionalFormatting>
  <conditionalFormatting sqref="E119:E120">
    <cfRule type="cellIs" dxfId="3394" priority="850" stopIfTrue="1" operator="greaterThanOrEqual">
      <formula>T$6</formula>
    </cfRule>
  </conditionalFormatting>
  <conditionalFormatting sqref="F119:F120">
    <cfRule type="cellIs" dxfId="3393" priority="849" stopIfTrue="1" operator="greaterThanOrEqual">
      <formula>$F$6</formula>
    </cfRule>
  </conditionalFormatting>
  <conditionalFormatting sqref="G119:G120">
    <cfRule type="cellIs" dxfId="3392" priority="848" stopIfTrue="1" operator="greaterThanOrEqual">
      <formula>$G$6</formula>
    </cfRule>
  </conditionalFormatting>
  <conditionalFormatting sqref="H119:H120">
    <cfRule type="cellIs" dxfId="3391" priority="847" stopIfTrue="1" operator="greaterThanOrEqual">
      <formula>$H$6</formula>
    </cfRule>
  </conditionalFormatting>
  <conditionalFormatting sqref="I119:I120">
    <cfRule type="cellIs" dxfId="3390" priority="846" stopIfTrue="1" operator="greaterThanOrEqual">
      <formula>$I$6</formula>
    </cfRule>
  </conditionalFormatting>
  <conditionalFormatting sqref="D119:D120">
    <cfRule type="cellIs" dxfId="3389" priority="843" operator="equal">
      <formula>0</formula>
    </cfRule>
  </conditionalFormatting>
  <conditionalFormatting sqref="C119:C120">
    <cfRule type="cellIs" dxfId="3388" priority="842" operator="equal">
      <formula>0</formula>
    </cfRule>
  </conditionalFormatting>
  <conditionalFormatting sqref="L119:L120">
    <cfRule type="cellIs" dxfId="3387" priority="841" stopIfTrue="1" operator="greaterThanOrEqual">
      <formula>$L$6</formula>
    </cfRule>
  </conditionalFormatting>
  <conditionalFormatting sqref="M119:M120">
    <cfRule type="cellIs" dxfId="3386" priority="840" stopIfTrue="1" operator="greaterThanOrEqual">
      <formula>$M$6</formula>
    </cfRule>
  </conditionalFormatting>
  <conditionalFormatting sqref="R121:R143">
    <cfRule type="cellIs" dxfId="3385" priority="838" operator="equal">
      <formula>0</formula>
    </cfRule>
  </conditionalFormatting>
  <conditionalFormatting sqref="R119:R120">
    <cfRule type="cellIs" dxfId="3384" priority="836" operator="equal">
      <formula>0</formula>
    </cfRule>
  </conditionalFormatting>
  <conditionalFormatting sqref="AG121:AG143">
    <cfRule type="cellIs" dxfId="3383" priority="834" operator="equal">
      <formula>0</formula>
    </cfRule>
  </conditionalFormatting>
  <conditionalFormatting sqref="AG119:AG120">
    <cfRule type="cellIs" dxfId="3382" priority="832" operator="equal">
      <formula>0</formula>
    </cfRule>
  </conditionalFormatting>
  <conditionalFormatting sqref="E148:E170">
    <cfRule type="cellIs" dxfId="3381" priority="830" stopIfTrue="1" operator="greaterThanOrEqual">
      <formula>T$6</formula>
    </cfRule>
  </conditionalFormatting>
  <conditionalFormatting sqref="F148:F170">
    <cfRule type="cellIs" dxfId="3380" priority="829" stopIfTrue="1" operator="greaterThanOrEqual">
      <formula>$F$6</formula>
    </cfRule>
  </conditionalFormatting>
  <conditionalFormatting sqref="G148:G170">
    <cfRule type="cellIs" dxfId="3379" priority="828" stopIfTrue="1" operator="greaterThanOrEqual">
      <formula>$G$6</formula>
    </cfRule>
  </conditionalFormatting>
  <conditionalFormatting sqref="H148:H170">
    <cfRule type="cellIs" dxfId="3378" priority="827" stopIfTrue="1" operator="greaterThanOrEqual">
      <formula>$H$6</formula>
    </cfRule>
  </conditionalFormatting>
  <conditionalFormatting sqref="I148:I170">
    <cfRule type="cellIs" dxfId="3377" priority="826" stopIfTrue="1" operator="greaterThanOrEqual">
      <formula>$I$6</formula>
    </cfRule>
  </conditionalFormatting>
  <conditionalFormatting sqref="J148:J170">
    <cfRule type="cellIs" dxfId="3376" priority="825" stopIfTrue="1" operator="greaterThanOrEqual">
      <formula>$J$6</formula>
    </cfRule>
  </conditionalFormatting>
  <conditionalFormatting sqref="K148:K170">
    <cfRule type="cellIs" dxfId="3375" priority="824" stopIfTrue="1" operator="greaterThanOrEqual">
      <formula>$K$6</formula>
    </cfRule>
  </conditionalFormatting>
  <conditionalFormatting sqref="P146:P170">
    <cfRule type="cellIs" dxfId="3374" priority="823" stopIfTrue="1" operator="greaterThanOrEqual">
      <formula>$P$6</formula>
    </cfRule>
  </conditionalFormatting>
  <conditionalFormatting sqref="B146:B170">
    <cfRule type="cellIs" dxfId="3373" priority="822" operator="equal">
      <formula>0</formula>
    </cfRule>
  </conditionalFormatting>
  <conditionalFormatting sqref="D148:D170">
    <cfRule type="cellIs" dxfId="3372" priority="821" operator="equal">
      <formula>0</formula>
    </cfRule>
  </conditionalFormatting>
  <conditionalFormatting sqref="C148:C170">
    <cfRule type="cellIs" dxfId="3371" priority="820" operator="equal">
      <formula>0</formula>
    </cfRule>
  </conditionalFormatting>
  <conditionalFormatting sqref="O146:O170">
    <cfRule type="cellIs" dxfId="3370" priority="819" stopIfTrue="1" operator="greaterThanOrEqual">
      <formula>$O$6</formula>
    </cfRule>
  </conditionalFormatting>
  <conditionalFormatting sqref="L148:L170">
    <cfRule type="cellIs" dxfId="3369" priority="818" stopIfTrue="1" operator="greaterThanOrEqual">
      <formula>$L$6</formula>
    </cfRule>
  </conditionalFormatting>
  <conditionalFormatting sqref="M148:M170">
    <cfRule type="cellIs" dxfId="3368" priority="817" stopIfTrue="1" operator="greaterThanOrEqual">
      <formula>$M$6</formula>
    </cfRule>
  </conditionalFormatting>
  <conditionalFormatting sqref="N146:N170">
    <cfRule type="cellIs" dxfId="3367" priority="816" stopIfTrue="1" operator="greaterThanOrEqual">
      <formula>$N$6</formula>
    </cfRule>
  </conditionalFormatting>
  <conditionalFormatting sqref="U146:AE170">
    <cfRule type="cellIs" dxfId="3366" priority="815" stopIfTrue="1" operator="greaterThanOrEqual">
      <formula>U$6</formula>
    </cfRule>
  </conditionalFormatting>
  <conditionalFormatting sqref="T146:T170">
    <cfRule type="cellIs" dxfId="3365" priority="814" stopIfTrue="1" operator="greaterThanOrEqual">
      <formula>T$6</formula>
    </cfRule>
  </conditionalFormatting>
  <conditionalFormatting sqref="J146:J147">
    <cfRule type="cellIs" dxfId="3364" priority="807" stopIfTrue="1" operator="greaterThanOrEqual">
      <formula>$J$6</formula>
    </cfRule>
  </conditionalFormatting>
  <conditionalFormatting sqref="K146:K147">
    <cfRule type="cellIs" dxfId="3363" priority="806" stopIfTrue="1" operator="greaterThanOrEqual">
      <formula>$K$6</formula>
    </cfRule>
  </conditionalFormatting>
  <conditionalFormatting sqref="AI146:AT170">
    <cfRule type="cellIs" dxfId="3362" priority="813" stopIfTrue="1" operator="greaterThanOrEqual">
      <formula>AI$6</formula>
    </cfRule>
  </conditionalFormatting>
  <conditionalFormatting sqref="E146:E147">
    <cfRule type="cellIs" dxfId="3361" priority="812" stopIfTrue="1" operator="greaterThanOrEqual">
      <formula>T$6</formula>
    </cfRule>
  </conditionalFormatting>
  <conditionalFormatting sqref="F146:F147">
    <cfRule type="cellIs" dxfId="3360" priority="811" stopIfTrue="1" operator="greaterThanOrEqual">
      <formula>$F$6</formula>
    </cfRule>
  </conditionalFormatting>
  <conditionalFormatting sqref="G146:G147">
    <cfRule type="cellIs" dxfId="3359" priority="810" stopIfTrue="1" operator="greaterThanOrEqual">
      <formula>$G$6</formula>
    </cfRule>
  </conditionalFormatting>
  <conditionalFormatting sqref="H146:H147">
    <cfRule type="cellIs" dxfId="3358" priority="809" stopIfTrue="1" operator="greaterThanOrEqual">
      <formula>$H$6</formula>
    </cfRule>
  </conditionalFormatting>
  <conditionalFormatting sqref="I146:I147">
    <cfRule type="cellIs" dxfId="3357" priority="808" stopIfTrue="1" operator="greaterThanOrEqual">
      <formula>$I$6</formula>
    </cfRule>
  </conditionalFormatting>
  <conditionalFormatting sqref="D146:D147">
    <cfRule type="cellIs" dxfId="3356" priority="805" operator="equal">
      <formula>0</formula>
    </cfRule>
  </conditionalFormatting>
  <conditionalFormatting sqref="C146:C147">
    <cfRule type="cellIs" dxfId="3355" priority="804" operator="equal">
      <formula>0</formula>
    </cfRule>
  </conditionalFormatting>
  <conditionalFormatting sqref="L146:L147">
    <cfRule type="cellIs" dxfId="3354" priority="803" stopIfTrue="1" operator="greaterThanOrEqual">
      <formula>$L$6</formula>
    </cfRule>
  </conditionalFormatting>
  <conditionalFormatting sqref="M146:M147">
    <cfRule type="cellIs" dxfId="3353" priority="802" stopIfTrue="1" operator="greaterThanOrEqual">
      <formula>$M$6</formula>
    </cfRule>
  </conditionalFormatting>
  <conditionalFormatting sqref="R148:R170">
    <cfRule type="cellIs" dxfId="3352" priority="800" operator="equal">
      <formula>0</formula>
    </cfRule>
  </conditionalFormatting>
  <conditionalFormatting sqref="R146:R147">
    <cfRule type="cellIs" dxfId="3351" priority="798" operator="equal">
      <formula>0</formula>
    </cfRule>
  </conditionalFormatting>
  <conditionalFormatting sqref="AG148:AG170">
    <cfRule type="cellIs" dxfId="3350" priority="796" operator="equal">
      <formula>0</formula>
    </cfRule>
  </conditionalFormatting>
  <conditionalFormatting sqref="AG146:AG147">
    <cfRule type="cellIs" dxfId="3349" priority="794" operator="equal">
      <formula>0</formula>
    </cfRule>
  </conditionalFormatting>
  <conditionalFormatting sqref="E175:E197">
    <cfRule type="cellIs" dxfId="3348" priority="792" stopIfTrue="1" operator="greaterThanOrEqual">
      <formula>T$6</formula>
    </cfRule>
  </conditionalFormatting>
  <conditionalFormatting sqref="F175:F197">
    <cfRule type="cellIs" dxfId="3347" priority="791" stopIfTrue="1" operator="greaterThanOrEqual">
      <formula>$F$6</formula>
    </cfRule>
  </conditionalFormatting>
  <conditionalFormatting sqref="G175:G197">
    <cfRule type="cellIs" dxfId="3346" priority="790" stopIfTrue="1" operator="greaterThanOrEqual">
      <formula>$G$6</formula>
    </cfRule>
  </conditionalFormatting>
  <conditionalFormatting sqref="H175:H197">
    <cfRule type="cellIs" dxfId="3345" priority="789" stopIfTrue="1" operator="greaterThanOrEqual">
      <formula>$H$6</formula>
    </cfRule>
  </conditionalFormatting>
  <conditionalFormatting sqref="I175:I197">
    <cfRule type="cellIs" dxfId="3344" priority="788" stopIfTrue="1" operator="greaterThanOrEqual">
      <formula>$I$6</formula>
    </cfRule>
  </conditionalFormatting>
  <conditionalFormatting sqref="J175:J197">
    <cfRule type="cellIs" dxfId="3343" priority="787" stopIfTrue="1" operator="greaterThanOrEqual">
      <formula>$J$6</formula>
    </cfRule>
  </conditionalFormatting>
  <conditionalFormatting sqref="K175:K197">
    <cfRule type="cellIs" dxfId="3342" priority="786" stopIfTrue="1" operator="greaterThanOrEqual">
      <formula>$K$6</formula>
    </cfRule>
  </conditionalFormatting>
  <conditionalFormatting sqref="P173:P197">
    <cfRule type="cellIs" dxfId="3341" priority="785" stopIfTrue="1" operator="greaterThanOrEqual">
      <formula>$P$6</formula>
    </cfRule>
  </conditionalFormatting>
  <conditionalFormatting sqref="B173:B197">
    <cfRule type="cellIs" dxfId="3340" priority="784" operator="equal">
      <formula>0</formula>
    </cfRule>
  </conditionalFormatting>
  <conditionalFormatting sqref="D175:D197">
    <cfRule type="cellIs" dxfId="3339" priority="783" operator="equal">
      <formula>0</formula>
    </cfRule>
  </conditionalFormatting>
  <conditionalFormatting sqref="C175:C197">
    <cfRule type="cellIs" dxfId="3338" priority="782" operator="equal">
      <formula>0</formula>
    </cfRule>
  </conditionalFormatting>
  <conditionalFormatting sqref="O173:O197">
    <cfRule type="cellIs" dxfId="3337" priority="781" stopIfTrue="1" operator="greaterThanOrEqual">
      <formula>$O$6</formula>
    </cfRule>
  </conditionalFormatting>
  <conditionalFormatting sqref="L175:L197">
    <cfRule type="cellIs" dxfId="3336" priority="780" stopIfTrue="1" operator="greaterThanOrEqual">
      <formula>$L$6</formula>
    </cfRule>
  </conditionalFormatting>
  <conditionalFormatting sqref="M175:M197">
    <cfRule type="cellIs" dxfId="3335" priority="779" stopIfTrue="1" operator="greaterThanOrEqual">
      <formula>$M$6</formula>
    </cfRule>
  </conditionalFormatting>
  <conditionalFormatting sqref="N173:N197">
    <cfRule type="cellIs" dxfId="3334" priority="778" stopIfTrue="1" operator="greaterThanOrEqual">
      <formula>$N$6</formula>
    </cfRule>
  </conditionalFormatting>
  <conditionalFormatting sqref="U173:AE197">
    <cfRule type="cellIs" dxfId="3333" priority="777" stopIfTrue="1" operator="greaterThanOrEqual">
      <formula>U$6</formula>
    </cfRule>
  </conditionalFormatting>
  <conditionalFormatting sqref="T173:T197">
    <cfRule type="cellIs" dxfId="3332" priority="776" stopIfTrue="1" operator="greaterThanOrEqual">
      <formula>T$6</formula>
    </cfRule>
  </conditionalFormatting>
  <conditionalFormatting sqref="J173:J174">
    <cfRule type="cellIs" dxfId="3331" priority="769" stopIfTrue="1" operator="greaterThanOrEqual">
      <formula>$J$6</formula>
    </cfRule>
  </conditionalFormatting>
  <conditionalFormatting sqref="K173:K174">
    <cfRule type="cellIs" dxfId="3330" priority="768" stopIfTrue="1" operator="greaterThanOrEqual">
      <formula>$K$6</formula>
    </cfRule>
  </conditionalFormatting>
  <conditionalFormatting sqref="AI173:AT197">
    <cfRule type="cellIs" dxfId="3329" priority="775" stopIfTrue="1" operator="greaterThanOrEqual">
      <formula>AI$6</formula>
    </cfRule>
  </conditionalFormatting>
  <conditionalFormatting sqref="E173:E174">
    <cfRule type="cellIs" dxfId="3328" priority="774" stopIfTrue="1" operator="greaterThanOrEqual">
      <formula>T$6</formula>
    </cfRule>
  </conditionalFormatting>
  <conditionalFormatting sqref="F173:F174">
    <cfRule type="cellIs" dxfId="3327" priority="773" stopIfTrue="1" operator="greaterThanOrEqual">
      <formula>$F$6</formula>
    </cfRule>
  </conditionalFormatting>
  <conditionalFormatting sqref="G173:G174">
    <cfRule type="cellIs" dxfId="3326" priority="772" stopIfTrue="1" operator="greaterThanOrEqual">
      <formula>$G$6</formula>
    </cfRule>
  </conditionalFormatting>
  <conditionalFormatting sqref="H173:H174">
    <cfRule type="cellIs" dxfId="3325" priority="771" stopIfTrue="1" operator="greaterThanOrEqual">
      <formula>$H$6</formula>
    </cfRule>
  </conditionalFormatting>
  <conditionalFormatting sqref="I173:I174">
    <cfRule type="cellIs" dxfId="3324" priority="770" stopIfTrue="1" operator="greaterThanOrEqual">
      <formula>$I$6</formula>
    </cfRule>
  </conditionalFormatting>
  <conditionalFormatting sqref="D173:D174">
    <cfRule type="cellIs" dxfId="3323" priority="767" operator="equal">
      <formula>0</formula>
    </cfRule>
  </conditionalFormatting>
  <conditionalFormatting sqref="C173:C174">
    <cfRule type="cellIs" dxfId="3322" priority="766" operator="equal">
      <formula>0</formula>
    </cfRule>
  </conditionalFormatting>
  <conditionalFormatting sqref="L173:L174">
    <cfRule type="cellIs" dxfId="3321" priority="765" stopIfTrue="1" operator="greaterThanOrEqual">
      <formula>$L$6</formula>
    </cfRule>
  </conditionalFormatting>
  <conditionalFormatting sqref="M173:M174">
    <cfRule type="cellIs" dxfId="3320" priority="764" stopIfTrue="1" operator="greaterThanOrEqual">
      <formula>$M$6</formula>
    </cfRule>
  </conditionalFormatting>
  <conditionalFormatting sqref="R175:R197">
    <cfRule type="cellIs" dxfId="3319" priority="762" operator="equal">
      <formula>0</formula>
    </cfRule>
  </conditionalFormatting>
  <conditionalFormatting sqref="R173:R174">
    <cfRule type="cellIs" dxfId="3318" priority="760" operator="equal">
      <formula>0</formula>
    </cfRule>
  </conditionalFormatting>
  <conditionalFormatting sqref="AG175:AG197">
    <cfRule type="cellIs" dxfId="3317" priority="758" operator="equal">
      <formula>0</formula>
    </cfRule>
  </conditionalFormatting>
  <conditionalFormatting sqref="AG173:AG174">
    <cfRule type="cellIs" dxfId="3316" priority="756" operator="equal">
      <formula>0</formula>
    </cfRule>
  </conditionalFormatting>
  <conditionalFormatting sqref="E202:E224">
    <cfRule type="cellIs" dxfId="3315" priority="754" stopIfTrue="1" operator="greaterThanOrEqual">
      <formula>T$6</formula>
    </cfRule>
  </conditionalFormatting>
  <conditionalFormatting sqref="F202:F224">
    <cfRule type="cellIs" dxfId="3314" priority="753" stopIfTrue="1" operator="greaterThanOrEqual">
      <formula>$F$6</formula>
    </cfRule>
  </conditionalFormatting>
  <conditionalFormatting sqref="G202:G224">
    <cfRule type="cellIs" dxfId="3313" priority="752" stopIfTrue="1" operator="greaterThanOrEqual">
      <formula>$G$6</formula>
    </cfRule>
  </conditionalFormatting>
  <conditionalFormatting sqref="H202:H224">
    <cfRule type="cellIs" dxfId="3312" priority="751" stopIfTrue="1" operator="greaterThanOrEqual">
      <formula>$H$6</formula>
    </cfRule>
  </conditionalFormatting>
  <conditionalFormatting sqref="I202:I224">
    <cfRule type="cellIs" dxfId="3311" priority="750" stopIfTrue="1" operator="greaterThanOrEqual">
      <formula>$I$6</formula>
    </cfRule>
  </conditionalFormatting>
  <conditionalFormatting sqref="J202:J224">
    <cfRule type="cellIs" dxfId="3310" priority="749" stopIfTrue="1" operator="greaterThanOrEqual">
      <formula>$J$6</formula>
    </cfRule>
  </conditionalFormatting>
  <conditionalFormatting sqref="K202:K224">
    <cfRule type="cellIs" dxfId="3309" priority="748" stopIfTrue="1" operator="greaterThanOrEqual">
      <formula>$K$6</formula>
    </cfRule>
  </conditionalFormatting>
  <conditionalFormatting sqref="P200:P224">
    <cfRule type="cellIs" dxfId="3308" priority="747" stopIfTrue="1" operator="greaterThanOrEqual">
      <formula>$P$6</formula>
    </cfRule>
  </conditionalFormatting>
  <conditionalFormatting sqref="B200:B224">
    <cfRule type="cellIs" dxfId="3307" priority="746" operator="equal">
      <formula>0</formula>
    </cfRule>
  </conditionalFormatting>
  <conditionalFormatting sqref="D202:D224">
    <cfRule type="cellIs" dxfId="3306" priority="745" operator="equal">
      <formula>0</formula>
    </cfRule>
  </conditionalFormatting>
  <conditionalFormatting sqref="C202:C224">
    <cfRule type="cellIs" dxfId="3305" priority="744" operator="equal">
      <formula>0</formula>
    </cfRule>
  </conditionalFormatting>
  <conditionalFormatting sqref="O200:O224">
    <cfRule type="cellIs" dxfId="3304" priority="743" stopIfTrue="1" operator="greaterThanOrEqual">
      <formula>$O$6</formula>
    </cfRule>
  </conditionalFormatting>
  <conditionalFormatting sqref="L202:L224">
    <cfRule type="cellIs" dxfId="3303" priority="742" stopIfTrue="1" operator="greaterThanOrEqual">
      <formula>$L$6</formula>
    </cfRule>
  </conditionalFormatting>
  <conditionalFormatting sqref="M202:M224">
    <cfRule type="cellIs" dxfId="3302" priority="741" stopIfTrue="1" operator="greaterThanOrEqual">
      <formula>$M$6</formula>
    </cfRule>
  </conditionalFormatting>
  <conditionalFormatting sqref="N200:N224">
    <cfRule type="cellIs" dxfId="3301" priority="740" stopIfTrue="1" operator="greaterThanOrEqual">
      <formula>$N$6</formula>
    </cfRule>
  </conditionalFormatting>
  <conditionalFormatting sqref="U200:AE224">
    <cfRule type="cellIs" dxfId="3300" priority="739" stopIfTrue="1" operator="greaterThanOrEqual">
      <formula>U$6</formula>
    </cfRule>
  </conditionalFormatting>
  <conditionalFormatting sqref="T200:T224">
    <cfRule type="cellIs" dxfId="3299" priority="738" stopIfTrue="1" operator="greaterThanOrEqual">
      <formula>T$6</formula>
    </cfRule>
  </conditionalFormatting>
  <conditionalFormatting sqref="J200:J201">
    <cfRule type="cellIs" dxfId="3298" priority="731" stopIfTrue="1" operator="greaterThanOrEqual">
      <formula>$J$6</formula>
    </cfRule>
  </conditionalFormatting>
  <conditionalFormatting sqref="K200:K201">
    <cfRule type="cellIs" dxfId="3297" priority="730" stopIfTrue="1" operator="greaterThanOrEqual">
      <formula>$K$6</formula>
    </cfRule>
  </conditionalFormatting>
  <conditionalFormatting sqref="AI200:AT224">
    <cfRule type="cellIs" dxfId="3296" priority="737" stopIfTrue="1" operator="greaterThanOrEqual">
      <formula>AI$6</formula>
    </cfRule>
  </conditionalFormatting>
  <conditionalFormatting sqref="E200:E201">
    <cfRule type="cellIs" dxfId="3295" priority="736" stopIfTrue="1" operator="greaterThanOrEqual">
      <formula>T$6</formula>
    </cfRule>
  </conditionalFormatting>
  <conditionalFormatting sqref="F200:F201">
    <cfRule type="cellIs" dxfId="3294" priority="735" stopIfTrue="1" operator="greaterThanOrEqual">
      <formula>$F$6</formula>
    </cfRule>
  </conditionalFormatting>
  <conditionalFormatting sqref="G200:G201">
    <cfRule type="cellIs" dxfId="3293" priority="734" stopIfTrue="1" operator="greaterThanOrEqual">
      <formula>$G$6</formula>
    </cfRule>
  </conditionalFormatting>
  <conditionalFormatting sqref="H200:H201">
    <cfRule type="cellIs" dxfId="3292" priority="733" stopIfTrue="1" operator="greaterThanOrEqual">
      <formula>$H$6</formula>
    </cfRule>
  </conditionalFormatting>
  <conditionalFormatting sqref="I200:I201">
    <cfRule type="cellIs" dxfId="3291" priority="732" stopIfTrue="1" operator="greaterThanOrEqual">
      <formula>$I$6</formula>
    </cfRule>
  </conditionalFormatting>
  <conditionalFormatting sqref="D200:D201">
    <cfRule type="cellIs" dxfId="3290" priority="729" operator="equal">
      <formula>0</formula>
    </cfRule>
  </conditionalFormatting>
  <conditionalFormatting sqref="C200:C201">
    <cfRule type="cellIs" dxfId="3289" priority="728" operator="equal">
      <formula>0</formula>
    </cfRule>
  </conditionalFormatting>
  <conditionalFormatting sqref="L200:L201">
    <cfRule type="cellIs" dxfId="3288" priority="727" stopIfTrue="1" operator="greaterThanOrEqual">
      <formula>$L$6</formula>
    </cfRule>
  </conditionalFormatting>
  <conditionalFormatting sqref="M200:M201">
    <cfRule type="cellIs" dxfId="3287" priority="726" stopIfTrue="1" operator="greaterThanOrEqual">
      <formula>$M$6</formula>
    </cfRule>
  </conditionalFormatting>
  <conditionalFormatting sqref="R202:R224">
    <cfRule type="cellIs" dxfId="3286" priority="724" operator="equal">
      <formula>0</formula>
    </cfRule>
  </conditionalFormatting>
  <conditionalFormatting sqref="R200:R201">
    <cfRule type="cellIs" dxfId="3285" priority="722" operator="equal">
      <formula>0</formula>
    </cfRule>
  </conditionalFormatting>
  <conditionalFormatting sqref="AG202:AG224">
    <cfRule type="cellIs" dxfId="3284" priority="720" operator="equal">
      <formula>0</formula>
    </cfRule>
  </conditionalFormatting>
  <conditionalFormatting sqref="AG200:AG201">
    <cfRule type="cellIs" dxfId="3283" priority="718" operator="equal">
      <formula>0</formula>
    </cfRule>
  </conditionalFormatting>
  <conditionalFormatting sqref="E229:E251">
    <cfRule type="cellIs" dxfId="3282" priority="716" stopIfTrue="1" operator="greaterThanOrEqual">
      <formula>T$6</formula>
    </cfRule>
  </conditionalFormatting>
  <conditionalFormatting sqref="F229:F251">
    <cfRule type="cellIs" dxfId="3281" priority="715" stopIfTrue="1" operator="greaterThanOrEqual">
      <formula>$F$6</formula>
    </cfRule>
  </conditionalFormatting>
  <conditionalFormatting sqref="G229:G251">
    <cfRule type="cellIs" dxfId="3280" priority="714" stopIfTrue="1" operator="greaterThanOrEqual">
      <formula>$G$6</formula>
    </cfRule>
  </conditionalFormatting>
  <conditionalFormatting sqref="H229:H251">
    <cfRule type="cellIs" dxfId="3279" priority="713" stopIfTrue="1" operator="greaterThanOrEqual">
      <formula>$H$6</formula>
    </cfRule>
  </conditionalFormatting>
  <conditionalFormatting sqref="I229:I251">
    <cfRule type="cellIs" dxfId="3278" priority="712" stopIfTrue="1" operator="greaterThanOrEqual">
      <formula>$I$6</formula>
    </cfRule>
  </conditionalFormatting>
  <conditionalFormatting sqref="J229:J251">
    <cfRule type="cellIs" dxfId="3277" priority="711" stopIfTrue="1" operator="greaterThanOrEqual">
      <formula>$J$6</formula>
    </cfRule>
  </conditionalFormatting>
  <conditionalFormatting sqref="K229:K251">
    <cfRule type="cellIs" dxfId="3276" priority="710" stopIfTrue="1" operator="greaterThanOrEqual">
      <formula>$K$6</formula>
    </cfRule>
  </conditionalFormatting>
  <conditionalFormatting sqref="P227:P251">
    <cfRule type="cellIs" dxfId="3275" priority="709" stopIfTrue="1" operator="greaterThanOrEqual">
      <formula>$P$6</formula>
    </cfRule>
  </conditionalFormatting>
  <conditionalFormatting sqref="B227:B251">
    <cfRule type="cellIs" dxfId="3274" priority="708" operator="equal">
      <formula>0</formula>
    </cfRule>
  </conditionalFormatting>
  <conditionalFormatting sqref="D229:D251">
    <cfRule type="cellIs" dxfId="3273" priority="707" operator="equal">
      <formula>0</formula>
    </cfRule>
  </conditionalFormatting>
  <conditionalFormatting sqref="C229:C251">
    <cfRule type="cellIs" dxfId="3272" priority="706" operator="equal">
      <formula>0</formula>
    </cfRule>
  </conditionalFormatting>
  <conditionalFormatting sqref="O227:O251">
    <cfRule type="cellIs" dxfId="3271" priority="705" stopIfTrue="1" operator="greaterThanOrEqual">
      <formula>$O$6</formula>
    </cfRule>
  </conditionalFormatting>
  <conditionalFormatting sqref="L229:L251">
    <cfRule type="cellIs" dxfId="3270" priority="704" stopIfTrue="1" operator="greaterThanOrEqual">
      <formula>$L$6</formula>
    </cfRule>
  </conditionalFormatting>
  <conditionalFormatting sqref="M229:M251">
    <cfRule type="cellIs" dxfId="3269" priority="703" stopIfTrue="1" operator="greaterThanOrEqual">
      <formula>$M$6</formula>
    </cfRule>
  </conditionalFormatting>
  <conditionalFormatting sqref="N227:N251">
    <cfRule type="cellIs" dxfId="3268" priority="702" stopIfTrue="1" operator="greaterThanOrEqual">
      <formula>$N$6</formula>
    </cfRule>
  </conditionalFormatting>
  <conditionalFormatting sqref="U227:AE251">
    <cfRule type="cellIs" dxfId="3267" priority="701" stopIfTrue="1" operator="greaterThanOrEqual">
      <formula>U$6</formula>
    </cfRule>
  </conditionalFormatting>
  <conditionalFormatting sqref="T227:T251">
    <cfRule type="cellIs" dxfId="3266" priority="700" stopIfTrue="1" operator="greaterThanOrEqual">
      <formula>T$6</formula>
    </cfRule>
  </conditionalFormatting>
  <conditionalFormatting sqref="J227:J228">
    <cfRule type="cellIs" dxfId="3265" priority="693" stopIfTrue="1" operator="greaterThanOrEqual">
      <formula>$J$6</formula>
    </cfRule>
  </conditionalFormatting>
  <conditionalFormatting sqref="K227:K228">
    <cfRule type="cellIs" dxfId="3264" priority="692" stopIfTrue="1" operator="greaterThanOrEqual">
      <formula>$K$6</formula>
    </cfRule>
  </conditionalFormatting>
  <conditionalFormatting sqref="AI227:AT251">
    <cfRule type="cellIs" dxfId="3263" priority="699" stopIfTrue="1" operator="greaterThanOrEqual">
      <formula>AI$6</formula>
    </cfRule>
  </conditionalFormatting>
  <conditionalFormatting sqref="E227:E228">
    <cfRule type="cellIs" dxfId="3262" priority="698" stopIfTrue="1" operator="greaterThanOrEqual">
      <formula>T$6</formula>
    </cfRule>
  </conditionalFormatting>
  <conditionalFormatting sqref="F227:F228">
    <cfRule type="cellIs" dxfId="3261" priority="697" stopIfTrue="1" operator="greaterThanOrEqual">
      <formula>$F$6</formula>
    </cfRule>
  </conditionalFormatting>
  <conditionalFormatting sqref="G227:G228">
    <cfRule type="cellIs" dxfId="3260" priority="696" stopIfTrue="1" operator="greaterThanOrEqual">
      <formula>$G$6</formula>
    </cfRule>
  </conditionalFormatting>
  <conditionalFormatting sqref="H227:H228">
    <cfRule type="cellIs" dxfId="3259" priority="695" stopIfTrue="1" operator="greaterThanOrEqual">
      <formula>$H$6</formula>
    </cfRule>
  </conditionalFormatting>
  <conditionalFormatting sqref="I227:I228">
    <cfRule type="cellIs" dxfId="3258" priority="694" stopIfTrue="1" operator="greaterThanOrEqual">
      <formula>$I$6</formula>
    </cfRule>
  </conditionalFormatting>
  <conditionalFormatting sqref="D227:D228">
    <cfRule type="cellIs" dxfId="3257" priority="691" operator="equal">
      <formula>0</formula>
    </cfRule>
  </conditionalFormatting>
  <conditionalFormatting sqref="C227:C228">
    <cfRule type="cellIs" dxfId="3256" priority="690" operator="equal">
      <formula>0</formula>
    </cfRule>
  </conditionalFormatting>
  <conditionalFormatting sqref="L227:L228">
    <cfRule type="cellIs" dxfId="3255" priority="689" stopIfTrue="1" operator="greaterThanOrEqual">
      <formula>$L$6</formula>
    </cfRule>
  </conditionalFormatting>
  <conditionalFormatting sqref="M227:M228">
    <cfRule type="cellIs" dxfId="3254" priority="688" stopIfTrue="1" operator="greaterThanOrEqual">
      <formula>$M$6</formula>
    </cfRule>
  </conditionalFormatting>
  <conditionalFormatting sqref="R229:R251">
    <cfRule type="cellIs" dxfId="3253" priority="686" operator="equal">
      <formula>0</formula>
    </cfRule>
  </conditionalFormatting>
  <conditionalFormatting sqref="R227:R228">
    <cfRule type="cellIs" dxfId="3252" priority="684" operator="equal">
      <formula>0</formula>
    </cfRule>
  </conditionalFormatting>
  <conditionalFormatting sqref="AG229:AG251">
    <cfRule type="cellIs" dxfId="3251" priority="682" operator="equal">
      <formula>0</formula>
    </cfRule>
  </conditionalFormatting>
  <conditionalFormatting sqref="AG227:AG228">
    <cfRule type="cellIs" dxfId="3250" priority="680" operator="equal">
      <formula>0</formula>
    </cfRule>
  </conditionalFormatting>
  <conditionalFormatting sqref="E256:E278">
    <cfRule type="cellIs" dxfId="3249" priority="678" stopIfTrue="1" operator="greaterThanOrEqual">
      <formula>T$6</formula>
    </cfRule>
  </conditionalFormatting>
  <conditionalFormatting sqref="F256:F278">
    <cfRule type="cellIs" dxfId="3248" priority="677" stopIfTrue="1" operator="greaterThanOrEqual">
      <formula>$F$6</formula>
    </cfRule>
  </conditionalFormatting>
  <conditionalFormatting sqref="G256:G278">
    <cfRule type="cellIs" dxfId="3247" priority="676" stopIfTrue="1" operator="greaterThanOrEqual">
      <formula>$G$6</formula>
    </cfRule>
  </conditionalFormatting>
  <conditionalFormatting sqref="H256:H278">
    <cfRule type="cellIs" dxfId="3246" priority="675" stopIfTrue="1" operator="greaterThanOrEqual">
      <formula>$H$6</formula>
    </cfRule>
  </conditionalFormatting>
  <conditionalFormatting sqref="I256:I278">
    <cfRule type="cellIs" dxfId="3245" priority="674" stopIfTrue="1" operator="greaterThanOrEqual">
      <formula>$I$6</formula>
    </cfRule>
  </conditionalFormatting>
  <conditionalFormatting sqref="J256:J278">
    <cfRule type="cellIs" dxfId="3244" priority="673" stopIfTrue="1" operator="greaterThanOrEqual">
      <formula>$J$6</formula>
    </cfRule>
  </conditionalFormatting>
  <conditionalFormatting sqref="K256:K278">
    <cfRule type="cellIs" dxfId="3243" priority="672" stopIfTrue="1" operator="greaterThanOrEqual">
      <formula>$K$6</formula>
    </cfRule>
  </conditionalFormatting>
  <conditionalFormatting sqref="P254:P278">
    <cfRule type="cellIs" dxfId="3242" priority="671" stopIfTrue="1" operator="greaterThanOrEqual">
      <formula>$P$6</formula>
    </cfRule>
  </conditionalFormatting>
  <conditionalFormatting sqref="B254:B278">
    <cfRule type="cellIs" dxfId="3241" priority="670" operator="equal">
      <formula>0</formula>
    </cfRule>
  </conditionalFormatting>
  <conditionalFormatting sqref="D256:D278">
    <cfRule type="cellIs" dxfId="3240" priority="669" operator="equal">
      <formula>0</formula>
    </cfRule>
  </conditionalFormatting>
  <conditionalFormatting sqref="C256:C278">
    <cfRule type="cellIs" dxfId="3239" priority="668" operator="equal">
      <formula>0</formula>
    </cfRule>
  </conditionalFormatting>
  <conditionalFormatting sqref="O254:O278">
    <cfRule type="cellIs" dxfId="3238" priority="667" stopIfTrue="1" operator="greaterThanOrEqual">
      <formula>$O$6</formula>
    </cfRule>
  </conditionalFormatting>
  <conditionalFormatting sqref="L256:L278">
    <cfRule type="cellIs" dxfId="3237" priority="666" stopIfTrue="1" operator="greaterThanOrEqual">
      <formula>$L$6</formula>
    </cfRule>
  </conditionalFormatting>
  <conditionalFormatting sqref="M256:M278">
    <cfRule type="cellIs" dxfId="3236" priority="665" stopIfTrue="1" operator="greaterThanOrEqual">
      <formula>$M$6</formula>
    </cfRule>
  </conditionalFormatting>
  <conditionalFormatting sqref="N254:N278">
    <cfRule type="cellIs" dxfId="3235" priority="664" stopIfTrue="1" operator="greaterThanOrEqual">
      <formula>$N$6</formula>
    </cfRule>
  </conditionalFormatting>
  <conditionalFormatting sqref="U254:AE278">
    <cfRule type="cellIs" dxfId="3234" priority="663" stopIfTrue="1" operator="greaterThanOrEqual">
      <formula>U$6</formula>
    </cfRule>
  </conditionalFormatting>
  <conditionalFormatting sqref="T254:T278">
    <cfRule type="cellIs" dxfId="3233" priority="662" stopIfTrue="1" operator="greaterThanOrEqual">
      <formula>T$6</formula>
    </cfRule>
  </conditionalFormatting>
  <conditionalFormatting sqref="J254:J255">
    <cfRule type="cellIs" dxfId="3232" priority="655" stopIfTrue="1" operator="greaterThanOrEqual">
      <formula>$J$6</formula>
    </cfRule>
  </conditionalFormatting>
  <conditionalFormatting sqref="K254:K255">
    <cfRule type="cellIs" dxfId="3231" priority="654" stopIfTrue="1" operator="greaterThanOrEqual">
      <formula>$K$6</formula>
    </cfRule>
  </conditionalFormatting>
  <conditionalFormatting sqref="AI254:AT278">
    <cfRule type="cellIs" dxfId="3230" priority="661" stopIfTrue="1" operator="greaterThanOrEqual">
      <formula>AI$6</formula>
    </cfRule>
  </conditionalFormatting>
  <conditionalFormatting sqref="E254:E255">
    <cfRule type="cellIs" dxfId="3229" priority="660" stopIfTrue="1" operator="greaterThanOrEqual">
      <formula>T$6</formula>
    </cfRule>
  </conditionalFormatting>
  <conditionalFormatting sqref="F254:F255">
    <cfRule type="cellIs" dxfId="3228" priority="659" stopIfTrue="1" operator="greaterThanOrEqual">
      <formula>$F$6</formula>
    </cfRule>
  </conditionalFormatting>
  <conditionalFormatting sqref="G254:G255">
    <cfRule type="cellIs" dxfId="3227" priority="658" stopIfTrue="1" operator="greaterThanOrEqual">
      <formula>$G$6</formula>
    </cfRule>
  </conditionalFormatting>
  <conditionalFormatting sqref="H254:H255">
    <cfRule type="cellIs" dxfId="3226" priority="657" stopIfTrue="1" operator="greaterThanOrEqual">
      <formula>$H$6</formula>
    </cfRule>
  </conditionalFormatting>
  <conditionalFormatting sqref="I254:I255">
    <cfRule type="cellIs" dxfId="3225" priority="656" stopIfTrue="1" operator="greaterThanOrEqual">
      <formula>$I$6</formula>
    </cfRule>
  </conditionalFormatting>
  <conditionalFormatting sqref="D254:D255">
    <cfRule type="cellIs" dxfId="3224" priority="653" operator="equal">
      <formula>0</formula>
    </cfRule>
  </conditionalFormatting>
  <conditionalFormatting sqref="C254:C255">
    <cfRule type="cellIs" dxfId="3223" priority="652" operator="equal">
      <formula>0</formula>
    </cfRule>
  </conditionalFormatting>
  <conditionalFormatting sqref="L254:L255">
    <cfRule type="cellIs" dxfId="3222" priority="651" stopIfTrue="1" operator="greaterThanOrEqual">
      <formula>$L$6</formula>
    </cfRule>
  </conditionalFormatting>
  <conditionalFormatting sqref="M254:M255">
    <cfRule type="cellIs" dxfId="3221" priority="650" stopIfTrue="1" operator="greaterThanOrEqual">
      <formula>$M$6</formula>
    </cfRule>
  </conditionalFormatting>
  <conditionalFormatting sqref="R256:R278">
    <cfRule type="cellIs" dxfId="3220" priority="648" operator="equal">
      <formula>0</formula>
    </cfRule>
  </conditionalFormatting>
  <conditionalFormatting sqref="R254:R255">
    <cfRule type="cellIs" dxfId="3219" priority="646" operator="equal">
      <formula>0</formula>
    </cfRule>
  </conditionalFormatting>
  <conditionalFormatting sqref="AG256:AG278">
    <cfRule type="cellIs" dxfId="3218" priority="644" operator="equal">
      <formula>0</formula>
    </cfRule>
  </conditionalFormatting>
  <conditionalFormatting sqref="AG254:AG255">
    <cfRule type="cellIs" dxfId="3217" priority="642" operator="equal">
      <formula>0</formula>
    </cfRule>
  </conditionalFormatting>
  <conditionalFormatting sqref="C283:C305">
    <cfRule type="cellIs" dxfId="3216" priority="630" operator="equal">
      <formula>0</formula>
    </cfRule>
  </conditionalFormatting>
  <conditionalFormatting sqref="E283:E305">
    <cfRule type="cellIs" dxfId="3215" priority="640" stopIfTrue="1" operator="greaterThanOrEqual">
      <formula>T$6</formula>
    </cfRule>
  </conditionalFormatting>
  <conditionalFormatting sqref="F283:F305">
    <cfRule type="cellIs" dxfId="3214" priority="639" stopIfTrue="1" operator="greaterThanOrEqual">
      <formula>$F$6</formula>
    </cfRule>
  </conditionalFormatting>
  <conditionalFormatting sqref="G283:G305">
    <cfRule type="cellIs" dxfId="3213" priority="638" stopIfTrue="1" operator="greaterThanOrEqual">
      <formula>$G$6</formula>
    </cfRule>
  </conditionalFormatting>
  <conditionalFormatting sqref="H283:H305">
    <cfRule type="cellIs" dxfId="3212" priority="637" stopIfTrue="1" operator="greaterThanOrEqual">
      <formula>$H$6</formula>
    </cfRule>
  </conditionalFormatting>
  <conditionalFormatting sqref="I283:I305">
    <cfRule type="cellIs" dxfId="3211" priority="636" stopIfTrue="1" operator="greaterThanOrEqual">
      <formula>$I$6</formula>
    </cfRule>
  </conditionalFormatting>
  <conditionalFormatting sqref="J283:J305">
    <cfRule type="cellIs" dxfId="3210" priority="635" stopIfTrue="1" operator="greaterThanOrEqual">
      <formula>$J$6</formula>
    </cfRule>
  </conditionalFormatting>
  <conditionalFormatting sqref="K283:K305">
    <cfRule type="cellIs" dxfId="3209" priority="634" stopIfTrue="1" operator="greaterThanOrEqual">
      <formula>$K$6</formula>
    </cfRule>
  </conditionalFormatting>
  <conditionalFormatting sqref="P281:P305">
    <cfRule type="cellIs" dxfId="3208" priority="633" stopIfTrue="1" operator="greaterThanOrEqual">
      <formula>$P$6</formula>
    </cfRule>
  </conditionalFormatting>
  <conditionalFormatting sqref="B281:B305">
    <cfRule type="cellIs" dxfId="3207" priority="632" operator="equal">
      <formula>0</formula>
    </cfRule>
  </conditionalFormatting>
  <conditionalFormatting sqref="D283:D305">
    <cfRule type="cellIs" dxfId="3206" priority="631" operator="equal">
      <formula>0</formula>
    </cfRule>
  </conditionalFormatting>
  <conditionalFormatting sqref="O281:O305">
    <cfRule type="cellIs" dxfId="3205" priority="629" stopIfTrue="1" operator="greaterThanOrEqual">
      <formula>$O$6</formula>
    </cfRule>
  </conditionalFormatting>
  <conditionalFormatting sqref="L283:L305">
    <cfRule type="cellIs" dxfId="3204" priority="628" stopIfTrue="1" operator="greaterThanOrEqual">
      <formula>$L$6</formula>
    </cfRule>
  </conditionalFormatting>
  <conditionalFormatting sqref="M283:M305">
    <cfRule type="cellIs" dxfId="3203" priority="627" stopIfTrue="1" operator="greaterThanOrEqual">
      <formula>$M$6</formula>
    </cfRule>
  </conditionalFormatting>
  <conditionalFormatting sqref="N281:N305">
    <cfRule type="cellIs" dxfId="3202" priority="626" stopIfTrue="1" operator="greaterThanOrEqual">
      <formula>$N$6</formula>
    </cfRule>
  </conditionalFormatting>
  <conditionalFormatting sqref="U281:AE305">
    <cfRule type="cellIs" dxfId="3201" priority="625" stopIfTrue="1" operator="greaterThanOrEqual">
      <formula>U$6</formula>
    </cfRule>
  </conditionalFormatting>
  <conditionalFormatting sqref="T281:T305">
    <cfRule type="cellIs" dxfId="3200" priority="624" stopIfTrue="1" operator="greaterThanOrEqual">
      <formula>T$6</formula>
    </cfRule>
  </conditionalFormatting>
  <conditionalFormatting sqref="J281:J282">
    <cfRule type="cellIs" dxfId="3199" priority="617" stopIfTrue="1" operator="greaterThanOrEqual">
      <formula>$J$6</formula>
    </cfRule>
  </conditionalFormatting>
  <conditionalFormatting sqref="K281:K282">
    <cfRule type="cellIs" dxfId="3198" priority="616" stopIfTrue="1" operator="greaterThanOrEqual">
      <formula>$K$6</formula>
    </cfRule>
  </conditionalFormatting>
  <conditionalFormatting sqref="AI281:AT305">
    <cfRule type="cellIs" dxfId="3197" priority="623" stopIfTrue="1" operator="greaterThanOrEqual">
      <formula>AI$6</formula>
    </cfRule>
  </conditionalFormatting>
  <conditionalFormatting sqref="E281:E282">
    <cfRule type="cellIs" dxfId="3196" priority="622" stopIfTrue="1" operator="greaterThanOrEqual">
      <formula>T$6</formula>
    </cfRule>
  </conditionalFormatting>
  <conditionalFormatting sqref="F281:F282">
    <cfRule type="cellIs" dxfId="3195" priority="621" stopIfTrue="1" operator="greaterThanOrEqual">
      <formula>$F$6</formula>
    </cfRule>
  </conditionalFormatting>
  <conditionalFormatting sqref="G281:G282">
    <cfRule type="cellIs" dxfId="3194" priority="620" stopIfTrue="1" operator="greaterThanOrEqual">
      <formula>$G$6</formula>
    </cfRule>
  </conditionalFormatting>
  <conditionalFormatting sqref="H281:H282">
    <cfRule type="cellIs" dxfId="3193" priority="619" stopIfTrue="1" operator="greaterThanOrEqual">
      <formula>$H$6</formula>
    </cfRule>
  </conditionalFormatting>
  <conditionalFormatting sqref="I281:I282">
    <cfRule type="cellIs" dxfId="3192" priority="618" stopIfTrue="1" operator="greaterThanOrEqual">
      <formula>$I$6</formula>
    </cfRule>
  </conditionalFormatting>
  <conditionalFormatting sqref="D281:D282">
    <cfRule type="cellIs" dxfId="3191" priority="615" operator="equal">
      <formula>0</formula>
    </cfRule>
  </conditionalFormatting>
  <conditionalFormatting sqref="C281:C282">
    <cfRule type="cellIs" dxfId="3190" priority="614" operator="equal">
      <formula>0</formula>
    </cfRule>
  </conditionalFormatting>
  <conditionalFormatting sqref="L281:L282">
    <cfRule type="cellIs" dxfId="3189" priority="613" stopIfTrue="1" operator="greaterThanOrEqual">
      <formula>$L$6</formula>
    </cfRule>
  </conditionalFormatting>
  <conditionalFormatting sqref="M281:M282">
    <cfRule type="cellIs" dxfId="3188" priority="612" stopIfTrue="1" operator="greaterThanOrEqual">
      <formula>$M$6</formula>
    </cfRule>
  </conditionalFormatting>
  <conditionalFormatting sqref="R283:R305">
    <cfRule type="cellIs" dxfId="3187" priority="610" operator="equal">
      <formula>0</formula>
    </cfRule>
  </conditionalFormatting>
  <conditionalFormatting sqref="R281:R282">
    <cfRule type="cellIs" dxfId="3186" priority="608" operator="equal">
      <formula>0</formula>
    </cfRule>
  </conditionalFormatting>
  <conditionalFormatting sqref="AG283:AG305">
    <cfRule type="cellIs" dxfId="3185" priority="606" operator="equal">
      <formula>0</formula>
    </cfRule>
  </conditionalFormatting>
  <conditionalFormatting sqref="AG281:AG282">
    <cfRule type="cellIs" dxfId="3184" priority="604" operator="equal">
      <formula>0</formula>
    </cfRule>
  </conditionalFormatting>
  <conditionalFormatting sqref="D310:D332">
    <cfRule type="cellIs" dxfId="3183" priority="593" operator="equal">
      <formula>0</formula>
    </cfRule>
  </conditionalFormatting>
  <conditionalFormatting sqref="E310:E332">
    <cfRule type="cellIs" dxfId="3182" priority="602" stopIfTrue="1" operator="greaterThanOrEqual">
      <formula>T$6</formula>
    </cfRule>
  </conditionalFormatting>
  <conditionalFormatting sqref="F310:F332">
    <cfRule type="cellIs" dxfId="3181" priority="601" stopIfTrue="1" operator="greaterThanOrEqual">
      <formula>$F$6</formula>
    </cfRule>
  </conditionalFormatting>
  <conditionalFormatting sqref="G310:G332">
    <cfRule type="cellIs" dxfId="3180" priority="600" stopIfTrue="1" operator="greaterThanOrEqual">
      <formula>$G$6</formula>
    </cfRule>
  </conditionalFormatting>
  <conditionalFormatting sqref="H310:H332">
    <cfRule type="cellIs" dxfId="3179" priority="599" stopIfTrue="1" operator="greaterThanOrEqual">
      <formula>$H$6</formula>
    </cfRule>
  </conditionalFormatting>
  <conditionalFormatting sqref="I310:I332">
    <cfRule type="cellIs" dxfId="3178" priority="598" stopIfTrue="1" operator="greaterThanOrEqual">
      <formula>$I$6</formula>
    </cfRule>
  </conditionalFormatting>
  <conditionalFormatting sqref="J310:J332">
    <cfRule type="cellIs" dxfId="3177" priority="597" stopIfTrue="1" operator="greaterThanOrEqual">
      <formula>$J$6</formula>
    </cfRule>
  </conditionalFormatting>
  <conditionalFormatting sqref="K310:K332">
    <cfRule type="cellIs" dxfId="3176" priority="596" stopIfTrue="1" operator="greaterThanOrEqual">
      <formula>$K$6</formula>
    </cfRule>
  </conditionalFormatting>
  <conditionalFormatting sqref="P308:P332">
    <cfRule type="cellIs" dxfId="3175" priority="595" stopIfTrue="1" operator="greaterThanOrEqual">
      <formula>$P$6</formula>
    </cfRule>
  </conditionalFormatting>
  <conditionalFormatting sqref="B308:B332">
    <cfRule type="cellIs" dxfId="3174" priority="594" operator="equal">
      <formula>0</formula>
    </cfRule>
  </conditionalFormatting>
  <conditionalFormatting sqref="C310:C332">
    <cfRule type="cellIs" dxfId="3173" priority="592" operator="equal">
      <formula>0</formula>
    </cfRule>
  </conditionalFormatting>
  <conditionalFormatting sqref="O308:O332">
    <cfRule type="cellIs" dxfId="3172" priority="591" stopIfTrue="1" operator="greaterThanOrEqual">
      <formula>$O$6</formula>
    </cfRule>
  </conditionalFormatting>
  <conditionalFormatting sqref="L310:L332">
    <cfRule type="cellIs" dxfId="3171" priority="590" stopIfTrue="1" operator="greaterThanOrEqual">
      <formula>$L$6</formula>
    </cfRule>
  </conditionalFormatting>
  <conditionalFormatting sqref="M310:M332">
    <cfRule type="cellIs" dxfId="3170" priority="589" stopIfTrue="1" operator="greaterThanOrEqual">
      <formula>$M$6</formula>
    </cfRule>
  </conditionalFormatting>
  <conditionalFormatting sqref="N308:N332">
    <cfRule type="cellIs" dxfId="3169" priority="588" stopIfTrue="1" operator="greaterThanOrEqual">
      <formula>$N$6</formula>
    </cfRule>
  </conditionalFormatting>
  <conditionalFormatting sqref="U308:AE332">
    <cfRule type="cellIs" dxfId="3168" priority="587" stopIfTrue="1" operator="greaterThanOrEqual">
      <formula>U$6</formula>
    </cfRule>
  </conditionalFormatting>
  <conditionalFormatting sqref="T308:T332">
    <cfRule type="cellIs" dxfId="3167" priority="586" stopIfTrue="1" operator="greaterThanOrEqual">
      <formula>T$6</formula>
    </cfRule>
  </conditionalFormatting>
  <conditionalFormatting sqref="J308:J309">
    <cfRule type="cellIs" dxfId="3166" priority="579" stopIfTrue="1" operator="greaterThanOrEqual">
      <formula>$J$6</formula>
    </cfRule>
  </conditionalFormatting>
  <conditionalFormatting sqref="K308:K309">
    <cfRule type="cellIs" dxfId="3165" priority="578" stopIfTrue="1" operator="greaterThanOrEqual">
      <formula>$K$6</formula>
    </cfRule>
  </conditionalFormatting>
  <conditionalFormatting sqref="AI308:AT332">
    <cfRule type="cellIs" dxfId="3164" priority="585" stopIfTrue="1" operator="greaterThanOrEqual">
      <formula>AI$6</formula>
    </cfRule>
  </conditionalFormatting>
  <conditionalFormatting sqref="E308:E309">
    <cfRule type="cellIs" dxfId="3163" priority="584" stopIfTrue="1" operator="greaterThanOrEqual">
      <formula>T$6</formula>
    </cfRule>
  </conditionalFormatting>
  <conditionalFormatting sqref="F308:F309">
    <cfRule type="cellIs" dxfId="3162" priority="583" stopIfTrue="1" operator="greaterThanOrEqual">
      <formula>$F$6</formula>
    </cfRule>
  </conditionalFormatting>
  <conditionalFormatting sqref="G308:G309">
    <cfRule type="cellIs" dxfId="3161" priority="582" stopIfTrue="1" operator="greaterThanOrEqual">
      <formula>$G$6</formula>
    </cfRule>
  </conditionalFormatting>
  <conditionalFormatting sqref="H308:H309">
    <cfRule type="cellIs" dxfId="3160" priority="581" stopIfTrue="1" operator="greaterThanOrEqual">
      <formula>$H$6</formula>
    </cfRule>
  </conditionalFormatting>
  <conditionalFormatting sqref="I308:I309">
    <cfRule type="cellIs" dxfId="3159" priority="580" stopIfTrue="1" operator="greaterThanOrEqual">
      <formula>$I$6</formula>
    </cfRule>
  </conditionalFormatting>
  <conditionalFormatting sqref="D308:D309">
    <cfRule type="cellIs" dxfId="3158" priority="577" operator="equal">
      <formula>0</formula>
    </cfRule>
  </conditionalFormatting>
  <conditionalFormatting sqref="C308:C309">
    <cfRule type="cellIs" dxfId="3157" priority="576" operator="equal">
      <formula>0</formula>
    </cfRule>
  </conditionalFormatting>
  <conditionalFormatting sqref="L308:L309">
    <cfRule type="cellIs" dxfId="3156" priority="575" stopIfTrue="1" operator="greaterThanOrEqual">
      <formula>$L$6</formula>
    </cfRule>
  </conditionalFormatting>
  <conditionalFormatting sqref="M308:M309">
    <cfRule type="cellIs" dxfId="3155" priority="574" stopIfTrue="1" operator="greaterThanOrEqual">
      <formula>$M$6</formula>
    </cfRule>
  </conditionalFormatting>
  <conditionalFormatting sqref="R310:R332">
    <cfRule type="cellIs" dxfId="3154" priority="572" operator="equal">
      <formula>0</formula>
    </cfRule>
  </conditionalFormatting>
  <conditionalFormatting sqref="R308:R309">
    <cfRule type="cellIs" dxfId="3153" priority="570" operator="equal">
      <formula>0</formula>
    </cfRule>
  </conditionalFormatting>
  <conditionalFormatting sqref="AG310:AG332">
    <cfRule type="cellIs" dxfId="3152" priority="568" operator="equal">
      <formula>0</formula>
    </cfRule>
  </conditionalFormatting>
  <conditionalFormatting sqref="AG308:AG309">
    <cfRule type="cellIs" dxfId="3151" priority="566" operator="equal">
      <formula>0</formula>
    </cfRule>
  </conditionalFormatting>
  <conditionalFormatting sqref="B335:B359">
    <cfRule type="cellIs" dxfId="3150" priority="556" operator="equal">
      <formula>0</formula>
    </cfRule>
  </conditionalFormatting>
  <conditionalFormatting sqref="E337:E359">
    <cfRule type="cellIs" dxfId="3149" priority="564" stopIfTrue="1" operator="greaterThanOrEqual">
      <formula>T$6</formula>
    </cfRule>
  </conditionalFormatting>
  <conditionalFormatting sqref="F337:F359">
    <cfRule type="cellIs" dxfId="3148" priority="563" stopIfTrue="1" operator="greaterThanOrEqual">
      <formula>$F$6</formula>
    </cfRule>
  </conditionalFormatting>
  <conditionalFormatting sqref="G337:G359">
    <cfRule type="cellIs" dxfId="3147" priority="562" stopIfTrue="1" operator="greaterThanOrEqual">
      <formula>$G$6</formula>
    </cfRule>
  </conditionalFormatting>
  <conditionalFormatting sqref="H337:H359">
    <cfRule type="cellIs" dxfId="3146" priority="561" stopIfTrue="1" operator="greaterThanOrEqual">
      <formula>$H$6</formula>
    </cfRule>
  </conditionalFormatting>
  <conditionalFormatting sqref="I337:I359">
    <cfRule type="cellIs" dxfId="3145" priority="560" stopIfTrue="1" operator="greaterThanOrEqual">
      <formula>$I$6</formula>
    </cfRule>
  </conditionalFormatting>
  <conditionalFormatting sqref="J337:J359">
    <cfRule type="cellIs" dxfId="3144" priority="559" stopIfTrue="1" operator="greaterThanOrEqual">
      <formula>$J$6</formula>
    </cfRule>
  </conditionalFormatting>
  <conditionalFormatting sqref="K337:K359">
    <cfRule type="cellIs" dxfId="3143" priority="558" stopIfTrue="1" operator="greaterThanOrEqual">
      <formula>$K$6</formula>
    </cfRule>
  </conditionalFormatting>
  <conditionalFormatting sqref="P335:P359">
    <cfRule type="cellIs" dxfId="3142" priority="557" stopIfTrue="1" operator="greaterThanOrEqual">
      <formula>$P$6</formula>
    </cfRule>
  </conditionalFormatting>
  <conditionalFormatting sqref="D337:D359">
    <cfRule type="cellIs" dxfId="3141" priority="555" operator="equal">
      <formula>0</formula>
    </cfRule>
  </conditionalFormatting>
  <conditionalFormatting sqref="C337:C359">
    <cfRule type="cellIs" dxfId="3140" priority="554" operator="equal">
      <formula>0</formula>
    </cfRule>
  </conditionalFormatting>
  <conditionalFormatting sqref="O335:O359">
    <cfRule type="cellIs" dxfId="3139" priority="553" stopIfTrue="1" operator="greaterThanOrEqual">
      <formula>$O$6</formula>
    </cfRule>
  </conditionalFormatting>
  <conditionalFormatting sqref="L337:L359">
    <cfRule type="cellIs" dxfId="3138" priority="552" stopIfTrue="1" operator="greaterThanOrEqual">
      <formula>$L$6</formula>
    </cfRule>
  </conditionalFormatting>
  <conditionalFormatting sqref="M337:M359">
    <cfRule type="cellIs" dxfId="3137" priority="551" stopIfTrue="1" operator="greaterThanOrEqual">
      <formula>$M$6</formula>
    </cfRule>
  </conditionalFormatting>
  <conditionalFormatting sqref="N335:N359">
    <cfRule type="cellIs" dxfId="3136" priority="550" stopIfTrue="1" operator="greaterThanOrEqual">
      <formula>$N$6</formula>
    </cfRule>
  </conditionalFormatting>
  <conditionalFormatting sqref="U335:AE359">
    <cfRule type="cellIs" dxfId="3135" priority="549" stopIfTrue="1" operator="greaterThanOrEqual">
      <formula>U$6</formula>
    </cfRule>
  </conditionalFormatting>
  <conditionalFormatting sqref="T335:T359">
    <cfRule type="cellIs" dxfId="3134" priority="548" stopIfTrue="1" operator="greaterThanOrEqual">
      <formula>T$6</formula>
    </cfRule>
  </conditionalFormatting>
  <conditionalFormatting sqref="J335:J336">
    <cfRule type="cellIs" dxfId="3133" priority="541" stopIfTrue="1" operator="greaterThanOrEqual">
      <formula>$J$6</formula>
    </cfRule>
  </conditionalFormatting>
  <conditionalFormatting sqref="K335:K336">
    <cfRule type="cellIs" dxfId="3132" priority="540" stopIfTrue="1" operator="greaterThanOrEqual">
      <formula>$K$6</formula>
    </cfRule>
  </conditionalFormatting>
  <conditionalFormatting sqref="AI335:AT359">
    <cfRule type="cellIs" dxfId="3131" priority="547" stopIfTrue="1" operator="greaterThanOrEqual">
      <formula>AI$6</formula>
    </cfRule>
  </conditionalFormatting>
  <conditionalFormatting sqref="E335:E336">
    <cfRule type="cellIs" dxfId="3130" priority="546" stopIfTrue="1" operator="greaterThanOrEqual">
      <formula>T$6</formula>
    </cfRule>
  </conditionalFormatting>
  <conditionalFormatting sqref="F335:F336">
    <cfRule type="cellIs" dxfId="3129" priority="545" stopIfTrue="1" operator="greaterThanOrEqual">
      <formula>$F$6</formula>
    </cfRule>
  </conditionalFormatting>
  <conditionalFormatting sqref="G335:G336">
    <cfRule type="cellIs" dxfId="3128" priority="544" stopIfTrue="1" operator="greaterThanOrEqual">
      <formula>$G$6</formula>
    </cfRule>
  </conditionalFormatting>
  <conditionalFormatting sqref="H335:H336">
    <cfRule type="cellIs" dxfId="3127" priority="543" stopIfTrue="1" operator="greaterThanOrEqual">
      <formula>$H$6</formula>
    </cfRule>
  </conditionalFormatting>
  <conditionalFormatting sqref="I335:I336">
    <cfRule type="cellIs" dxfId="3126" priority="542" stopIfTrue="1" operator="greaterThanOrEqual">
      <formula>$I$6</formula>
    </cfRule>
  </conditionalFormatting>
  <conditionalFormatting sqref="D335:D336">
    <cfRule type="cellIs" dxfId="3125" priority="539" operator="equal">
      <formula>0</formula>
    </cfRule>
  </conditionalFormatting>
  <conditionalFormatting sqref="C335:C336">
    <cfRule type="cellIs" dxfId="3124" priority="538" operator="equal">
      <formula>0</formula>
    </cfRule>
  </conditionalFormatting>
  <conditionalFormatting sqref="L335:L336">
    <cfRule type="cellIs" dxfId="3123" priority="537" stopIfTrue="1" operator="greaterThanOrEqual">
      <formula>$L$6</formula>
    </cfRule>
  </conditionalFormatting>
  <conditionalFormatting sqref="M335:M336">
    <cfRule type="cellIs" dxfId="3122" priority="536" stopIfTrue="1" operator="greaterThanOrEqual">
      <formula>$M$6</formula>
    </cfRule>
  </conditionalFormatting>
  <conditionalFormatting sqref="R337:R359">
    <cfRule type="cellIs" dxfId="3121" priority="534" operator="equal">
      <formula>0</formula>
    </cfRule>
  </conditionalFormatting>
  <conditionalFormatting sqref="R335:R336">
    <cfRule type="cellIs" dxfId="3120" priority="532" operator="equal">
      <formula>0</formula>
    </cfRule>
  </conditionalFormatting>
  <conditionalFormatting sqref="AG337:AG359">
    <cfRule type="cellIs" dxfId="3119" priority="530" operator="equal">
      <formula>0</formula>
    </cfRule>
  </conditionalFormatting>
  <conditionalFormatting sqref="AG335:AG336">
    <cfRule type="cellIs" dxfId="3118" priority="528" operator="equal">
      <formula>0</formula>
    </cfRule>
  </conditionalFormatting>
  <conditionalFormatting sqref="E364:E386">
    <cfRule type="cellIs" dxfId="3117" priority="526" stopIfTrue="1" operator="greaterThanOrEqual">
      <formula>T$6</formula>
    </cfRule>
  </conditionalFormatting>
  <conditionalFormatting sqref="F364:F386">
    <cfRule type="cellIs" dxfId="3116" priority="525" stopIfTrue="1" operator="greaterThanOrEqual">
      <formula>$F$6</formula>
    </cfRule>
  </conditionalFormatting>
  <conditionalFormatting sqref="G364:G386">
    <cfRule type="cellIs" dxfId="3115" priority="524" stopIfTrue="1" operator="greaterThanOrEqual">
      <formula>$G$6</formula>
    </cfRule>
  </conditionalFormatting>
  <conditionalFormatting sqref="H364:H386">
    <cfRule type="cellIs" dxfId="3114" priority="523" stopIfTrue="1" operator="greaterThanOrEqual">
      <formula>$H$6</formula>
    </cfRule>
  </conditionalFormatting>
  <conditionalFormatting sqref="I364:I386">
    <cfRule type="cellIs" dxfId="3113" priority="522" stopIfTrue="1" operator="greaterThanOrEqual">
      <formula>$I$6</formula>
    </cfRule>
  </conditionalFormatting>
  <conditionalFormatting sqref="J364:J386">
    <cfRule type="cellIs" dxfId="3112" priority="521" stopIfTrue="1" operator="greaterThanOrEqual">
      <formula>$J$6</formula>
    </cfRule>
  </conditionalFormatting>
  <conditionalFormatting sqref="K364:K386">
    <cfRule type="cellIs" dxfId="3111" priority="520" stopIfTrue="1" operator="greaterThanOrEqual">
      <formula>$K$6</formula>
    </cfRule>
  </conditionalFormatting>
  <conditionalFormatting sqref="P362:P386">
    <cfRule type="cellIs" dxfId="3110" priority="519" stopIfTrue="1" operator="greaterThanOrEqual">
      <formula>$P$6</formula>
    </cfRule>
  </conditionalFormatting>
  <conditionalFormatting sqref="B362:B386">
    <cfRule type="cellIs" dxfId="3109" priority="518" operator="equal">
      <formula>0</formula>
    </cfRule>
  </conditionalFormatting>
  <conditionalFormatting sqref="D364:D386">
    <cfRule type="cellIs" dxfId="3108" priority="517" operator="equal">
      <formula>0</formula>
    </cfRule>
  </conditionalFormatting>
  <conditionalFormatting sqref="C364:C386">
    <cfRule type="cellIs" dxfId="3107" priority="516" operator="equal">
      <formula>0</formula>
    </cfRule>
  </conditionalFormatting>
  <conditionalFormatting sqref="O362:O386">
    <cfRule type="cellIs" dxfId="3106" priority="515" stopIfTrue="1" operator="greaterThanOrEqual">
      <formula>$O$6</formula>
    </cfRule>
  </conditionalFormatting>
  <conditionalFormatting sqref="L364:L386">
    <cfRule type="cellIs" dxfId="3105" priority="514" stopIfTrue="1" operator="greaterThanOrEqual">
      <formula>$L$6</formula>
    </cfRule>
  </conditionalFormatting>
  <conditionalFormatting sqref="M364:M386">
    <cfRule type="cellIs" dxfId="3104" priority="513" stopIfTrue="1" operator="greaterThanOrEqual">
      <formula>$M$6</formula>
    </cfRule>
  </conditionalFormatting>
  <conditionalFormatting sqref="N362:N386">
    <cfRule type="cellIs" dxfId="3103" priority="512" stopIfTrue="1" operator="greaterThanOrEqual">
      <formula>$N$6</formula>
    </cfRule>
  </conditionalFormatting>
  <conditionalFormatting sqref="U362:AE386">
    <cfRule type="cellIs" dxfId="3102" priority="511" stopIfTrue="1" operator="greaterThanOrEqual">
      <formula>U$6</formula>
    </cfRule>
  </conditionalFormatting>
  <conditionalFormatting sqref="T362:T386">
    <cfRule type="cellIs" dxfId="3101" priority="510" stopIfTrue="1" operator="greaterThanOrEqual">
      <formula>T$6</formula>
    </cfRule>
  </conditionalFormatting>
  <conditionalFormatting sqref="J362:J363">
    <cfRule type="cellIs" dxfId="3100" priority="503" stopIfTrue="1" operator="greaterThanOrEqual">
      <formula>$J$6</formula>
    </cfRule>
  </conditionalFormatting>
  <conditionalFormatting sqref="K362:K363">
    <cfRule type="cellIs" dxfId="3099" priority="502" stopIfTrue="1" operator="greaterThanOrEqual">
      <formula>$K$6</formula>
    </cfRule>
  </conditionalFormatting>
  <conditionalFormatting sqref="AI362:AT386">
    <cfRule type="cellIs" dxfId="3098" priority="509" stopIfTrue="1" operator="greaterThanOrEqual">
      <formula>AI$6</formula>
    </cfRule>
  </conditionalFormatting>
  <conditionalFormatting sqref="E362:E363">
    <cfRule type="cellIs" dxfId="3097" priority="508" stopIfTrue="1" operator="greaterThanOrEqual">
      <formula>T$6</formula>
    </cfRule>
  </conditionalFormatting>
  <conditionalFormatting sqref="F362:F363">
    <cfRule type="cellIs" dxfId="3096" priority="507" stopIfTrue="1" operator="greaterThanOrEqual">
      <formula>$F$6</formula>
    </cfRule>
  </conditionalFormatting>
  <conditionalFormatting sqref="G362:G363">
    <cfRule type="cellIs" dxfId="3095" priority="506" stopIfTrue="1" operator="greaterThanOrEqual">
      <formula>$G$6</formula>
    </cfRule>
  </conditionalFormatting>
  <conditionalFormatting sqref="H362:H363">
    <cfRule type="cellIs" dxfId="3094" priority="505" stopIfTrue="1" operator="greaterThanOrEqual">
      <formula>$H$6</formula>
    </cfRule>
  </conditionalFormatting>
  <conditionalFormatting sqref="I362:I363">
    <cfRule type="cellIs" dxfId="3093" priority="504" stopIfTrue="1" operator="greaterThanOrEqual">
      <formula>$I$6</formula>
    </cfRule>
  </conditionalFormatting>
  <conditionalFormatting sqref="D362:D363">
    <cfRule type="cellIs" dxfId="3092" priority="501" operator="equal">
      <formula>0</formula>
    </cfRule>
  </conditionalFormatting>
  <conditionalFormatting sqref="C362:C363">
    <cfRule type="cellIs" dxfId="3091" priority="500" operator="equal">
      <formula>0</formula>
    </cfRule>
  </conditionalFormatting>
  <conditionalFormatting sqref="L362:L363">
    <cfRule type="cellIs" dxfId="3090" priority="499" stopIfTrue="1" operator="greaterThanOrEqual">
      <formula>$L$6</formula>
    </cfRule>
  </conditionalFormatting>
  <conditionalFormatting sqref="M362:M363">
    <cfRule type="cellIs" dxfId="3089" priority="498" stopIfTrue="1" operator="greaterThanOrEqual">
      <formula>$M$6</formula>
    </cfRule>
  </conditionalFormatting>
  <conditionalFormatting sqref="R364:R386">
    <cfRule type="cellIs" dxfId="3088" priority="496" operator="equal">
      <formula>0</formula>
    </cfRule>
  </conditionalFormatting>
  <conditionalFormatting sqref="R362:R363">
    <cfRule type="cellIs" dxfId="3087" priority="494" operator="equal">
      <formula>0</formula>
    </cfRule>
  </conditionalFormatting>
  <conditionalFormatting sqref="AG364:AG386">
    <cfRule type="cellIs" dxfId="3086" priority="492" operator="equal">
      <formula>0</formula>
    </cfRule>
  </conditionalFormatting>
  <conditionalFormatting sqref="AG362:AG363">
    <cfRule type="cellIs" dxfId="3085" priority="490" operator="equal">
      <formula>0</formula>
    </cfRule>
  </conditionalFormatting>
  <conditionalFormatting sqref="E391:E413">
    <cfRule type="cellIs" dxfId="3084" priority="488" stopIfTrue="1" operator="greaterThanOrEqual">
      <formula>T$6</formula>
    </cfRule>
  </conditionalFormatting>
  <conditionalFormatting sqref="F391:F413">
    <cfRule type="cellIs" dxfId="3083" priority="487" stopIfTrue="1" operator="greaterThanOrEqual">
      <formula>$F$6</formula>
    </cfRule>
  </conditionalFormatting>
  <conditionalFormatting sqref="G391:G413">
    <cfRule type="cellIs" dxfId="3082" priority="486" stopIfTrue="1" operator="greaterThanOrEqual">
      <formula>$G$6</formula>
    </cfRule>
  </conditionalFormatting>
  <conditionalFormatting sqref="H391:H413">
    <cfRule type="cellIs" dxfId="3081" priority="485" stopIfTrue="1" operator="greaterThanOrEqual">
      <formula>$H$6</formula>
    </cfRule>
  </conditionalFormatting>
  <conditionalFormatting sqref="I391:I413">
    <cfRule type="cellIs" dxfId="3080" priority="484" stopIfTrue="1" operator="greaterThanOrEqual">
      <formula>$I$6</formula>
    </cfRule>
  </conditionalFormatting>
  <conditionalFormatting sqref="J391:J413">
    <cfRule type="cellIs" dxfId="3079" priority="483" stopIfTrue="1" operator="greaterThanOrEqual">
      <formula>$J$6</formula>
    </cfRule>
  </conditionalFormatting>
  <conditionalFormatting sqref="K391:K413">
    <cfRule type="cellIs" dxfId="3078" priority="482" stopIfTrue="1" operator="greaterThanOrEqual">
      <formula>$K$6</formula>
    </cfRule>
  </conditionalFormatting>
  <conditionalFormatting sqref="P389:P413">
    <cfRule type="cellIs" dxfId="3077" priority="481" stopIfTrue="1" operator="greaterThanOrEqual">
      <formula>$P$6</formula>
    </cfRule>
  </conditionalFormatting>
  <conditionalFormatting sqref="B389:B413">
    <cfRule type="cellIs" dxfId="3076" priority="480" operator="equal">
      <formula>0</formula>
    </cfRule>
  </conditionalFormatting>
  <conditionalFormatting sqref="D391:D413">
    <cfRule type="cellIs" dxfId="3075" priority="479" operator="equal">
      <formula>0</formula>
    </cfRule>
  </conditionalFormatting>
  <conditionalFormatting sqref="C391:C413">
    <cfRule type="cellIs" dxfId="3074" priority="478" operator="equal">
      <formula>0</formula>
    </cfRule>
  </conditionalFormatting>
  <conditionalFormatting sqref="O389:O413">
    <cfRule type="cellIs" dxfId="3073" priority="477" stopIfTrue="1" operator="greaterThanOrEqual">
      <formula>$O$6</formula>
    </cfRule>
  </conditionalFormatting>
  <conditionalFormatting sqref="L391:L413">
    <cfRule type="cellIs" dxfId="3072" priority="476" stopIfTrue="1" operator="greaterThanOrEqual">
      <formula>$L$6</formula>
    </cfRule>
  </conditionalFormatting>
  <conditionalFormatting sqref="M391:M413">
    <cfRule type="cellIs" dxfId="3071" priority="475" stopIfTrue="1" operator="greaterThanOrEqual">
      <formula>$M$6</formula>
    </cfRule>
  </conditionalFormatting>
  <conditionalFormatting sqref="N389:N413">
    <cfRule type="cellIs" dxfId="3070" priority="474" stopIfTrue="1" operator="greaterThanOrEqual">
      <formula>$N$6</formula>
    </cfRule>
  </conditionalFormatting>
  <conditionalFormatting sqref="U389:AE413">
    <cfRule type="cellIs" dxfId="3069" priority="473" stopIfTrue="1" operator="greaterThanOrEqual">
      <formula>U$6</formula>
    </cfRule>
  </conditionalFormatting>
  <conditionalFormatting sqref="T389:T413">
    <cfRule type="cellIs" dxfId="3068" priority="472" stopIfTrue="1" operator="greaterThanOrEqual">
      <formula>T$6</formula>
    </cfRule>
  </conditionalFormatting>
  <conditionalFormatting sqref="J389:J390">
    <cfRule type="cellIs" dxfId="3067" priority="465" stopIfTrue="1" operator="greaterThanOrEqual">
      <formula>$J$6</formula>
    </cfRule>
  </conditionalFormatting>
  <conditionalFormatting sqref="K389:K390">
    <cfRule type="cellIs" dxfId="3066" priority="464" stopIfTrue="1" operator="greaterThanOrEqual">
      <formula>$K$6</formula>
    </cfRule>
  </conditionalFormatting>
  <conditionalFormatting sqref="AI389:AT413">
    <cfRule type="cellIs" dxfId="3065" priority="471" stopIfTrue="1" operator="greaterThanOrEqual">
      <formula>AI$6</formula>
    </cfRule>
  </conditionalFormatting>
  <conditionalFormatting sqref="E389:E390">
    <cfRule type="cellIs" dxfId="3064" priority="470" stopIfTrue="1" operator="greaterThanOrEqual">
      <formula>T$6</formula>
    </cfRule>
  </conditionalFormatting>
  <conditionalFormatting sqref="F389:F390">
    <cfRule type="cellIs" dxfId="3063" priority="469" stopIfTrue="1" operator="greaterThanOrEqual">
      <formula>$F$6</formula>
    </cfRule>
  </conditionalFormatting>
  <conditionalFormatting sqref="G389:G390">
    <cfRule type="cellIs" dxfId="3062" priority="468" stopIfTrue="1" operator="greaterThanOrEqual">
      <formula>$G$6</formula>
    </cfRule>
  </conditionalFormatting>
  <conditionalFormatting sqref="H389:H390">
    <cfRule type="cellIs" dxfId="3061" priority="467" stopIfTrue="1" operator="greaterThanOrEqual">
      <formula>$H$6</formula>
    </cfRule>
  </conditionalFormatting>
  <conditionalFormatting sqref="I389:I390">
    <cfRule type="cellIs" dxfId="3060" priority="466" stopIfTrue="1" operator="greaterThanOrEqual">
      <formula>$I$6</formula>
    </cfRule>
  </conditionalFormatting>
  <conditionalFormatting sqref="D389:D390">
    <cfRule type="cellIs" dxfId="3059" priority="463" operator="equal">
      <formula>0</formula>
    </cfRule>
  </conditionalFormatting>
  <conditionalFormatting sqref="C389:C390">
    <cfRule type="cellIs" dxfId="3058" priority="462" operator="equal">
      <formula>0</formula>
    </cfRule>
  </conditionalFormatting>
  <conditionalFormatting sqref="L389:L390">
    <cfRule type="cellIs" dxfId="3057" priority="461" stopIfTrue="1" operator="greaterThanOrEqual">
      <formula>$L$6</formula>
    </cfRule>
  </conditionalFormatting>
  <conditionalFormatting sqref="M389:M390">
    <cfRule type="cellIs" dxfId="3056" priority="460" stopIfTrue="1" operator="greaterThanOrEqual">
      <formula>$M$6</formula>
    </cfRule>
  </conditionalFormatting>
  <conditionalFormatting sqref="R391:R413">
    <cfRule type="cellIs" dxfId="3055" priority="458" operator="equal">
      <formula>0</formula>
    </cfRule>
  </conditionalFormatting>
  <conditionalFormatting sqref="R389:R390">
    <cfRule type="cellIs" dxfId="3054" priority="456" operator="equal">
      <formula>0</formula>
    </cfRule>
  </conditionalFormatting>
  <conditionalFormatting sqref="AG391:AG413">
    <cfRule type="cellIs" dxfId="3053" priority="454" operator="equal">
      <formula>0</formula>
    </cfRule>
  </conditionalFormatting>
  <conditionalFormatting sqref="E418:E440">
    <cfRule type="cellIs" dxfId="3052" priority="450" stopIfTrue="1" operator="greaterThanOrEqual">
      <formula>T$6</formula>
    </cfRule>
  </conditionalFormatting>
  <conditionalFormatting sqref="F418:F440">
    <cfRule type="cellIs" dxfId="3051" priority="449" stopIfTrue="1" operator="greaterThanOrEqual">
      <formula>$F$6</formula>
    </cfRule>
  </conditionalFormatting>
  <conditionalFormatting sqref="G418:G440">
    <cfRule type="cellIs" dxfId="3050" priority="448" stopIfTrue="1" operator="greaterThanOrEqual">
      <formula>$G$6</formula>
    </cfRule>
  </conditionalFormatting>
  <conditionalFormatting sqref="H418:H440">
    <cfRule type="cellIs" dxfId="3049" priority="447" stopIfTrue="1" operator="greaterThanOrEqual">
      <formula>$H$6</formula>
    </cfRule>
  </conditionalFormatting>
  <conditionalFormatting sqref="I418:I440">
    <cfRule type="cellIs" dxfId="3048" priority="446" stopIfTrue="1" operator="greaterThanOrEqual">
      <formula>$I$6</formula>
    </cfRule>
  </conditionalFormatting>
  <conditionalFormatting sqref="J418:J440">
    <cfRule type="cellIs" dxfId="3047" priority="445" stopIfTrue="1" operator="greaterThanOrEqual">
      <formula>$J$6</formula>
    </cfRule>
  </conditionalFormatting>
  <conditionalFormatting sqref="K418:K440">
    <cfRule type="cellIs" dxfId="3046" priority="444" stopIfTrue="1" operator="greaterThanOrEqual">
      <formula>$K$6</formula>
    </cfRule>
  </conditionalFormatting>
  <conditionalFormatting sqref="P416:P440">
    <cfRule type="cellIs" dxfId="3045" priority="443" stopIfTrue="1" operator="greaterThanOrEqual">
      <formula>$P$6</formula>
    </cfRule>
  </conditionalFormatting>
  <conditionalFormatting sqref="B416:B440">
    <cfRule type="cellIs" dxfId="3044" priority="442" operator="equal">
      <formula>0</formula>
    </cfRule>
  </conditionalFormatting>
  <conditionalFormatting sqref="D418:D440">
    <cfRule type="cellIs" dxfId="3043" priority="441" operator="equal">
      <formula>0</formula>
    </cfRule>
  </conditionalFormatting>
  <conditionalFormatting sqref="C418:C440">
    <cfRule type="cellIs" dxfId="3042" priority="440" operator="equal">
      <formula>0</formula>
    </cfRule>
  </conditionalFormatting>
  <conditionalFormatting sqref="O416:O440">
    <cfRule type="cellIs" dxfId="3041" priority="439" stopIfTrue="1" operator="greaterThanOrEqual">
      <formula>$O$6</formula>
    </cfRule>
  </conditionalFormatting>
  <conditionalFormatting sqref="L418:L440">
    <cfRule type="cellIs" dxfId="3040" priority="438" stopIfTrue="1" operator="greaterThanOrEqual">
      <formula>$L$6</formula>
    </cfRule>
  </conditionalFormatting>
  <conditionalFormatting sqref="M418:M440">
    <cfRule type="cellIs" dxfId="3039" priority="437" stopIfTrue="1" operator="greaterThanOrEqual">
      <formula>$M$6</formula>
    </cfRule>
  </conditionalFormatting>
  <conditionalFormatting sqref="N416:N440">
    <cfRule type="cellIs" dxfId="3038" priority="436" stopIfTrue="1" operator="greaterThanOrEqual">
      <formula>$N$6</formula>
    </cfRule>
  </conditionalFormatting>
  <conditionalFormatting sqref="U416:AE440">
    <cfRule type="cellIs" dxfId="3037" priority="435" stopIfTrue="1" operator="greaterThanOrEqual">
      <formula>U$6</formula>
    </cfRule>
  </conditionalFormatting>
  <conditionalFormatting sqref="T416:T440">
    <cfRule type="cellIs" dxfId="3036" priority="434" stopIfTrue="1" operator="greaterThanOrEqual">
      <formula>T$6</formula>
    </cfRule>
  </conditionalFormatting>
  <conditionalFormatting sqref="J416:J417">
    <cfRule type="cellIs" dxfId="3035" priority="427" stopIfTrue="1" operator="greaterThanOrEqual">
      <formula>$J$6</formula>
    </cfRule>
  </conditionalFormatting>
  <conditionalFormatting sqref="K416:K417">
    <cfRule type="cellIs" dxfId="3034" priority="426" stopIfTrue="1" operator="greaterThanOrEqual">
      <formula>$K$6</formula>
    </cfRule>
  </conditionalFormatting>
  <conditionalFormatting sqref="AI416:AT440">
    <cfRule type="cellIs" dxfId="3033" priority="433" stopIfTrue="1" operator="greaterThanOrEqual">
      <formula>AI$6</formula>
    </cfRule>
  </conditionalFormatting>
  <conditionalFormatting sqref="E416:E417">
    <cfRule type="cellIs" dxfId="3032" priority="432" stopIfTrue="1" operator="greaterThanOrEqual">
      <formula>T$6</formula>
    </cfRule>
  </conditionalFormatting>
  <conditionalFormatting sqref="F416:F417">
    <cfRule type="cellIs" dxfId="3031" priority="431" stopIfTrue="1" operator="greaterThanOrEqual">
      <formula>$F$6</formula>
    </cfRule>
  </conditionalFormatting>
  <conditionalFormatting sqref="G416:G417">
    <cfRule type="cellIs" dxfId="3030" priority="430" stopIfTrue="1" operator="greaterThanOrEqual">
      <formula>$G$6</formula>
    </cfRule>
  </conditionalFormatting>
  <conditionalFormatting sqref="H416:H417">
    <cfRule type="cellIs" dxfId="3029" priority="429" stopIfTrue="1" operator="greaterThanOrEqual">
      <formula>$H$6</formula>
    </cfRule>
  </conditionalFormatting>
  <conditionalFormatting sqref="I416:I417">
    <cfRule type="cellIs" dxfId="3028" priority="428" stopIfTrue="1" operator="greaterThanOrEqual">
      <formula>$I$6</formula>
    </cfRule>
  </conditionalFormatting>
  <conditionalFormatting sqref="D416:D417">
    <cfRule type="cellIs" dxfId="3027" priority="425" operator="equal">
      <formula>0</formula>
    </cfRule>
  </conditionalFormatting>
  <conditionalFormatting sqref="C416:C417">
    <cfRule type="cellIs" dxfId="3026" priority="424" operator="equal">
      <formula>0</formula>
    </cfRule>
  </conditionalFormatting>
  <conditionalFormatting sqref="L416:L417">
    <cfRule type="cellIs" dxfId="3025" priority="423" stopIfTrue="1" operator="greaterThanOrEqual">
      <formula>$L$6</formula>
    </cfRule>
  </conditionalFormatting>
  <conditionalFormatting sqref="M416:M417">
    <cfRule type="cellIs" dxfId="3024" priority="422" stopIfTrue="1" operator="greaterThanOrEqual">
      <formula>$M$6</formula>
    </cfRule>
  </conditionalFormatting>
  <conditionalFormatting sqref="R418:R440">
    <cfRule type="cellIs" dxfId="3023" priority="420" operator="equal">
      <formula>0</formula>
    </cfRule>
  </conditionalFormatting>
  <conditionalFormatting sqref="R416:R417">
    <cfRule type="cellIs" dxfId="3022" priority="418" operator="equal">
      <formula>0</formula>
    </cfRule>
  </conditionalFormatting>
  <conditionalFormatting sqref="AG418:AG440">
    <cfRule type="cellIs" dxfId="3021" priority="416" operator="equal">
      <formula>0</formula>
    </cfRule>
  </conditionalFormatting>
  <conditionalFormatting sqref="AG416:AG417">
    <cfRule type="cellIs" dxfId="3020" priority="414" operator="equal">
      <formula>0</formula>
    </cfRule>
  </conditionalFormatting>
  <conditionalFormatting sqref="E445:E467">
    <cfRule type="cellIs" dxfId="3019" priority="412" stopIfTrue="1" operator="greaterThanOrEqual">
      <formula>T$6</formula>
    </cfRule>
  </conditionalFormatting>
  <conditionalFormatting sqref="F445:F467">
    <cfRule type="cellIs" dxfId="3018" priority="411" stopIfTrue="1" operator="greaterThanOrEqual">
      <formula>$F$6</formula>
    </cfRule>
  </conditionalFormatting>
  <conditionalFormatting sqref="G445:G467">
    <cfRule type="cellIs" dxfId="3017" priority="410" stopIfTrue="1" operator="greaterThanOrEqual">
      <formula>$G$6</formula>
    </cfRule>
  </conditionalFormatting>
  <conditionalFormatting sqref="H445:H467">
    <cfRule type="cellIs" dxfId="3016" priority="409" stopIfTrue="1" operator="greaterThanOrEqual">
      <formula>$H$6</formula>
    </cfRule>
  </conditionalFormatting>
  <conditionalFormatting sqref="I445:I467">
    <cfRule type="cellIs" dxfId="3015" priority="408" stopIfTrue="1" operator="greaterThanOrEqual">
      <formula>$I$6</formula>
    </cfRule>
  </conditionalFormatting>
  <conditionalFormatting sqref="J445:J467">
    <cfRule type="cellIs" dxfId="3014" priority="407" stopIfTrue="1" operator="greaterThanOrEqual">
      <formula>$J$6</formula>
    </cfRule>
  </conditionalFormatting>
  <conditionalFormatting sqref="K445:K467">
    <cfRule type="cellIs" dxfId="3013" priority="406" stopIfTrue="1" operator="greaterThanOrEqual">
      <formula>$K$6</formula>
    </cfRule>
  </conditionalFormatting>
  <conditionalFormatting sqref="P443:P467">
    <cfRule type="cellIs" dxfId="3012" priority="405" stopIfTrue="1" operator="greaterThanOrEqual">
      <formula>$P$6</formula>
    </cfRule>
  </conditionalFormatting>
  <conditionalFormatting sqref="B443:B467">
    <cfRule type="cellIs" dxfId="3011" priority="404" operator="equal">
      <formula>0</formula>
    </cfRule>
  </conditionalFormatting>
  <conditionalFormatting sqref="D445:D467">
    <cfRule type="cellIs" dxfId="3010" priority="403" operator="equal">
      <formula>0</formula>
    </cfRule>
  </conditionalFormatting>
  <conditionalFormatting sqref="C445:C467">
    <cfRule type="cellIs" dxfId="3009" priority="402" operator="equal">
      <formula>0</formula>
    </cfRule>
  </conditionalFormatting>
  <conditionalFormatting sqref="O443:O467">
    <cfRule type="cellIs" dxfId="3008" priority="401" stopIfTrue="1" operator="greaterThanOrEqual">
      <formula>$O$6</formula>
    </cfRule>
  </conditionalFormatting>
  <conditionalFormatting sqref="L445:L467">
    <cfRule type="cellIs" dxfId="3007" priority="400" stopIfTrue="1" operator="greaterThanOrEqual">
      <formula>$L$6</formula>
    </cfRule>
  </conditionalFormatting>
  <conditionalFormatting sqref="M445:M467">
    <cfRule type="cellIs" dxfId="3006" priority="399" stopIfTrue="1" operator="greaterThanOrEqual">
      <formula>$M$6</formula>
    </cfRule>
  </conditionalFormatting>
  <conditionalFormatting sqref="N443:N467">
    <cfRule type="cellIs" dxfId="3005" priority="398" stopIfTrue="1" operator="greaterThanOrEqual">
      <formula>$N$6</formula>
    </cfRule>
  </conditionalFormatting>
  <conditionalFormatting sqref="U443:AE467">
    <cfRule type="cellIs" dxfId="3004" priority="397" stopIfTrue="1" operator="greaterThanOrEqual">
      <formula>U$6</formula>
    </cfRule>
  </conditionalFormatting>
  <conditionalFormatting sqref="T443:T467">
    <cfRule type="cellIs" dxfId="3003" priority="396" stopIfTrue="1" operator="greaterThanOrEqual">
      <formula>T$6</formula>
    </cfRule>
  </conditionalFormatting>
  <conditionalFormatting sqref="J443:J444">
    <cfRule type="cellIs" dxfId="3002" priority="389" stopIfTrue="1" operator="greaterThanOrEqual">
      <formula>$J$6</formula>
    </cfRule>
  </conditionalFormatting>
  <conditionalFormatting sqref="K443:K444">
    <cfRule type="cellIs" dxfId="3001" priority="388" stopIfTrue="1" operator="greaterThanOrEqual">
      <formula>$K$6</formula>
    </cfRule>
  </conditionalFormatting>
  <conditionalFormatting sqref="AI443:AT467">
    <cfRule type="cellIs" dxfId="3000" priority="395" stopIfTrue="1" operator="greaterThanOrEqual">
      <formula>AI$6</formula>
    </cfRule>
  </conditionalFormatting>
  <conditionalFormatting sqref="E443:E444">
    <cfRule type="cellIs" dxfId="2999" priority="394" stopIfTrue="1" operator="greaterThanOrEqual">
      <formula>T$6</formula>
    </cfRule>
  </conditionalFormatting>
  <conditionalFormatting sqref="F443:F444">
    <cfRule type="cellIs" dxfId="2998" priority="393" stopIfTrue="1" operator="greaterThanOrEqual">
      <formula>$F$6</formula>
    </cfRule>
  </conditionalFormatting>
  <conditionalFormatting sqref="G443:G444">
    <cfRule type="cellIs" dxfId="2997" priority="392" stopIfTrue="1" operator="greaterThanOrEqual">
      <formula>$G$6</formula>
    </cfRule>
  </conditionalFormatting>
  <conditionalFormatting sqref="H443:H444">
    <cfRule type="cellIs" dxfId="2996" priority="391" stopIfTrue="1" operator="greaterThanOrEqual">
      <formula>$H$6</formula>
    </cfRule>
  </conditionalFormatting>
  <conditionalFormatting sqref="I443:I444">
    <cfRule type="cellIs" dxfId="2995" priority="390" stopIfTrue="1" operator="greaterThanOrEqual">
      <formula>$I$6</formula>
    </cfRule>
  </conditionalFormatting>
  <conditionalFormatting sqref="D443:D444">
    <cfRule type="cellIs" dxfId="2994" priority="387" operator="equal">
      <formula>0</formula>
    </cfRule>
  </conditionalFormatting>
  <conditionalFormatting sqref="C443:C444">
    <cfRule type="cellIs" dxfId="2993" priority="386" operator="equal">
      <formula>0</formula>
    </cfRule>
  </conditionalFormatting>
  <conditionalFormatting sqref="L443:L444">
    <cfRule type="cellIs" dxfId="2992" priority="385" stopIfTrue="1" operator="greaterThanOrEqual">
      <formula>$L$6</formula>
    </cfRule>
  </conditionalFormatting>
  <conditionalFormatting sqref="M443:M444">
    <cfRule type="cellIs" dxfId="2991" priority="384" stopIfTrue="1" operator="greaterThanOrEqual">
      <formula>$M$6</formula>
    </cfRule>
  </conditionalFormatting>
  <conditionalFormatting sqref="R445:R467">
    <cfRule type="cellIs" dxfId="2990" priority="382" operator="equal">
      <formula>0</formula>
    </cfRule>
  </conditionalFormatting>
  <conditionalFormatting sqref="R443:R444">
    <cfRule type="cellIs" dxfId="2989" priority="380" operator="equal">
      <formula>0</formula>
    </cfRule>
  </conditionalFormatting>
  <conditionalFormatting sqref="AG445:AG467">
    <cfRule type="cellIs" dxfId="2988" priority="378" operator="equal">
      <formula>0</formula>
    </cfRule>
  </conditionalFormatting>
  <conditionalFormatting sqref="AG443:AG444">
    <cfRule type="cellIs" dxfId="2987" priority="376" operator="equal">
      <formula>0</formula>
    </cfRule>
  </conditionalFormatting>
  <conditionalFormatting sqref="E472:E494">
    <cfRule type="cellIs" dxfId="2986" priority="374" stopIfTrue="1" operator="greaterThanOrEqual">
      <formula>T$6</formula>
    </cfRule>
  </conditionalFormatting>
  <conditionalFormatting sqref="F472:F494">
    <cfRule type="cellIs" dxfId="2985" priority="373" stopIfTrue="1" operator="greaterThanOrEqual">
      <formula>$F$6</formula>
    </cfRule>
  </conditionalFormatting>
  <conditionalFormatting sqref="G472:G494">
    <cfRule type="cellIs" dxfId="2984" priority="372" stopIfTrue="1" operator="greaterThanOrEqual">
      <formula>$G$6</formula>
    </cfRule>
  </conditionalFormatting>
  <conditionalFormatting sqref="H472:H494">
    <cfRule type="cellIs" dxfId="2983" priority="371" stopIfTrue="1" operator="greaterThanOrEqual">
      <formula>$H$6</formula>
    </cfRule>
  </conditionalFormatting>
  <conditionalFormatting sqref="I472:I494">
    <cfRule type="cellIs" dxfId="2982" priority="370" stopIfTrue="1" operator="greaterThanOrEqual">
      <formula>$I$6</formula>
    </cfRule>
  </conditionalFormatting>
  <conditionalFormatting sqref="J472:J494">
    <cfRule type="cellIs" dxfId="2981" priority="369" stopIfTrue="1" operator="greaterThanOrEqual">
      <formula>$J$6</formula>
    </cfRule>
  </conditionalFormatting>
  <conditionalFormatting sqref="K472:K494">
    <cfRule type="cellIs" dxfId="2980" priority="368" stopIfTrue="1" operator="greaterThanOrEqual">
      <formula>$K$6</formula>
    </cfRule>
  </conditionalFormatting>
  <conditionalFormatting sqref="P470:P494">
    <cfRule type="cellIs" dxfId="2979" priority="367" stopIfTrue="1" operator="greaterThanOrEqual">
      <formula>$P$6</formula>
    </cfRule>
  </conditionalFormatting>
  <conditionalFormatting sqref="B470:B494">
    <cfRule type="cellIs" dxfId="2978" priority="366" operator="equal">
      <formula>0</formula>
    </cfRule>
  </conditionalFormatting>
  <conditionalFormatting sqref="D472:D494">
    <cfRule type="cellIs" dxfId="2977" priority="365" operator="equal">
      <formula>0</formula>
    </cfRule>
  </conditionalFormatting>
  <conditionalFormatting sqref="C472:C494">
    <cfRule type="cellIs" dxfId="2976" priority="364" operator="equal">
      <formula>0</formula>
    </cfRule>
  </conditionalFormatting>
  <conditionalFormatting sqref="O470:O494">
    <cfRule type="cellIs" dxfId="2975" priority="363" stopIfTrue="1" operator="greaterThanOrEqual">
      <formula>$O$6</formula>
    </cfRule>
  </conditionalFormatting>
  <conditionalFormatting sqref="L472:L494">
    <cfRule type="cellIs" dxfId="2974" priority="362" stopIfTrue="1" operator="greaterThanOrEqual">
      <formula>$L$6</formula>
    </cfRule>
  </conditionalFormatting>
  <conditionalFormatting sqref="M472:M494">
    <cfRule type="cellIs" dxfId="2973" priority="361" stopIfTrue="1" operator="greaterThanOrEqual">
      <formula>$M$6</formula>
    </cfRule>
  </conditionalFormatting>
  <conditionalFormatting sqref="N470:N494">
    <cfRule type="cellIs" dxfId="2972" priority="360" stopIfTrue="1" operator="greaterThanOrEqual">
      <formula>$N$6</formula>
    </cfRule>
  </conditionalFormatting>
  <conditionalFormatting sqref="U470:AE494">
    <cfRule type="cellIs" dxfId="2971" priority="359" stopIfTrue="1" operator="greaterThanOrEqual">
      <formula>U$6</formula>
    </cfRule>
  </conditionalFormatting>
  <conditionalFormatting sqref="T470:T494">
    <cfRule type="cellIs" dxfId="2970" priority="358" stopIfTrue="1" operator="greaterThanOrEqual">
      <formula>T$6</formula>
    </cfRule>
  </conditionalFormatting>
  <conditionalFormatting sqref="J470:J471">
    <cfRule type="cellIs" dxfId="2969" priority="351" stopIfTrue="1" operator="greaterThanOrEqual">
      <formula>$J$6</formula>
    </cfRule>
  </conditionalFormatting>
  <conditionalFormatting sqref="K470:K471">
    <cfRule type="cellIs" dxfId="2968" priority="350" stopIfTrue="1" operator="greaterThanOrEqual">
      <formula>$K$6</formula>
    </cfRule>
  </conditionalFormatting>
  <conditionalFormatting sqref="AI470:AT494">
    <cfRule type="cellIs" dxfId="2967" priority="357" stopIfTrue="1" operator="greaterThanOrEqual">
      <formula>AI$6</formula>
    </cfRule>
  </conditionalFormatting>
  <conditionalFormatting sqref="E470:E471">
    <cfRule type="cellIs" dxfId="2966" priority="356" stopIfTrue="1" operator="greaterThanOrEqual">
      <formula>T$6</formula>
    </cfRule>
  </conditionalFormatting>
  <conditionalFormatting sqref="F470:F471">
    <cfRule type="cellIs" dxfId="2965" priority="355" stopIfTrue="1" operator="greaterThanOrEqual">
      <formula>$F$6</formula>
    </cfRule>
  </conditionalFormatting>
  <conditionalFormatting sqref="G470:G471">
    <cfRule type="cellIs" dxfId="2964" priority="354" stopIfTrue="1" operator="greaterThanOrEqual">
      <formula>$G$6</formula>
    </cfRule>
  </conditionalFormatting>
  <conditionalFormatting sqref="H470:H471">
    <cfRule type="cellIs" dxfId="2963" priority="353" stopIfTrue="1" operator="greaterThanOrEqual">
      <formula>$H$6</formula>
    </cfRule>
  </conditionalFormatting>
  <conditionalFormatting sqref="I470:I471">
    <cfRule type="cellIs" dxfId="2962" priority="352" stopIfTrue="1" operator="greaterThanOrEqual">
      <formula>$I$6</formula>
    </cfRule>
  </conditionalFormatting>
  <conditionalFormatting sqref="D470:D471">
    <cfRule type="cellIs" dxfId="2961" priority="349" operator="equal">
      <formula>0</formula>
    </cfRule>
  </conditionalFormatting>
  <conditionalFormatting sqref="C470:C471">
    <cfRule type="cellIs" dxfId="2960" priority="348" operator="equal">
      <formula>0</formula>
    </cfRule>
  </conditionalFormatting>
  <conditionalFormatting sqref="L470:L471">
    <cfRule type="cellIs" dxfId="2959" priority="347" stopIfTrue="1" operator="greaterThanOrEqual">
      <formula>$L$6</formula>
    </cfRule>
  </conditionalFormatting>
  <conditionalFormatting sqref="M470:M471">
    <cfRule type="cellIs" dxfId="2958" priority="346" stopIfTrue="1" operator="greaterThanOrEqual">
      <formula>$M$6</formula>
    </cfRule>
  </conditionalFormatting>
  <conditionalFormatting sqref="R472:R494">
    <cfRule type="cellIs" dxfId="2957" priority="344" operator="equal">
      <formula>0</formula>
    </cfRule>
  </conditionalFormatting>
  <conditionalFormatting sqref="R470:R471">
    <cfRule type="cellIs" dxfId="2956" priority="342" operator="equal">
      <formula>0</formula>
    </cfRule>
  </conditionalFormatting>
  <conditionalFormatting sqref="AG472:AG494">
    <cfRule type="cellIs" dxfId="2955" priority="340" operator="equal">
      <formula>0</formula>
    </cfRule>
  </conditionalFormatting>
  <conditionalFormatting sqref="AG470:AG471">
    <cfRule type="cellIs" dxfId="2954" priority="338" operator="equal">
      <formula>0</formula>
    </cfRule>
  </conditionalFormatting>
  <conditionalFormatting sqref="E499:E521">
    <cfRule type="cellIs" dxfId="2953" priority="336" stopIfTrue="1" operator="greaterThanOrEqual">
      <formula>T$6</formula>
    </cfRule>
  </conditionalFormatting>
  <conditionalFormatting sqref="F499:F521">
    <cfRule type="cellIs" dxfId="2952" priority="335" stopIfTrue="1" operator="greaterThanOrEqual">
      <formula>$F$6</formula>
    </cfRule>
  </conditionalFormatting>
  <conditionalFormatting sqref="G499:G521">
    <cfRule type="cellIs" dxfId="2951" priority="334" stopIfTrue="1" operator="greaterThanOrEqual">
      <formula>$G$6</formula>
    </cfRule>
  </conditionalFormatting>
  <conditionalFormatting sqref="H499:H521">
    <cfRule type="cellIs" dxfId="2950" priority="333" stopIfTrue="1" operator="greaterThanOrEqual">
      <formula>$H$6</formula>
    </cfRule>
  </conditionalFormatting>
  <conditionalFormatting sqref="I499:I521">
    <cfRule type="cellIs" dxfId="2949" priority="332" stopIfTrue="1" operator="greaterThanOrEqual">
      <formula>$I$6</formula>
    </cfRule>
  </conditionalFormatting>
  <conditionalFormatting sqref="J499:J521">
    <cfRule type="cellIs" dxfId="2948" priority="331" stopIfTrue="1" operator="greaterThanOrEqual">
      <formula>$J$6</formula>
    </cfRule>
  </conditionalFormatting>
  <conditionalFormatting sqref="K499:K521">
    <cfRule type="cellIs" dxfId="2947" priority="330" stopIfTrue="1" operator="greaterThanOrEqual">
      <formula>$K$6</formula>
    </cfRule>
  </conditionalFormatting>
  <conditionalFormatting sqref="P497:P521">
    <cfRule type="cellIs" dxfId="2946" priority="329" stopIfTrue="1" operator="greaterThanOrEqual">
      <formula>$P$6</formula>
    </cfRule>
  </conditionalFormatting>
  <conditionalFormatting sqref="B497:B521">
    <cfRule type="cellIs" dxfId="2945" priority="328" operator="equal">
      <formula>0</formula>
    </cfRule>
  </conditionalFormatting>
  <conditionalFormatting sqref="D499:D521">
    <cfRule type="cellIs" dxfId="2944" priority="327" operator="equal">
      <formula>0</formula>
    </cfRule>
  </conditionalFormatting>
  <conditionalFormatting sqref="C499:C521">
    <cfRule type="cellIs" dxfId="2943" priority="326" operator="equal">
      <formula>0</formula>
    </cfRule>
  </conditionalFormatting>
  <conditionalFormatting sqref="O497:O521">
    <cfRule type="cellIs" dxfId="2942" priority="325" stopIfTrue="1" operator="greaterThanOrEqual">
      <formula>$O$6</formula>
    </cfRule>
  </conditionalFormatting>
  <conditionalFormatting sqref="L499:L521">
    <cfRule type="cellIs" dxfId="2941" priority="324" stopIfTrue="1" operator="greaterThanOrEqual">
      <formula>$L$6</formula>
    </cfRule>
  </conditionalFormatting>
  <conditionalFormatting sqref="M499:M521">
    <cfRule type="cellIs" dxfId="2940" priority="323" stopIfTrue="1" operator="greaterThanOrEqual">
      <formula>$M$6</formula>
    </cfRule>
  </conditionalFormatting>
  <conditionalFormatting sqref="N497:N521">
    <cfRule type="cellIs" dxfId="2939" priority="322" stopIfTrue="1" operator="greaterThanOrEqual">
      <formula>$N$6</formula>
    </cfRule>
  </conditionalFormatting>
  <conditionalFormatting sqref="U497:AE521">
    <cfRule type="cellIs" dxfId="2938" priority="321" stopIfTrue="1" operator="greaterThanOrEqual">
      <formula>U$6</formula>
    </cfRule>
  </conditionalFormatting>
  <conditionalFormatting sqref="T497:T521">
    <cfRule type="cellIs" dxfId="2937" priority="320" stopIfTrue="1" operator="greaterThanOrEqual">
      <formula>T$6</formula>
    </cfRule>
  </conditionalFormatting>
  <conditionalFormatting sqref="J497:J498">
    <cfRule type="cellIs" dxfId="2936" priority="313" stopIfTrue="1" operator="greaterThanOrEqual">
      <formula>$J$6</formula>
    </cfRule>
  </conditionalFormatting>
  <conditionalFormatting sqref="K497:K498">
    <cfRule type="cellIs" dxfId="2935" priority="312" stopIfTrue="1" operator="greaterThanOrEqual">
      <formula>$K$6</formula>
    </cfRule>
  </conditionalFormatting>
  <conditionalFormatting sqref="AI497:AT521">
    <cfRule type="cellIs" dxfId="2934" priority="319" stopIfTrue="1" operator="greaterThanOrEqual">
      <formula>AI$6</formula>
    </cfRule>
  </conditionalFormatting>
  <conditionalFormatting sqref="E497:E498">
    <cfRule type="cellIs" dxfId="2933" priority="318" stopIfTrue="1" operator="greaterThanOrEqual">
      <formula>T$6</formula>
    </cfRule>
  </conditionalFormatting>
  <conditionalFormatting sqref="F497:F498">
    <cfRule type="cellIs" dxfId="2932" priority="317" stopIfTrue="1" operator="greaterThanOrEqual">
      <formula>$F$6</formula>
    </cfRule>
  </conditionalFormatting>
  <conditionalFormatting sqref="G497:G498">
    <cfRule type="cellIs" dxfId="2931" priority="316" stopIfTrue="1" operator="greaterThanOrEqual">
      <formula>$G$6</formula>
    </cfRule>
  </conditionalFormatting>
  <conditionalFormatting sqref="H497:H498">
    <cfRule type="cellIs" dxfId="2930" priority="315" stopIfTrue="1" operator="greaterThanOrEqual">
      <formula>$H$6</formula>
    </cfRule>
  </conditionalFormatting>
  <conditionalFormatting sqref="I497:I498">
    <cfRule type="cellIs" dxfId="2929" priority="314" stopIfTrue="1" operator="greaterThanOrEqual">
      <formula>$I$6</formula>
    </cfRule>
  </conditionalFormatting>
  <conditionalFormatting sqref="D497:D498">
    <cfRule type="cellIs" dxfId="2928" priority="311" operator="equal">
      <formula>0</formula>
    </cfRule>
  </conditionalFormatting>
  <conditionalFormatting sqref="C497:C498">
    <cfRule type="cellIs" dxfId="2927" priority="310" operator="equal">
      <formula>0</formula>
    </cfRule>
  </conditionalFormatting>
  <conditionalFormatting sqref="L497:L498">
    <cfRule type="cellIs" dxfId="2926" priority="309" stopIfTrue="1" operator="greaterThanOrEqual">
      <formula>$L$6</formula>
    </cfRule>
  </conditionalFormatting>
  <conditionalFormatting sqref="M497:M498">
    <cfRule type="cellIs" dxfId="2925" priority="308" stopIfTrue="1" operator="greaterThanOrEqual">
      <formula>$M$6</formula>
    </cfRule>
  </conditionalFormatting>
  <conditionalFormatting sqref="R499:R521">
    <cfRule type="cellIs" dxfId="2924" priority="306" operator="equal">
      <formula>0</formula>
    </cfRule>
  </conditionalFormatting>
  <conditionalFormatting sqref="R497:R498">
    <cfRule type="cellIs" dxfId="2923" priority="304" operator="equal">
      <formula>0</formula>
    </cfRule>
  </conditionalFormatting>
  <conditionalFormatting sqref="AG499:AG521">
    <cfRule type="cellIs" dxfId="2922" priority="302" operator="equal">
      <formula>0</formula>
    </cfRule>
  </conditionalFormatting>
  <conditionalFormatting sqref="AG497:AG498">
    <cfRule type="cellIs" dxfId="2921" priority="300" operator="equal">
      <formula>0</formula>
    </cfRule>
  </conditionalFormatting>
  <conditionalFormatting sqref="E526:E548">
    <cfRule type="cellIs" dxfId="2920" priority="298" stopIfTrue="1" operator="greaterThanOrEqual">
      <formula>T$6</formula>
    </cfRule>
  </conditionalFormatting>
  <conditionalFormatting sqref="F526:F548">
    <cfRule type="cellIs" dxfId="2919" priority="297" stopIfTrue="1" operator="greaterThanOrEqual">
      <formula>$F$6</formula>
    </cfRule>
  </conditionalFormatting>
  <conditionalFormatting sqref="G526:G548">
    <cfRule type="cellIs" dxfId="2918" priority="296" stopIfTrue="1" operator="greaterThanOrEqual">
      <formula>$G$6</formula>
    </cfRule>
  </conditionalFormatting>
  <conditionalFormatting sqref="H526:H548">
    <cfRule type="cellIs" dxfId="2917" priority="295" stopIfTrue="1" operator="greaterThanOrEqual">
      <formula>$H$6</formula>
    </cfRule>
  </conditionalFormatting>
  <conditionalFormatting sqref="I526:I548">
    <cfRule type="cellIs" dxfId="2916" priority="294" stopIfTrue="1" operator="greaterThanOrEqual">
      <formula>$I$6</formula>
    </cfRule>
  </conditionalFormatting>
  <conditionalFormatting sqref="J526:J548">
    <cfRule type="cellIs" dxfId="2915" priority="293" stopIfTrue="1" operator="greaterThanOrEqual">
      <formula>$J$6</formula>
    </cfRule>
  </conditionalFormatting>
  <conditionalFormatting sqref="K526:K548">
    <cfRule type="cellIs" dxfId="2914" priority="292" stopIfTrue="1" operator="greaterThanOrEqual">
      <formula>$K$6</formula>
    </cfRule>
  </conditionalFormatting>
  <conditionalFormatting sqref="P524:P548">
    <cfRule type="cellIs" dxfId="2913" priority="291" stopIfTrue="1" operator="greaterThanOrEqual">
      <formula>$P$6</formula>
    </cfRule>
  </conditionalFormatting>
  <conditionalFormatting sqref="B524:B548">
    <cfRule type="cellIs" dxfId="2912" priority="290" operator="equal">
      <formula>0</formula>
    </cfRule>
  </conditionalFormatting>
  <conditionalFormatting sqref="D526:D548">
    <cfRule type="cellIs" dxfId="2911" priority="289" operator="equal">
      <formula>0</formula>
    </cfRule>
  </conditionalFormatting>
  <conditionalFormatting sqref="C526:C548">
    <cfRule type="cellIs" dxfId="2910" priority="288" operator="equal">
      <formula>0</formula>
    </cfRule>
  </conditionalFormatting>
  <conditionalFormatting sqref="O524:O548">
    <cfRule type="cellIs" dxfId="2909" priority="287" stopIfTrue="1" operator="greaterThanOrEqual">
      <formula>$O$6</formula>
    </cfRule>
  </conditionalFormatting>
  <conditionalFormatting sqref="L526:L548">
    <cfRule type="cellIs" dxfId="2908" priority="286" stopIfTrue="1" operator="greaterThanOrEqual">
      <formula>$L$6</formula>
    </cfRule>
  </conditionalFormatting>
  <conditionalFormatting sqref="M526:M548">
    <cfRule type="cellIs" dxfId="2907" priority="285" stopIfTrue="1" operator="greaterThanOrEqual">
      <formula>$M$6</formula>
    </cfRule>
  </conditionalFormatting>
  <conditionalFormatting sqref="N524:N548">
    <cfRule type="cellIs" dxfId="2906" priority="284" stopIfTrue="1" operator="greaterThanOrEqual">
      <formula>$N$6</formula>
    </cfRule>
  </conditionalFormatting>
  <conditionalFormatting sqref="U524:AE548">
    <cfRule type="cellIs" dxfId="2905" priority="283" stopIfTrue="1" operator="greaterThanOrEqual">
      <formula>U$6</formula>
    </cfRule>
  </conditionalFormatting>
  <conditionalFormatting sqref="T524:T548">
    <cfRule type="cellIs" dxfId="2904" priority="282" stopIfTrue="1" operator="greaterThanOrEqual">
      <formula>T$6</formula>
    </cfRule>
  </conditionalFormatting>
  <conditionalFormatting sqref="J524:J525">
    <cfRule type="cellIs" dxfId="2903" priority="275" stopIfTrue="1" operator="greaterThanOrEqual">
      <formula>$J$6</formula>
    </cfRule>
  </conditionalFormatting>
  <conditionalFormatting sqref="K524:K525">
    <cfRule type="cellIs" dxfId="2902" priority="274" stopIfTrue="1" operator="greaterThanOrEqual">
      <formula>$K$6</formula>
    </cfRule>
  </conditionalFormatting>
  <conditionalFormatting sqref="AI524:AT548">
    <cfRule type="cellIs" dxfId="2901" priority="281" stopIfTrue="1" operator="greaterThanOrEqual">
      <formula>AI$6</formula>
    </cfRule>
  </conditionalFormatting>
  <conditionalFormatting sqref="E524:E525">
    <cfRule type="cellIs" dxfId="2900" priority="280" stopIfTrue="1" operator="greaterThanOrEqual">
      <formula>T$6</formula>
    </cfRule>
  </conditionalFormatting>
  <conditionalFormatting sqref="F524:F525">
    <cfRule type="cellIs" dxfId="2899" priority="279" stopIfTrue="1" operator="greaterThanOrEqual">
      <formula>$F$6</formula>
    </cfRule>
  </conditionalFormatting>
  <conditionalFormatting sqref="G524:G525">
    <cfRule type="cellIs" dxfId="2898" priority="278" stopIfTrue="1" operator="greaterThanOrEqual">
      <formula>$G$6</formula>
    </cfRule>
  </conditionalFormatting>
  <conditionalFormatting sqref="H524:H525">
    <cfRule type="cellIs" dxfId="2897" priority="277" stopIfTrue="1" operator="greaterThanOrEqual">
      <formula>$H$6</formula>
    </cfRule>
  </conditionalFormatting>
  <conditionalFormatting sqref="I524:I525">
    <cfRule type="cellIs" dxfId="2896" priority="276" stopIfTrue="1" operator="greaterThanOrEqual">
      <formula>$I$6</formula>
    </cfRule>
  </conditionalFormatting>
  <conditionalFormatting sqref="D524:D525">
    <cfRule type="cellIs" dxfId="2895" priority="273" operator="equal">
      <formula>0</formula>
    </cfRule>
  </conditionalFormatting>
  <conditionalFormatting sqref="C524:C525">
    <cfRule type="cellIs" dxfId="2894" priority="272" operator="equal">
      <formula>0</formula>
    </cfRule>
  </conditionalFormatting>
  <conditionalFormatting sqref="L524:L525">
    <cfRule type="cellIs" dxfId="2893" priority="271" stopIfTrue="1" operator="greaterThanOrEqual">
      <formula>$L$6</formula>
    </cfRule>
  </conditionalFormatting>
  <conditionalFormatting sqref="M524:M525">
    <cfRule type="cellIs" dxfId="2892" priority="270" stopIfTrue="1" operator="greaterThanOrEqual">
      <formula>$M$6</formula>
    </cfRule>
  </conditionalFormatting>
  <conditionalFormatting sqref="R526:R548">
    <cfRule type="cellIs" dxfId="2891" priority="268" operator="equal">
      <formula>0</formula>
    </cfRule>
  </conditionalFormatting>
  <conditionalFormatting sqref="R524:R525">
    <cfRule type="cellIs" dxfId="2890" priority="266" operator="equal">
      <formula>0</formula>
    </cfRule>
  </conditionalFormatting>
  <conditionalFormatting sqref="AG526:AG548">
    <cfRule type="cellIs" dxfId="2889" priority="264" operator="equal">
      <formula>0</formula>
    </cfRule>
  </conditionalFormatting>
  <conditionalFormatting sqref="AG524:AG525">
    <cfRule type="cellIs" dxfId="2888" priority="262" operator="equal">
      <formula>0</formula>
    </cfRule>
  </conditionalFormatting>
  <conditionalFormatting sqref="S15:S37">
    <cfRule type="cellIs" dxfId="2887" priority="231" operator="equal">
      <formula>0</formula>
    </cfRule>
  </conditionalFormatting>
  <conditionalFormatting sqref="S13:S14">
    <cfRule type="cellIs" dxfId="2886" priority="230" operator="equal">
      <formula>0</formula>
    </cfRule>
  </conditionalFormatting>
  <conditionalFormatting sqref="S40:S41">
    <cfRule type="cellIs" dxfId="2885" priority="228" operator="equal">
      <formula>0</formula>
    </cfRule>
  </conditionalFormatting>
  <conditionalFormatting sqref="S42:S64">
    <cfRule type="cellIs" dxfId="2884" priority="229" operator="equal">
      <formula>0</formula>
    </cfRule>
  </conditionalFormatting>
  <conditionalFormatting sqref="S67:S89">
    <cfRule type="cellIs" dxfId="2883" priority="207" operator="equal">
      <formula>0</formula>
    </cfRule>
  </conditionalFormatting>
  <conditionalFormatting sqref="S65:S66">
    <cfRule type="cellIs" dxfId="2882" priority="206" operator="equal">
      <formula>0</formula>
    </cfRule>
  </conditionalFormatting>
  <conditionalFormatting sqref="S94:S116">
    <cfRule type="cellIs" dxfId="2881" priority="205" operator="equal">
      <formula>0</formula>
    </cfRule>
  </conditionalFormatting>
  <conditionalFormatting sqref="S92:S93">
    <cfRule type="cellIs" dxfId="2880" priority="204" operator="equal">
      <formula>0</formula>
    </cfRule>
  </conditionalFormatting>
  <conditionalFormatting sqref="S121:S143">
    <cfRule type="cellIs" dxfId="2879" priority="203" operator="equal">
      <formula>0</formula>
    </cfRule>
  </conditionalFormatting>
  <conditionalFormatting sqref="S119:S120">
    <cfRule type="cellIs" dxfId="2878" priority="202" operator="equal">
      <formula>0</formula>
    </cfRule>
  </conditionalFormatting>
  <conditionalFormatting sqref="S148:S170">
    <cfRule type="cellIs" dxfId="2877" priority="201" operator="equal">
      <formula>0</formula>
    </cfRule>
  </conditionalFormatting>
  <conditionalFormatting sqref="S146:S147">
    <cfRule type="cellIs" dxfId="2876" priority="200" operator="equal">
      <formula>0</formula>
    </cfRule>
  </conditionalFormatting>
  <conditionalFormatting sqref="S175:S197">
    <cfRule type="cellIs" dxfId="2875" priority="199" operator="equal">
      <formula>0</formula>
    </cfRule>
  </conditionalFormatting>
  <conditionalFormatting sqref="S173:S174">
    <cfRule type="cellIs" dxfId="2874" priority="198" operator="equal">
      <formula>0</formula>
    </cfRule>
  </conditionalFormatting>
  <conditionalFormatting sqref="S202:S224">
    <cfRule type="cellIs" dxfId="2873" priority="197" operator="equal">
      <formula>0</formula>
    </cfRule>
  </conditionalFormatting>
  <conditionalFormatting sqref="S200:S201">
    <cfRule type="cellIs" dxfId="2872" priority="196" operator="equal">
      <formula>0</formula>
    </cfRule>
  </conditionalFormatting>
  <conditionalFormatting sqref="S229:S251">
    <cfRule type="cellIs" dxfId="2871" priority="195" operator="equal">
      <formula>0</formula>
    </cfRule>
  </conditionalFormatting>
  <conditionalFormatting sqref="S227:S228">
    <cfRule type="cellIs" dxfId="2870" priority="194" operator="equal">
      <formula>0</formula>
    </cfRule>
  </conditionalFormatting>
  <conditionalFormatting sqref="S256:S278">
    <cfRule type="cellIs" dxfId="2869" priority="193" operator="equal">
      <formula>0</formula>
    </cfRule>
  </conditionalFormatting>
  <conditionalFormatting sqref="S254:S255">
    <cfRule type="cellIs" dxfId="2868" priority="192" operator="equal">
      <formula>0</formula>
    </cfRule>
  </conditionalFormatting>
  <conditionalFormatting sqref="S283:S305">
    <cfRule type="cellIs" dxfId="2867" priority="191" operator="equal">
      <formula>0</formula>
    </cfRule>
  </conditionalFormatting>
  <conditionalFormatting sqref="S281:S282">
    <cfRule type="cellIs" dxfId="2866" priority="190" operator="equal">
      <formula>0</formula>
    </cfRule>
  </conditionalFormatting>
  <conditionalFormatting sqref="S310:S332">
    <cfRule type="cellIs" dxfId="2865" priority="189" operator="equal">
      <formula>0</formula>
    </cfRule>
  </conditionalFormatting>
  <conditionalFormatting sqref="S308:S309">
    <cfRule type="cellIs" dxfId="2864" priority="188" operator="equal">
      <formula>0</formula>
    </cfRule>
  </conditionalFormatting>
  <conditionalFormatting sqref="S337:S359">
    <cfRule type="cellIs" dxfId="2863" priority="187" operator="equal">
      <formula>0</formula>
    </cfRule>
  </conditionalFormatting>
  <conditionalFormatting sqref="S335:S336">
    <cfRule type="cellIs" dxfId="2862" priority="186" operator="equal">
      <formula>0</formula>
    </cfRule>
  </conditionalFormatting>
  <conditionalFormatting sqref="S364:S386">
    <cfRule type="cellIs" dxfId="2861" priority="185" operator="equal">
      <formula>0</formula>
    </cfRule>
  </conditionalFormatting>
  <conditionalFormatting sqref="S362:S363">
    <cfRule type="cellIs" dxfId="2860" priority="184" operator="equal">
      <formula>0</formula>
    </cfRule>
  </conditionalFormatting>
  <conditionalFormatting sqref="S391:S413">
    <cfRule type="cellIs" dxfId="2859" priority="183" operator="equal">
      <formula>0</formula>
    </cfRule>
  </conditionalFormatting>
  <conditionalFormatting sqref="S389:S390">
    <cfRule type="cellIs" dxfId="2858" priority="182" operator="equal">
      <formula>0</formula>
    </cfRule>
  </conditionalFormatting>
  <conditionalFormatting sqref="S418:S440">
    <cfRule type="cellIs" dxfId="2857" priority="181" operator="equal">
      <formula>0</formula>
    </cfRule>
  </conditionalFormatting>
  <conditionalFormatting sqref="S416:S417">
    <cfRule type="cellIs" dxfId="2856" priority="180" operator="equal">
      <formula>0</formula>
    </cfRule>
  </conditionalFormatting>
  <conditionalFormatting sqref="S445:S467">
    <cfRule type="cellIs" dxfId="2855" priority="179" operator="equal">
      <formula>0</formula>
    </cfRule>
  </conditionalFormatting>
  <conditionalFormatting sqref="S443:S444">
    <cfRule type="cellIs" dxfId="2854" priority="178" operator="equal">
      <formula>0</formula>
    </cfRule>
  </conditionalFormatting>
  <conditionalFormatting sqref="S472:S494">
    <cfRule type="cellIs" dxfId="2853" priority="177" operator="equal">
      <formula>0</formula>
    </cfRule>
  </conditionalFormatting>
  <conditionalFormatting sqref="S470:S471">
    <cfRule type="cellIs" dxfId="2852" priority="176" operator="equal">
      <formula>0</formula>
    </cfRule>
  </conditionalFormatting>
  <conditionalFormatting sqref="S499:S521">
    <cfRule type="cellIs" dxfId="2851" priority="175" operator="equal">
      <formula>0</formula>
    </cfRule>
  </conditionalFormatting>
  <conditionalFormatting sqref="S497:S498">
    <cfRule type="cellIs" dxfId="2850" priority="174" operator="equal">
      <formula>0</formula>
    </cfRule>
  </conditionalFormatting>
  <conditionalFormatting sqref="S526:S548">
    <cfRule type="cellIs" dxfId="2849" priority="173" operator="equal">
      <formula>0</formula>
    </cfRule>
  </conditionalFormatting>
  <conditionalFormatting sqref="S524:S525">
    <cfRule type="cellIs" dxfId="2848" priority="172" operator="equal">
      <formula>0</formula>
    </cfRule>
  </conditionalFormatting>
  <conditionalFormatting sqref="AH15:AH37">
    <cfRule type="cellIs" dxfId="2847" priority="171" operator="equal">
      <formula>0</formula>
    </cfRule>
  </conditionalFormatting>
  <conditionalFormatting sqref="AH13:AH14">
    <cfRule type="cellIs" dxfId="2846" priority="170" operator="equal">
      <formula>0</formula>
    </cfRule>
  </conditionalFormatting>
  <conditionalFormatting sqref="AH40:AH41">
    <cfRule type="cellIs" dxfId="2845" priority="168" operator="equal">
      <formula>0</formula>
    </cfRule>
  </conditionalFormatting>
  <conditionalFormatting sqref="AH42:AH64">
    <cfRule type="cellIs" dxfId="2844" priority="169" operator="equal">
      <formula>0</formula>
    </cfRule>
  </conditionalFormatting>
  <conditionalFormatting sqref="AH67:AH89">
    <cfRule type="cellIs" dxfId="2843" priority="147" operator="equal">
      <formula>0</formula>
    </cfRule>
  </conditionalFormatting>
  <conditionalFormatting sqref="AH65:AH66">
    <cfRule type="cellIs" dxfId="2842" priority="146" operator="equal">
      <formula>0</formula>
    </cfRule>
  </conditionalFormatting>
  <conditionalFormatting sqref="AH94:AH116">
    <cfRule type="cellIs" dxfId="2841" priority="145" operator="equal">
      <formula>0</formula>
    </cfRule>
  </conditionalFormatting>
  <conditionalFormatting sqref="AH92:AH93">
    <cfRule type="cellIs" dxfId="2840" priority="144" operator="equal">
      <formula>0</formula>
    </cfRule>
  </conditionalFormatting>
  <conditionalFormatting sqref="AH121:AH143">
    <cfRule type="cellIs" dxfId="2839" priority="143" operator="equal">
      <formula>0</formula>
    </cfRule>
  </conditionalFormatting>
  <conditionalFormatting sqref="AH119:AH120">
    <cfRule type="cellIs" dxfId="2838" priority="142" operator="equal">
      <formula>0</formula>
    </cfRule>
  </conditionalFormatting>
  <conditionalFormatting sqref="AH148:AH170">
    <cfRule type="cellIs" dxfId="2837" priority="141" operator="equal">
      <formula>0</formula>
    </cfRule>
  </conditionalFormatting>
  <conditionalFormatting sqref="AH146:AH147">
    <cfRule type="cellIs" dxfId="2836" priority="140" operator="equal">
      <formula>0</formula>
    </cfRule>
  </conditionalFormatting>
  <conditionalFormatting sqref="AH175:AH197">
    <cfRule type="cellIs" dxfId="2835" priority="139" operator="equal">
      <formula>0</formula>
    </cfRule>
  </conditionalFormatting>
  <conditionalFormatting sqref="AH173:AH174">
    <cfRule type="cellIs" dxfId="2834" priority="138" operator="equal">
      <formula>0</formula>
    </cfRule>
  </conditionalFormatting>
  <conditionalFormatting sqref="AH202:AH224">
    <cfRule type="cellIs" dxfId="2833" priority="137" operator="equal">
      <formula>0</formula>
    </cfRule>
  </conditionalFormatting>
  <conditionalFormatting sqref="AH200:AH201">
    <cfRule type="cellIs" dxfId="2832" priority="136" operator="equal">
      <formula>0</formula>
    </cfRule>
  </conditionalFormatting>
  <conditionalFormatting sqref="AH229:AH251">
    <cfRule type="cellIs" dxfId="2831" priority="135" operator="equal">
      <formula>0</formula>
    </cfRule>
  </conditionalFormatting>
  <conditionalFormatting sqref="AH227:AH228">
    <cfRule type="cellIs" dxfId="2830" priority="134" operator="equal">
      <formula>0</formula>
    </cfRule>
  </conditionalFormatting>
  <conditionalFormatting sqref="AH256:AH278">
    <cfRule type="cellIs" dxfId="2829" priority="133" operator="equal">
      <formula>0</formula>
    </cfRule>
  </conditionalFormatting>
  <conditionalFormatting sqref="AH254:AH255">
    <cfRule type="cellIs" dxfId="2828" priority="132" operator="equal">
      <formula>0</formula>
    </cfRule>
  </conditionalFormatting>
  <conditionalFormatting sqref="AH283:AH305">
    <cfRule type="cellIs" dxfId="2827" priority="131" operator="equal">
      <formula>0</formula>
    </cfRule>
  </conditionalFormatting>
  <conditionalFormatting sqref="AH281:AH282">
    <cfRule type="cellIs" dxfId="2826" priority="130" operator="equal">
      <formula>0</formula>
    </cfRule>
  </conditionalFormatting>
  <conditionalFormatting sqref="AH310:AH332">
    <cfRule type="cellIs" dxfId="2825" priority="129" operator="equal">
      <formula>0</formula>
    </cfRule>
  </conditionalFormatting>
  <conditionalFormatting sqref="AH308:AH309">
    <cfRule type="cellIs" dxfId="2824" priority="128" operator="equal">
      <formula>0</formula>
    </cfRule>
  </conditionalFormatting>
  <conditionalFormatting sqref="AH337:AH359">
    <cfRule type="cellIs" dxfId="2823" priority="127" operator="equal">
      <formula>0</formula>
    </cfRule>
  </conditionalFormatting>
  <conditionalFormatting sqref="AH335:AH336">
    <cfRule type="cellIs" dxfId="2822" priority="126" operator="equal">
      <formula>0</formula>
    </cfRule>
  </conditionalFormatting>
  <conditionalFormatting sqref="AH364:AH386">
    <cfRule type="cellIs" dxfId="2821" priority="125" operator="equal">
      <formula>0</formula>
    </cfRule>
  </conditionalFormatting>
  <conditionalFormatting sqref="AH362:AH363">
    <cfRule type="cellIs" dxfId="2820" priority="124" operator="equal">
      <formula>0</formula>
    </cfRule>
  </conditionalFormatting>
  <conditionalFormatting sqref="AH391:AH413">
    <cfRule type="cellIs" dxfId="2819" priority="123" operator="equal">
      <formula>0</formula>
    </cfRule>
  </conditionalFormatting>
  <conditionalFormatting sqref="AH389:AH390">
    <cfRule type="cellIs" dxfId="2818" priority="122" operator="equal">
      <formula>0</formula>
    </cfRule>
  </conditionalFormatting>
  <conditionalFormatting sqref="AH418:AH440">
    <cfRule type="cellIs" dxfId="2817" priority="121" operator="equal">
      <formula>0</formula>
    </cfRule>
  </conditionalFormatting>
  <conditionalFormatting sqref="AH416:AH417">
    <cfRule type="cellIs" dxfId="2816" priority="120" operator="equal">
      <formula>0</formula>
    </cfRule>
  </conditionalFormatting>
  <conditionalFormatting sqref="AH445:AH467">
    <cfRule type="cellIs" dxfId="2815" priority="119" operator="equal">
      <formula>0</formula>
    </cfRule>
  </conditionalFormatting>
  <conditionalFormatting sqref="AH443:AH444">
    <cfRule type="cellIs" dxfId="2814" priority="118" operator="equal">
      <formula>0</formula>
    </cfRule>
  </conditionalFormatting>
  <conditionalFormatting sqref="AH472:AH494">
    <cfRule type="cellIs" dxfId="2813" priority="117" operator="equal">
      <formula>0</formula>
    </cfRule>
  </conditionalFormatting>
  <conditionalFormatting sqref="AH470:AH471">
    <cfRule type="cellIs" dxfId="2812" priority="116" operator="equal">
      <formula>0</formula>
    </cfRule>
  </conditionalFormatting>
  <conditionalFormatting sqref="AH499:AH521">
    <cfRule type="cellIs" dxfId="2811" priority="115" operator="equal">
      <formula>0</formula>
    </cfRule>
  </conditionalFormatting>
  <conditionalFormatting sqref="AH497:AH498">
    <cfRule type="cellIs" dxfId="2810" priority="114" operator="equal">
      <formula>0</formula>
    </cfRule>
  </conditionalFormatting>
  <conditionalFormatting sqref="AH526:AH548">
    <cfRule type="cellIs" dxfId="2809" priority="113" operator="equal">
      <formula>0</formula>
    </cfRule>
  </conditionalFormatting>
  <conditionalFormatting sqref="AH524:AH525">
    <cfRule type="cellIs" dxfId="2808" priority="112" operator="equal">
      <formula>0</formula>
    </cfRule>
  </conditionalFormatting>
  <conditionalFormatting sqref="B11">
    <cfRule type="cellIs" dxfId="2807" priority="110" operator="equal">
      <formula>0</formula>
    </cfRule>
  </conditionalFormatting>
  <conditionalFormatting sqref="A8:A37 A40:A89 A92:A116 A119:A143 A146:A170 A173:A197 A200:A224 A227:A251 A254:A278 A281:A305 A308:A332 A335:A359 A362:A386 A389:A413 A416:A440 A443:A467 A470:A494 A497:A521 A524:A548">
    <cfRule type="cellIs" dxfId="2806" priority="108" operator="equal">
      <formula>0</formula>
    </cfRule>
  </conditionalFormatting>
  <conditionalFormatting sqref="B38">
    <cfRule type="cellIs" dxfId="2805" priority="107" operator="equal">
      <formula>0</formula>
    </cfRule>
  </conditionalFormatting>
  <conditionalFormatting sqref="A38:A39">
    <cfRule type="cellIs" dxfId="2804" priority="106" operator="equal">
      <formula>0</formula>
    </cfRule>
  </conditionalFormatting>
  <conditionalFormatting sqref="B90">
    <cfRule type="cellIs" dxfId="2803" priority="83" operator="equal">
      <formula>0</formula>
    </cfRule>
  </conditionalFormatting>
  <conditionalFormatting sqref="A90:A91">
    <cfRule type="cellIs" dxfId="2802" priority="82" operator="equal">
      <formula>0</formula>
    </cfRule>
  </conditionalFormatting>
  <conditionalFormatting sqref="B117">
    <cfRule type="cellIs" dxfId="2801" priority="81" operator="equal">
      <formula>0</formula>
    </cfRule>
  </conditionalFormatting>
  <conditionalFormatting sqref="A117:A118">
    <cfRule type="cellIs" dxfId="2800" priority="80" operator="equal">
      <formula>0</formula>
    </cfRule>
  </conditionalFormatting>
  <conditionalFormatting sqref="B144">
    <cfRule type="cellIs" dxfId="2799" priority="79" operator="equal">
      <formula>0</formula>
    </cfRule>
  </conditionalFormatting>
  <conditionalFormatting sqref="A144:A145">
    <cfRule type="cellIs" dxfId="2798" priority="78" operator="equal">
      <formula>0</formula>
    </cfRule>
  </conditionalFormatting>
  <conditionalFormatting sqref="B171">
    <cfRule type="cellIs" dxfId="2797" priority="77" operator="equal">
      <formula>0</formula>
    </cfRule>
  </conditionalFormatting>
  <conditionalFormatting sqref="A171:A172">
    <cfRule type="cellIs" dxfId="2796" priority="76" operator="equal">
      <formula>0</formula>
    </cfRule>
  </conditionalFormatting>
  <conditionalFormatting sqref="B198">
    <cfRule type="cellIs" dxfId="2795" priority="75" operator="equal">
      <formula>0</formula>
    </cfRule>
  </conditionalFormatting>
  <conditionalFormatting sqref="A198:A199">
    <cfRule type="cellIs" dxfId="2794" priority="74" operator="equal">
      <formula>0</formula>
    </cfRule>
  </conditionalFormatting>
  <conditionalFormatting sqref="B225">
    <cfRule type="cellIs" dxfId="2793" priority="73" operator="equal">
      <formula>0</formula>
    </cfRule>
  </conditionalFormatting>
  <conditionalFormatting sqref="A225:A226">
    <cfRule type="cellIs" dxfId="2792" priority="72" operator="equal">
      <formula>0</formula>
    </cfRule>
  </conditionalFormatting>
  <conditionalFormatting sqref="B252">
    <cfRule type="cellIs" dxfId="2791" priority="71" operator="equal">
      <formula>0</formula>
    </cfRule>
  </conditionalFormatting>
  <conditionalFormatting sqref="A252:A253">
    <cfRule type="cellIs" dxfId="2790" priority="70" operator="equal">
      <formula>0</formula>
    </cfRule>
  </conditionalFormatting>
  <conditionalFormatting sqref="B279">
    <cfRule type="cellIs" dxfId="2789" priority="69" operator="equal">
      <formula>0</formula>
    </cfRule>
  </conditionalFormatting>
  <conditionalFormatting sqref="A279:A280">
    <cfRule type="cellIs" dxfId="2788" priority="68" operator="equal">
      <formula>0</formula>
    </cfRule>
  </conditionalFormatting>
  <conditionalFormatting sqref="B306">
    <cfRule type="cellIs" dxfId="2787" priority="67" operator="equal">
      <formula>0</formula>
    </cfRule>
  </conditionalFormatting>
  <conditionalFormatting sqref="A306:A307">
    <cfRule type="cellIs" dxfId="2786" priority="66" operator="equal">
      <formula>0</formula>
    </cfRule>
  </conditionalFormatting>
  <conditionalFormatting sqref="B333">
    <cfRule type="cellIs" dxfId="2785" priority="65" operator="equal">
      <formula>0</formula>
    </cfRule>
  </conditionalFormatting>
  <conditionalFormatting sqref="A333:A334">
    <cfRule type="cellIs" dxfId="2784" priority="64" operator="equal">
      <formula>0</formula>
    </cfRule>
  </conditionalFormatting>
  <conditionalFormatting sqref="B360">
    <cfRule type="cellIs" dxfId="2783" priority="63" operator="equal">
      <formula>0</formula>
    </cfRule>
  </conditionalFormatting>
  <conditionalFormatting sqref="A360:A361">
    <cfRule type="cellIs" dxfId="2782" priority="62" operator="equal">
      <formula>0</formula>
    </cfRule>
  </conditionalFormatting>
  <conditionalFormatting sqref="B387">
    <cfRule type="cellIs" dxfId="2781" priority="61" operator="equal">
      <formula>0</formula>
    </cfRule>
  </conditionalFormatting>
  <conditionalFormatting sqref="A387:A388">
    <cfRule type="cellIs" dxfId="2780" priority="60" operator="equal">
      <formula>0</formula>
    </cfRule>
  </conditionalFormatting>
  <conditionalFormatting sqref="B414">
    <cfRule type="cellIs" dxfId="2779" priority="59" operator="equal">
      <formula>0</formula>
    </cfRule>
  </conditionalFormatting>
  <conditionalFormatting sqref="A414:A415">
    <cfRule type="cellIs" dxfId="2778" priority="58" operator="equal">
      <formula>0</formula>
    </cfRule>
  </conditionalFormatting>
  <conditionalFormatting sqref="B441">
    <cfRule type="cellIs" dxfId="2777" priority="57" operator="equal">
      <formula>0</formula>
    </cfRule>
  </conditionalFormatting>
  <conditionalFormatting sqref="A441:A442">
    <cfRule type="cellIs" dxfId="2776" priority="56" operator="equal">
      <formula>0</formula>
    </cfRule>
  </conditionalFormatting>
  <conditionalFormatting sqref="B468">
    <cfRule type="cellIs" dxfId="2775" priority="55" operator="equal">
      <formula>0</formula>
    </cfRule>
  </conditionalFormatting>
  <conditionalFormatting sqref="A468:A469">
    <cfRule type="cellIs" dxfId="2774" priority="54" operator="equal">
      <formula>0</formula>
    </cfRule>
  </conditionalFormatting>
  <conditionalFormatting sqref="B495">
    <cfRule type="cellIs" dxfId="2773" priority="53" operator="equal">
      <formula>0</formula>
    </cfRule>
  </conditionalFormatting>
  <conditionalFormatting sqref="A495:A496">
    <cfRule type="cellIs" dxfId="2772" priority="52" operator="equal">
      <formula>0</formula>
    </cfRule>
  </conditionalFormatting>
  <conditionalFormatting sqref="B522">
    <cfRule type="cellIs" dxfId="2771" priority="51" operator="equal">
      <formula>0</formula>
    </cfRule>
  </conditionalFormatting>
  <conditionalFormatting sqref="A522:A523">
    <cfRule type="cellIs" dxfId="2770" priority="50" operator="equal">
      <formula>0</formula>
    </cfRule>
  </conditionalFormatting>
  <conditionalFormatting sqref="AG46:AG47">
    <cfRule type="cellIs" dxfId="2769" priority="40" operator="equal">
      <formula>0</formula>
    </cfRule>
  </conditionalFormatting>
  <conditionalFormatting sqref="AG48:AG51">
    <cfRule type="cellIs" dxfId="2768" priority="41" operator="equal">
      <formula>0</formula>
    </cfRule>
  </conditionalFormatting>
  <conditionalFormatting sqref="C40">
    <cfRule type="cellIs" dxfId="2767" priority="2" operator="equal">
      <formula>0</formula>
    </cfRule>
  </conditionalFormatting>
  <conditionalFormatting sqref="C41">
    <cfRule type="cellIs" dxfId="2766" priority="1" operator="equal">
      <formula>0</formula>
    </cfRule>
  </conditionalFormatting>
  <dataValidations count="1">
    <dataValidation type="list" allowBlank="1" showInputMessage="1" showErrorMessage="1" sqref="B11 B38 B90 B117 B144 B171 B198 B225 B252 B279 B306 B333 B360 B387 B414 B441 B468 B495 B522">
      <formula1>НасПункт</formula1>
    </dataValidation>
  </dataValidations>
  <pageMargins left="0.7" right="0.7" top="0.75" bottom="0.75" header="0.3" footer="0.3"/>
  <pageSetup paperSize="9" scale="1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AV525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1" sqref="B1:B3"/>
    </sheetView>
  </sheetViews>
  <sheetFormatPr defaultRowHeight="15" outlineLevelRow="1" outlineLevelCol="1" x14ac:dyDescent="0.25"/>
  <cols>
    <col min="1" max="1" width="3.85546875" style="19" customWidth="1"/>
    <col min="2" max="3" width="21.85546875" style="19" customWidth="1"/>
    <col min="4" max="4" width="10.7109375" style="20" customWidth="1" outlineLevel="1"/>
    <col min="5" max="16" width="9.7109375" style="19" customWidth="1" outlineLevel="1"/>
    <col min="17" max="17" width="7.7109375" style="19" customWidth="1" outlineLevel="1"/>
    <col min="18" max="18" width="21.85546875" style="19" customWidth="1"/>
    <col min="19" max="19" width="10.7109375" style="19" customWidth="1" outlineLevel="1"/>
    <col min="20" max="31" width="9.7109375" style="19" customWidth="1" outlineLevel="1"/>
    <col min="32" max="32" width="7.7109375" style="19" customWidth="1" outlineLevel="1"/>
    <col min="33" max="33" width="21.85546875" style="19" customWidth="1"/>
    <col min="34" max="34" width="10.7109375" style="19" customWidth="1" outlineLevel="1"/>
    <col min="35" max="46" width="9.7109375" style="19" customWidth="1" outlineLevel="1"/>
    <col min="47" max="47" width="7.7109375" style="19" customWidth="1" outlineLevel="1"/>
    <col min="48" max="48" width="9.140625" style="19"/>
  </cols>
  <sheetData>
    <row r="1" spans="1:48" ht="13.5" customHeight="1" x14ac:dyDescent="0.25">
      <c r="A1" s="52"/>
      <c r="B1" s="10"/>
      <c r="C1" s="10"/>
    </row>
    <row r="2" spans="1:48" ht="18" customHeight="1" x14ac:dyDescent="0.25">
      <c r="B2" s="21" t="str">
        <f>"Сводная таблица результатов исследований качества источников водоснабжения и питьевой воды за 2 квартал "&amp;НАЧАЛО!$F$6&amp;" года"</f>
        <v>Сводная таблица результатов исследований качества источников водоснабжения и питьевой воды за 2 квартал 2019 года</v>
      </c>
    </row>
    <row r="3" spans="1:48" ht="18" customHeight="1" x14ac:dyDescent="0.25">
      <c r="B3" s="21" t="str">
        <f>НАЧАЛО!F2</f>
        <v>Удорский филиал АО "Коми тепловая компания"</v>
      </c>
      <c r="H3" s="20"/>
    </row>
    <row r="4" spans="1:48" ht="33.75" customHeight="1" x14ac:dyDescent="0.25">
      <c r="A4" s="22"/>
      <c r="B4" s="127" t="s">
        <v>59</v>
      </c>
      <c r="C4" s="120" t="s">
        <v>61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62</v>
      </c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 t="s">
        <v>67</v>
      </c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22"/>
    </row>
    <row r="5" spans="1:48" ht="18.75" customHeight="1" x14ac:dyDescent="0.25">
      <c r="A5" s="22"/>
      <c r="B5" s="128"/>
      <c r="C5" s="118" t="s">
        <v>65</v>
      </c>
      <c r="D5" s="118" t="s">
        <v>64</v>
      </c>
      <c r="E5" s="119" t="s">
        <v>66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1" t="s">
        <v>68</v>
      </c>
      <c r="R5" s="118" t="s">
        <v>63</v>
      </c>
      <c r="S5" s="118" t="s">
        <v>64</v>
      </c>
      <c r="T5" s="119" t="s">
        <v>66</v>
      </c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1" t="s">
        <v>68</v>
      </c>
      <c r="AG5" s="118" t="s">
        <v>65</v>
      </c>
      <c r="AH5" s="118" t="s">
        <v>64</v>
      </c>
      <c r="AI5" s="119" t="s">
        <v>66</v>
      </c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21" t="s">
        <v>68</v>
      </c>
      <c r="AV5" s="22"/>
    </row>
    <row r="6" spans="1:48" ht="18.75" customHeight="1" x14ac:dyDescent="0.25">
      <c r="A6" s="23"/>
      <c r="B6" s="129"/>
      <c r="C6" s="118"/>
      <c r="D6" s="118"/>
      <c r="E6" s="46">
        <v>2</v>
      </c>
      <c r="F6" s="46">
        <v>1.5</v>
      </c>
      <c r="G6" s="46">
        <v>20</v>
      </c>
      <c r="H6" s="46">
        <v>7</v>
      </c>
      <c r="I6" s="46">
        <v>5</v>
      </c>
      <c r="J6" s="46">
        <v>2.6</v>
      </c>
      <c r="K6" s="46">
        <v>0.3</v>
      </c>
      <c r="L6" s="46">
        <v>0.1</v>
      </c>
      <c r="M6" s="46">
        <v>0.5</v>
      </c>
      <c r="N6" s="91">
        <v>0.1</v>
      </c>
      <c r="O6" s="91"/>
      <c r="P6" s="91"/>
      <c r="Q6" s="121"/>
      <c r="R6" s="118"/>
      <c r="S6" s="118"/>
      <c r="T6" s="46">
        <v>2</v>
      </c>
      <c r="U6" s="46">
        <v>1.5</v>
      </c>
      <c r="V6" s="46">
        <v>20</v>
      </c>
      <c r="W6" s="46">
        <v>7</v>
      </c>
      <c r="X6" s="46">
        <v>5</v>
      </c>
      <c r="Y6" s="46">
        <v>2.6</v>
      </c>
      <c r="Z6" s="46">
        <v>0.3</v>
      </c>
      <c r="AA6" s="46">
        <v>0.1</v>
      </c>
      <c r="AB6" s="46">
        <v>0.5</v>
      </c>
      <c r="AC6" s="91">
        <v>0.1</v>
      </c>
      <c r="AD6" s="91"/>
      <c r="AE6" s="91"/>
      <c r="AF6" s="121"/>
      <c r="AG6" s="118"/>
      <c r="AH6" s="118"/>
      <c r="AI6" s="46">
        <v>2</v>
      </c>
      <c r="AJ6" s="46">
        <v>1.5</v>
      </c>
      <c r="AK6" s="46">
        <v>20</v>
      </c>
      <c r="AL6" s="46">
        <v>7</v>
      </c>
      <c r="AM6" s="46">
        <v>5</v>
      </c>
      <c r="AN6" s="46">
        <v>2.6</v>
      </c>
      <c r="AO6" s="46">
        <v>0.3</v>
      </c>
      <c r="AP6" s="46">
        <v>0.1</v>
      </c>
      <c r="AQ6" s="46">
        <v>0.5</v>
      </c>
      <c r="AR6" s="91"/>
      <c r="AS6" s="91"/>
      <c r="AT6" s="91"/>
      <c r="AU6" s="121"/>
      <c r="AV6" s="23"/>
    </row>
    <row r="7" spans="1:48" ht="26.25" customHeight="1" x14ac:dyDescent="0.25">
      <c r="A7" s="24"/>
      <c r="B7" s="129"/>
      <c r="C7" s="118"/>
      <c r="D7" s="118"/>
      <c r="E7" s="46" t="s">
        <v>11</v>
      </c>
      <c r="F7" s="46" t="s">
        <v>0</v>
      </c>
      <c r="G7" s="46" t="s">
        <v>1</v>
      </c>
      <c r="H7" s="46" t="s">
        <v>2</v>
      </c>
      <c r="I7" s="46" t="s">
        <v>3</v>
      </c>
      <c r="J7" s="46" t="s">
        <v>4</v>
      </c>
      <c r="K7" s="46" t="s">
        <v>5</v>
      </c>
      <c r="L7" s="46" t="s">
        <v>6</v>
      </c>
      <c r="M7" s="46" t="s">
        <v>10</v>
      </c>
      <c r="N7" s="91" t="s">
        <v>161</v>
      </c>
      <c r="O7" s="91"/>
      <c r="P7" s="91"/>
      <c r="Q7" s="121"/>
      <c r="R7" s="118"/>
      <c r="S7" s="118"/>
      <c r="T7" s="46" t="s">
        <v>9</v>
      </c>
      <c r="U7" s="46" t="s">
        <v>0</v>
      </c>
      <c r="V7" s="46" t="s">
        <v>1</v>
      </c>
      <c r="W7" s="46" t="s">
        <v>2</v>
      </c>
      <c r="X7" s="46" t="s">
        <v>3</v>
      </c>
      <c r="Y7" s="46" t="s">
        <v>4</v>
      </c>
      <c r="Z7" s="46" t="s">
        <v>5</v>
      </c>
      <c r="AA7" s="46" t="s">
        <v>6</v>
      </c>
      <c r="AB7" s="46" t="s">
        <v>10</v>
      </c>
      <c r="AC7" s="91" t="s">
        <v>161</v>
      </c>
      <c r="AD7" s="91"/>
      <c r="AE7" s="91"/>
      <c r="AF7" s="121"/>
      <c r="AG7" s="118"/>
      <c r="AH7" s="118"/>
      <c r="AI7" s="46" t="s">
        <v>11</v>
      </c>
      <c r="AJ7" s="46" t="s">
        <v>0</v>
      </c>
      <c r="AK7" s="46" t="s">
        <v>1</v>
      </c>
      <c r="AL7" s="46" t="s">
        <v>2</v>
      </c>
      <c r="AM7" s="46" t="s">
        <v>3</v>
      </c>
      <c r="AN7" s="46" t="s">
        <v>4</v>
      </c>
      <c r="AO7" s="46" t="s">
        <v>5</v>
      </c>
      <c r="AP7" s="46" t="s">
        <v>6</v>
      </c>
      <c r="AQ7" s="46" t="s">
        <v>10</v>
      </c>
      <c r="AR7" s="91"/>
      <c r="AS7" s="91"/>
      <c r="AT7" s="91"/>
      <c r="AU7" s="121"/>
      <c r="AV7" s="92"/>
    </row>
    <row r="8" spans="1:48" ht="16.5" customHeight="1" x14ac:dyDescent="0.25">
      <c r="A8" s="75"/>
      <c r="B8" s="74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4">
        <v>7</v>
      </c>
      <c r="I8" s="74">
        <v>8</v>
      </c>
      <c r="J8" s="74">
        <v>9</v>
      </c>
      <c r="K8" s="74">
        <v>10</v>
      </c>
      <c r="L8" s="74">
        <v>11</v>
      </c>
      <c r="M8" s="74">
        <v>12</v>
      </c>
      <c r="N8" s="74">
        <v>13</v>
      </c>
      <c r="O8" s="74">
        <v>14</v>
      </c>
      <c r="P8" s="74">
        <v>15</v>
      </c>
      <c r="Q8" s="74">
        <v>16</v>
      </c>
      <c r="R8" s="74">
        <v>17</v>
      </c>
      <c r="S8" s="74">
        <v>18</v>
      </c>
      <c r="T8" s="74">
        <v>19</v>
      </c>
      <c r="U8" s="74">
        <v>20</v>
      </c>
      <c r="V8" s="74">
        <v>21</v>
      </c>
      <c r="W8" s="74">
        <v>22</v>
      </c>
      <c r="X8" s="74">
        <v>23</v>
      </c>
      <c r="Y8" s="74">
        <v>24</v>
      </c>
      <c r="Z8" s="74">
        <v>25</v>
      </c>
      <c r="AA8" s="74">
        <v>26</v>
      </c>
      <c r="AB8" s="74">
        <v>27</v>
      </c>
      <c r="AC8" s="74">
        <v>28</v>
      </c>
      <c r="AD8" s="74">
        <v>29</v>
      </c>
      <c r="AE8" s="74">
        <v>30</v>
      </c>
      <c r="AF8" s="74">
        <v>31</v>
      </c>
      <c r="AG8" s="74">
        <v>32</v>
      </c>
      <c r="AH8" s="74">
        <v>33</v>
      </c>
      <c r="AI8" s="74">
        <v>34</v>
      </c>
      <c r="AJ8" s="74">
        <v>35</v>
      </c>
      <c r="AK8" s="74">
        <v>36</v>
      </c>
      <c r="AL8" s="74">
        <v>37</v>
      </c>
      <c r="AM8" s="74">
        <v>38</v>
      </c>
      <c r="AN8" s="74">
        <v>39</v>
      </c>
      <c r="AO8" s="74">
        <v>40</v>
      </c>
      <c r="AP8" s="74">
        <v>41</v>
      </c>
      <c r="AQ8" s="74">
        <v>42</v>
      </c>
      <c r="AR8" s="74">
        <v>43</v>
      </c>
      <c r="AS8" s="74">
        <v>44</v>
      </c>
      <c r="AT8" s="74">
        <v>45</v>
      </c>
      <c r="AU8" s="74">
        <v>46</v>
      </c>
      <c r="AV8" s="93"/>
    </row>
    <row r="9" spans="1:48" ht="18" customHeight="1" x14ac:dyDescent="0.25">
      <c r="A9" s="76">
        <v>1</v>
      </c>
      <c r="B9" s="122" t="str">
        <f>"Итого за 2 квартал "&amp;НАЧАЛО!$F$6&amp;" года"</f>
        <v>Итого за 2 квартал 2019 года</v>
      </c>
      <c r="C9" s="60" t="s">
        <v>7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4">
        <f>SUMIF($C$11:$C$523,$C$9,Q11:Q523)</f>
        <v>2</v>
      </c>
      <c r="R9" s="60" t="s">
        <v>7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>
        <f>SUMIF($C$11:$C$523,$C$9,AF11:AF523)</f>
        <v>3</v>
      </c>
      <c r="AG9" s="60" t="s">
        <v>7</v>
      </c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67">
        <f>SUMIF($C$11:$C$523,$C$9,AU11:AU523)</f>
        <v>7</v>
      </c>
      <c r="AV9" s="25"/>
    </row>
    <row r="10" spans="1:48" ht="18" customHeight="1" x14ac:dyDescent="0.25">
      <c r="A10" s="76">
        <v>1</v>
      </c>
      <c r="B10" s="123"/>
      <c r="C10" s="68" t="s">
        <v>8</v>
      </c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64">
        <f>SUMIF($C$11:$C$523,$C$10,Q11:Q523)</f>
        <v>2</v>
      </c>
      <c r="R10" s="68" t="s">
        <v>8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>
        <f>SUMIF($C$11:$C$523,$C$10,AF11:AF523)</f>
        <v>3</v>
      </c>
      <c r="AG10" s="68" t="s">
        <v>8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  <c r="AU10" s="67">
        <f>SUMIF($C$11:$C$523,$C$10,AU11:AU523)</f>
        <v>12</v>
      </c>
      <c r="AV10" s="25"/>
    </row>
    <row r="11" spans="1:48" ht="15" customHeight="1" x14ac:dyDescent="0.25">
      <c r="A11" s="76">
        <f>IF((SUM(D11:Q11)+SUM(R11:AF11)+SUM(AG11:AU11))=0,0,1)</f>
        <v>1</v>
      </c>
      <c r="B11" s="124" t="s">
        <v>103</v>
      </c>
      <c r="C11" s="11" t="s">
        <v>7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31">
        <f>COUNTIF(Q13:Q37,"-")</f>
        <v>0</v>
      </c>
      <c r="R11" s="11" t="s">
        <v>7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  <c r="AF11" s="31">
        <f>COUNTIF(AF13:AF37,"-")</f>
        <v>3</v>
      </c>
      <c r="AG11" s="11" t="s">
        <v>7</v>
      </c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30"/>
      <c r="AU11" s="31">
        <f>COUNTIF(AU13:AU37,"-")</f>
        <v>6</v>
      </c>
      <c r="AV11" s="25"/>
    </row>
    <row r="12" spans="1:48" ht="15" customHeight="1" x14ac:dyDescent="0.25">
      <c r="A12" s="76">
        <f t="shared" ref="A12:A37" si="0">IF((SUM(D12:Q12)+SUM(R12:AF12)+SUM(AG12:AU12))=0,0,1)</f>
        <v>1</v>
      </c>
      <c r="B12" s="125"/>
      <c r="C12" s="11" t="s">
        <v>8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31">
        <f>COUNTIF(Q13:Q37,"-")+COUNTIF(Q13:Q37,"+")</f>
        <v>0</v>
      </c>
      <c r="R12" s="11" t="s">
        <v>8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31">
        <f>COUNTIF(AF13:AF37,"-")+COUNTIF(AF13:AF37,"+")</f>
        <v>3</v>
      </c>
      <c r="AG12" s="11" t="s">
        <v>8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30"/>
      <c r="AU12" s="31">
        <f>COUNTIF(AU13:AU37,"-")+COUNTIF(AU13:AU37,"+")</f>
        <v>6</v>
      </c>
      <c r="AV12" s="25"/>
    </row>
    <row r="13" spans="1:48" ht="24.75" customHeight="1" outlineLevel="1" x14ac:dyDescent="0.25">
      <c r="A13" s="76">
        <f t="shared" si="0"/>
        <v>1</v>
      </c>
      <c r="B13" s="18" t="str">
        <f>B11</f>
        <v>пгт. Усогорск</v>
      </c>
      <c r="C13" s="35"/>
      <c r="D13" s="13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6"/>
      <c r="P13" s="36"/>
      <c r="Q13" s="38" t="str">
        <f>IF(C13&gt;0,IF(AND(E13&lt;=$E$6,F13&lt;=$F$6,G13&lt;=$G$6,H13&lt;=$H$6,I13&lt;=$I$6,J13&lt;=$J$6,K13&lt;=$K$6,L13&lt;=$L$6,M13&lt;=$M$6,N13&lt;=$N$6,O13&lt;=$O$6,P13&lt;=$P$6),"+","-")," ")</f>
        <v xml:space="preserve"> </v>
      </c>
      <c r="R13" s="35" t="s">
        <v>153</v>
      </c>
      <c r="S13" s="13">
        <v>43572</v>
      </c>
      <c r="T13" s="36">
        <v>0</v>
      </c>
      <c r="U13" s="36">
        <v>2.7</v>
      </c>
      <c r="V13" s="36">
        <v>31</v>
      </c>
      <c r="W13" s="36">
        <v>2.1</v>
      </c>
      <c r="X13" s="36">
        <v>5.8</v>
      </c>
      <c r="Y13" s="36">
        <v>7.8E-2</v>
      </c>
      <c r="Z13" s="36">
        <v>1.3</v>
      </c>
      <c r="AA13" s="36">
        <v>0.02</v>
      </c>
      <c r="AB13" s="36"/>
      <c r="AC13" s="36"/>
      <c r="AD13" s="36"/>
      <c r="AE13" s="36"/>
      <c r="AF13" s="39" t="str">
        <f>IF(S13&gt;0,IF(AND(T13&lt;=$T$6,U13&lt;=$U$6,V13&lt;=$V$6,W13&lt;=$W$6,X13&lt;=$X$6,Y13&lt;=$Y$6,Z13&lt;=$Z$6,AA13&lt;=$AA$6,AB13&lt;=$AB$6,AC13&lt;=$AC$6,AD13&lt;=$AD$6,AE13&lt;=$AE$6),"+","-")," ")</f>
        <v>-</v>
      </c>
      <c r="AG13" s="35" t="s">
        <v>154</v>
      </c>
      <c r="AH13" s="13">
        <v>43572</v>
      </c>
      <c r="AI13" s="36">
        <v>0</v>
      </c>
      <c r="AJ13" s="36">
        <v>2.5</v>
      </c>
      <c r="AK13" s="36">
        <v>32</v>
      </c>
      <c r="AL13" s="36"/>
      <c r="AM13" s="36"/>
      <c r="AN13" s="36"/>
      <c r="AO13" s="36"/>
      <c r="AP13" s="36"/>
      <c r="AQ13" s="36"/>
      <c r="AR13" s="36"/>
      <c r="AS13" s="36"/>
      <c r="AT13" s="36"/>
      <c r="AU13" s="39" t="str">
        <f>IF(AG13&gt;0,IF(AND(AI13&lt;=$AI$6,AJ13&lt;=$AJ$6,AK13&lt;=$AK$6,AL13&lt;=$AL$6,AM13&lt;=$AM$6,AN13&lt;=$AN$6,AO13&lt;=$AO$6,AP13&lt;=$AP$6,AT13&lt;=$AT$6,AQ13&lt;=$AQ$6,AR13&lt;=$AR$6,AS13&lt;=$AS$6),"+","-")," ")</f>
        <v>-</v>
      </c>
      <c r="AV13" s="24"/>
    </row>
    <row r="14" spans="1:48" ht="24" customHeight="1" outlineLevel="1" x14ac:dyDescent="0.25">
      <c r="A14" s="76">
        <f t="shared" si="0"/>
        <v>1</v>
      </c>
      <c r="B14" s="18" t="str">
        <f>B13</f>
        <v>пгт. Усогорск</v>
      </c>
      <c r="C14" s="35"/>
      <c r="D14" s="1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 t="str">
        <f t="shared" ref="Q14:Q37" si="1">IF(C14&gt;0,IF(AND(E14&lt;=$E$6,F14&lt;=$F$6,G14&lt;=$G$6,H14&lt;=$H$6,I14&lt;=$I$6,J14&lt;=$J$6,K14&lt;=$K$6,L14&lt;=$L$6,M14&lt;=$M$6,N14&lt;=$N$6,O14&lt;=$O$6,P14&lt;=$P$6),"+","-")," ")</f>
        <v xml:space="preserve"> </v>
      </c>
      <c r="R14" s="35" t="s">
        <v>153</v>
      </c>
      <c r="S14" s="13">
        <v>43600</v>
      </c>
      <c r="T14" s="36">
        <v>0</v>
      </c>
      <c r="U14" s="36">
        <v>1.4</v>
      </c>
      <c r="V14" s="36">
        <v>79</v>
      </c>
      <c r="W14" s="36">
        <v>0.3</v>
      </c>
      <c r="X14" s="36">
        <v>14</v>
      </c>
      <c r="Y14" s="36"/>
      <c r="Z14" s="36"/>
      <c r="AA14" s="36"/>
      <c r="AB14" s="36"/>
      <c r="AC14" s="36"/>
      <c r="AD14" s="36"/>
      <c r="AE14" s="36"/>
      <c r="AF14" s="39" t="str">
        <f t="shared" ref="AF14:AF37" si="2">IF(S14&gt;0,IF(AND(T14&lt;=$T$6,U14&lt;=$U$6,V14&lt;=$V$6,W14&lt;=$W$6,X14&lt;=$X$6,Y14&lt;=$Y$6,Z14&lt;=$Z$6,AA14&lt;=$AA$6,AB14&lt;=$AB$6,AC14&lt;=$AC$6,AD14&lt;=$AD$6,AE14&lt;=$AE$6),"+","-")," ")</f>
        <v>-</v>
      </c>
      <c r="AG14" s="35" t="s">
        <v>156</v>
      </c>
      <c r="AH14" s="13">
        <v>43572</v>
      </c>
      <c r="AI14" s="36">
        <v>0</v>
      </c>
      <c r="AJ14" s="36">
        <v>3.7</v>
      </c>
      <c r="AK14" s="36">
        <v>17</v>
      </c>
      <c r="AL14" s="36"/>
      <c r="AM14" s="36"/>
      <c r="AN14" s="36"/>
      <c r="AO14" s="36"/>
      <c r="AP14" s="36"/>
      <c r="AQ14" s="36"/>
      <c r="AR14" s="36"/>
      <c r="AS14" s="36"/>
      <c r="AT14" s="36"/>
      <c r="AU14" s="39" t="str">
        <f t="shared" ref="AU14:AU37" si="3">IF(AG14&gt;0,IF(AND(AI14&lt;=$AI$6,AJ14&lt;=$AJ$6,AK14&lt;=$AK$6,AL14&lt;=$AL$6,AM14&lt;=$AM$6,AN14&lt;=$AN$6,AO14&lt;=$AO$6,AP14&lt;=$AP$6,AT14&lt;=$AT$6,AQ14&lt;=$AQ$6,AR14&lt;=$AR$6,AS14&lt;=$AS$6),"+","-")," ")</f>
        <v>-</v>
      </c>
      <c r="AV14" s="24"/>
    </row>
    <row r="15" spans="1:48" ht="15" customHeight="1" outlineLevel="1" x14ac:dyDescent="0.25">
      <c r="A15" s="76">
        <f t="shared" si="0"/>
        <v>1</v>
      </c>
      <c r="B15" s="18" t="str">
        <f t="shared" ref="B15:B37" si="4">B14</f>
        <v>пгт. Усогорск</v>
      </c>
      <c r="C15" s="35"/>
      <c r="D15" s="1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8" t="str">
        <f t="shared" si="1"/>
        <v xml:space="preserve"> </v>
      </c>
      <c r="R15" s="35" t="s">
        <v>153</v>
      </c>
      <c r="S15" s="13">
        <v>43635</v>
      </c>
      <c r="T15" s="36">
        <v>0</v>
      </c>
      <c r="U15" s="36">
        <v>1.27</v>
      </c>
      <c r="V15" s="36">
        <v>35</v>
      </c>
      <c r="W15" s="36">
        <v>1.7</v>
      </c>
      <c r="X15" s="36">
        <v>6.2</v>
      </c>
      <c r="Y15" s="36"/>
      <c r="Z15" s="36"/>
      <c r="AA15" s="36"/>
      <c r="AB15" s="36"/>
      <c r="AC15" s="36"/>
      <c r="AD15" s="36"/>
      <c r="AE15" s="36"/>
      <c r="AF15" s="39" t="str">
        <f t="shared" si="2"/>
        <v>-</v>
      </c>
      <c r="AG15" s="35" t="s">
        <v>154</v>
      </c>
      <c r="AH15" s="13">
        <v>43600</v>
      </c>
      <c r="AI15" s="36">
        <v>0</v>
      </c>
      <c r="AJ15" s="36">
        <v>2.9</v>
      </c>
      <c r="AK15" s="36">
        <v>44</v>
      </c>
      <c r="AL15" s="36"/>
      <c r="AM15" s="36"/>
      <c r="AN15" s="36"/>
      <c r="AO15" s="36"/>
      <c r="AP15" s="36"/>
      <c r="AQ15" s="36"/>
      <c r="AR15" s="36"/>
      <c r="AS15" s="36"/>
      <c r="AT15" s="36"/>
      <c r="AU15" s="39" t="str">
        <f t="shared" si="3"/>
        <v>-</v>
      </c>
      <c r="AV15" s="24"/>
    </row>
    <row r="16" spans="1:48" ht="15" customHeight="1" outlineLevel="1" x14ac:dyDescent="0.25">
      <c r="A16" s="76">
        <f t="shared" si="0"/>
        <v>1</v>
      </c>
      <c r="B16" s="18" t="str">
        <f t="shared" si="4"/>
        <v>пгт. Усогорск</v>
      </c>
      <c r="C16" s="35"/>
      <c r="D16" s="1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8" t="str">
        <f t="shared" si="1"/>
        <v xml:space="preserve"> </v>
      </c>
      <c r="R16" s="35"/>
      <c r="S16" s="13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9" t="str">
        <f t="shared" si="2"/>
        <v xml:space="preserve"> </v>
      </c>
      <c r="AG16" s="35" t="s">
        <v>156</v>
      </c>
      <c r="AH16" s="13">
        <v>43600</v>
      </c>
      <c r="AI16" s="36">
        <v>0</v>
      </c>
      <c r="AJ16" s="36">
        <v>3</v>
      </c>
      <c r="AK16" s="36">
        <v>42</v>
      </c>
      <c r="AL16" s="36"/>
      <c r="AM16" s="36"/>
      <c r="AN16" s="36"/>
      <c r="AO16" s="36"/>
      <c r="AP16" s="36"/>
      <c r="AQ16" s="36"/>
      <c r="AR16" s="36"/>
      <c r="AS16" s="36"/>
      <c r="AT16" s="36"/>
      <c r="AU16" s="39" t="str">
        <f t="shared" si="3"/>
        <v>-</v>
      </c>
      <c r="AV16" s="24"/>
    </row>
    <row r="17" spans="1:48" ht="15" customHeight="1" outlineLevel="1" x14ac:dyDescent="0.25">
      <c r="A17" s="76">
        <f t="shared" si="0"/>
        <v>1</v>
      </c>
      <c r="B17" s="18" t="str">
        <f t="shared" si="4"/>
        <v>пгт. Усогорск</v>
      </c>
      <c r="C17" s="35"/>
      <c r="D17" s="1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8" t="str">
        <f t="shared" si="1"/>
        <v xml:space="preserve"> </v>
      </c>
      <c r="R17" s="35"/>
      <c r="S17" s="1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9" t="str">
        <f t="shared" si="2"/>
        <v xml:space="preserve"> </v>
      </c>
      <c r="AG17" s="35" t="s">
        <v>154</v>
      </c>
      <c r="AH17" s="13">
        <v>43635</v>
      </c>
      <c r="AI17" s="36">
        <v>0</v>
      </c>
      <c r="AJ17" s="36">
        <v>1.1299999999999999</v>
      </c>
      <c r="AK17" s="36">
        <v>32</v>
      </c>
      <c r="AL17" s="36"/>
      <c r="AM17" s="36"/>
      <c r="AN17" s="36"/>
      <c r="AO17" s="36"/>
      <c r="AP17" s="36"/>
      <c r="AQ17" s="36"/>
      <c r="AR17" s="36"/>
      <c r="AS17" s="36"/>
      <c r="AT17" s="36"/>
      <c r="AU17" s="39" t="str">
        <f t="shared" si="3"/>
        <v>-</v>
      </c>
      <c r="AV17" s="24"/>
    </row>
    <row r="18" spans="1:48" ht="15" customHeight="1" outlineLevel="1" x14ac:dyDescent="0.25">
      <c r="A18" s="76">
        <f t="shared" si="0"/>
        <v>1</v>
      </c>
      <c r="B18" s="18" t="str">
        <f t="shared" si="4"/>
        <v>пгт. Усогорск</v>
      </c>
      <c r="C18" s="35"/>
      <c r="D18" s="1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8" t="str">
        <f t="shared" si="1"/>
        <v xml:space="preserve"> </v>
      </c>
      <c r="R18" s="35"/>
      <c r="S18" s="13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9" t="str">
        <f t="shared" si="2"/>
        <v xml:space="preserve"> </v>
      </c>
      <c r="AG18" s="35" t="s">
        <v>156</v>
      </c>
      <c r="AH18" s="13">
        <v>43635</v>
      </c>
      <c r="AI18" s="36">
        <v>0</v>
      </c>
      <c r="AJ18" s="36">
        <v>1.07</v>
      </c>
      <c r="AK18" s="36">
        <v>32</v>
      </c>
      <c r="AL18" s="36"/>
      <c r="AM18" s="36"/>
      <c r="AN18" s="36"/>
      <c r="AO18" s="36"/>
      <c r="AP18" s="36"/>
      <c r="AQ18" s="36"/>
      <c r="AR18" s="36"/>
      <c r="AS18" s="36"/>
      <c r="AT18" s="36"/>
      <c r="AU18" s="39" t="str">
        <f t="shared" si="3"/>
        <v>-</v>
      </c>
      <c r="AV18" s="24"/>
    </row>
    <row r="19" spans="1:48" ht="15" customHeight="1" outlineLevel="1" x14ac:dyDescent="0.25">
      <c r="A19" s="76">
        <f t="shared" si="0"/>
        <v>0</v>
      </c>
      <c r="B19" s="18" t="str">
        <f t="shared" si="4"/>
        <v>пгт. Усогорск</v>
      </c>
      <c r="C19" s="35"/>
      <c r="D19" s="1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8" t="str">
        <f t="shared" si="1"/>
        <v xml:space="preserve"> </v>
      </c>
      <c r="R19" s="35"/>
      <c r="S19" s="1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9" t="str">
        <f t="shared" si="2"/>
        <v xml:space="preserve"> </v>
      </c>
      <c r="AG19" s="35"/>
      <c r="AH19" s="13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9" t="str">
        <f t="shared" si="3"/>
        <v xml:space="preserve"> </v>
      </c>
      <c r="AV19" s="24"/>
    </row>
    <row r="20" spans="1:48" ht="15" customHeight="1" outlineLevel="1" x14ac:dyDescent="0.25">
      <c r="A20" s="76">
        <f t="shared" si="0"/>
        <v>0</v>
      </c>
      <c r="B20" s="18" t="str">
        <f t="shared" si="4"/>
        <v>пгт. Усогорск</v>
      </c>
      <c r="C20" s="40"/>
      <c r="D20" s="1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8" t="str">
        <f t="shared" si="1"/>
        <v xml:space="preserve"> </v>
      </c>
      <c r="R20" s="40"/>
      <c r="S20" s="1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9" t="str">
        <f t="shared" si="2"/>
        <v xml:space="preserve"> </v>
      </c>
      <c r="AG20" s="40"/>
      <c r="AH20" s="13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9" t="str">
        <f t="shared" si="3"/>
        <v xml:space="preserve"> </v>
      </c>
      <c r="AV20" s="24"/>
    </row>
    <row r="21" spans="1:48" ht="15" customHeight="1" outlineLevel="1" x14ac:dyDescent="0.25">
      <c r="A21" s="76">
        <f t="shared" si="0"/>
        <v>0</v>
      </c>
      <c r="B21" s="18" t="str">
        <f t="shared" si="4"/>
        <v>пгт. Усогорск</v>
      </c>
      <c r="C21" s="40"/>
      <c r="D21" s="1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8" t="str">
        <f t="shared" si="1"/>
        <v xml:space="preserve"> </v>
      </c>
      <c r="R21" s="40"/>
      <c r="S21" s="13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9" t="str">
        <f t="shared" si="2"/>
        <v xml:space="preserve"> </v>
      </c>
      <c r="AG21" s="40"/>
      <c r="AH21" s="13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9" t="str">
        <f t="shared" si="3"/>
        <v xml:space="preserve"> </v>
      </c>
      <c r="AV21" s="24"/>
    </row>
    <row r="22" spans="1:48" ht="15" customHeight="1" outlineLevel="1" x14ac:dyDescent="0.25">
      <c r="A22" s="76">
        <f t="shared" si="0"/>
        <v>0</v>
      </c>
      <c r="B22" s="18" t="str">
        <f t="shared" si="4"/>
        <v>пгт. Усогорск</v>
      </c>
      <c r="C22" s="40"/>
      <c r="D22" s="1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8" t="str">
        <f t="shared" si="1"/>
        <v xml:space="preserve"> </v>
      </c>
      <c r="R22" s="40"/>
      <c r="S22" s="1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9" t="str">
        <f t="shared" si="2"/>
        <v xml:space="preserve"> </v>
      </c>
      <c r="AG22" s="40"/>
      <c r="AH22" s="13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9" t="str">
        <f t="shared" si="3"/>
        <v xml:space="preserve"> </v>
      </c>
      <c r="AV22" s="24"/>
    </row>
    <row r="23" spans="1:48" ht="15" customHeight="1" outlineLevel="1" x14ac:dyDescent="0.25">
      <c r="A23" s="76">
        <f t="shared" si="0"/>
        <v>0</v>
      </c>
      <c r="B23" s="18" t="str">
        <f t="shared" si="4"/>
        <v>пгт. Усогорск</v>
      </c>
      <c r="C23" s="40"/>
      <c r="D23" s="1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8" t="str">
        <f t="shared" si="1"/>
        <v xml:space="preserve"> </v>
      </c>
      <c r="R23" s="40"/>
      <c r="S23" s="13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9" t="str">
        <f t="shared" si="2"/>
        <v xml:space="preserve"> </v>
      </c>
      <c r="AG23" s="40"/>
      <c r="AH23" s="13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9" t="str">
        <f t="shared" si="3"/>
        <v xml:space="preserve"> </v>
      </c>
      <c r="AV23" s="24"/>
    </row>
    <row r="24" spans="1:48" ht="15" customHeight="1" outlineLevel="1" x14ac:dyDescent="0.25">
      <c r="A24" s="76">
        <f t="shared" si="0"/>
        <v>0</v>
      </c>
      <c r="B24" s="18" t="str">
        <f t="shared" si="4"/>
        <v>пгт. Усогорск</v>
      </c>
      <c r="C24" s="40"/>
      <c r="D24" s="1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8" t="str">
        <f t="shared" si="1"/>
        <v xml:space="preserve"> </v>
      </c>
      <c r="R24" s="40"/>
      <c r="S24" s="13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9" t="str">
        <f t="shared" si="2"/>
        <v xml:space="preserve"> </v>
      </c>
      <c r="AG24" s="40"/>
      <c r="AH24" s="13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9" t="str">
        <f t="shared" si="3"/>
        <v xml:space="preserve"> </v>
      </c>
      <c r="AV24" s="24"/>
    </row>
    <row r="25" spans="1:48" ht="15" customHeight="1" outlineLevel="1" x14ac:dyDescent="0.25">
      <c r="A25" s="76">
        <f t="shared" si="0"/>
        <v>0</v>
      </c>
      <c r="B25" s="18" t="str">
        <f t="shared" si="4"/>
        <v>пгт. Усогорск</v>
      </c>
      <c r="C25" s="40"/>
      <c r="D25" s="1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8" t="str">
        <f t="shared" si="1"/>
        <v xml:space="preserve"> </v>
      </c>
      <c r="R25" s="40"/>
      <c r="S25" s="13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9" t="str">
        <f t="shared" si="2"/>
        <v xml:space="preserve"> </v>
      </c>
      <c r="AG25" s="40"/>
      <c r="AH25" s="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9" t="str">
        <f t="shared" si="3"/>
        <v xml:space="preserve"> </v>
      </c>
      <c r="AV25" s="24"/>
    </row>
    <row r="26" spans="1:48" ht="15" customHeight="1" outlineLevel="1" x14ac:dyDescent="0.25">
      <c r="A26" s="76">
        <f t="shared" si="0"/>
        <v>0</v>
      </c>
      <c r="B26" s="18" t="str">
        <f t="shared" si="4"/>
        <v>пгт. Усогорск</v>
      </c>
      <c r="C26" s="40"/>
      <c r="D26" s="1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8" t="str">
        <f t="shared" si="1"/>
        <v xml:space="preserve"> </v>
      </c>
      <c r="R26" s="40"/>
      <c r="S26" s="13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9" t="str">
        <f t="shared" si="2"/>
        <v xml:space="preserve"> </v>
      </c>
      <c r="AG26" s="40"/>
      <c r="AH26" s="13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9" t="str">
        <f t="shared" si="3"/>
        <v xml:space="preserve"> </v>
      </c>
      <c r="AV26" s="24"/>
    </row>
    <row r="27" spans="1:48" ht="15" customHeight="1" outlineLevel="1" x14ac:dyDescent="0.25">
      <c r="A27" s="76">
        <f t="shared" si="0"/>
        <v>0</v>
      </c>
      <c r="B27" s="18" t="str">
        <f t="shared" si="4"/>
        <v>пгт. Усогорск</v>
      </c>
      <c r="C27" s="40"/>
      <c r="D27" s="1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8" t="str">
        <f t="shared" si="1"/>
        <v xml:space="preserve"> </v>
      </c>
      <c r="R27" s="40"/>
      <c r="S27" s="1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9" t="str">
        <f t="shared" si="2"/>
        <v xml:space="preserve"> </v>
      </c>
      <c r="AG27" s="40"/>
      <c r="AH27" s="13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9" t="str">
        <f t="shared" si="3"/>
        <v xml:space="preserve"> </v>
      </c>
      <c r="AV27" s="24"/>
    </row>
    <row r="28" spans="1:48" ht="15" customHeight="1" outlineLevel="1" x14ac:dyDescent="0.25">
      <c r="A28" s="76">
        <f t="shared" si="0"/>
        <v>0</v>
      </c>
      <c r="B28" s="18" t="str">
        <f t="shared" si="4"/>
        <v>пгт. Усогорск</v>
      </c>
      <c r="C28" s="40"/>
      <c r="D28" s="1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8" t="str">
        <f t="shared" si="1"/>
        <v xml:space="preserve"> </v>
      </c>
      <c r="R28" s="40"/>
      <c r="S28" s="13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9" t="str">
        <f t="shared" si="2"/>
        <v xml:space="preserve"> </v>
      </c>
      <c r="AG28" s="40"/>
      <c r="AH28" s="13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9" t="str">
        <f t="shared" si="3"/>
        <v xml:space="preserve"> </v>
      </c>
      <c r="AV28" s="25"/>
    </row>
    <row r="29" spans="1:48" ht="15" customHeight="1" outlineLevel="1" x14ac:dyDescent="0.25">
      <c r="A29" s="76">
        <f t="shared" si="0"/>
        <v>0</v>
      </c>
      <c r="B29" s="18" t="str">
        <f t="shared" si="4"/>
        <v>пгт. Усогорск</v>
      </c>
      <c r="C29" s="40"/>
      <c r="D29" s="1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8" t="str">
        <f t="shared" si="1"/>
        <v xml:space="preserve"> </v>
      </c>
      <c r="R29" s="40"/>
      <c r="S29" s="13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9" t="str">
        <f t="shared" si="2"/>
        <v xml:space="preserve"> </v>
      </c>
      <c r="AG29" s="40"/>
      <c r="AH29" s="13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9" t="str">
        <f t="shared" si="3"/>
        <v xml:space="preserve"> </v>
      </c>
      <c r="AV29" s="25"/>
    </row>
    <row r="30" spans="1:48" ht="15" customHeight="1" outlineLevel="1" x14ac:dyDescent="0.25">
      <c r="A30" s="76">
        <f t="shared" si="0"/>
        <v>0</v>
      </c>
      <c r="B30" s="18" t="str">
        <f t="shared" si="4"/>
        <v>пгт. Усогорск</v>
      </c>
      <c r="C30" s="40"/>
      <c r="D30" s="1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 t="str">
        <f t="shared" si="1"/>
        <v xml:space="preserve"> </v>
      </c>
      <c r="R30" s="40"/>
      <c r="S30" s="13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9" t="str">
        <f t="shared" si="2"/>
        <v xml:space="preserve"> </v>
      </c>
      <c r="AG30" s="40"/>
      <c r="AH30" s="13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9" t="str">
        <f t="shared" si="3"/>
        <v xml:space="preserve"> </v>
      </c>
      <c r="AV30" s="25"/>
    </row>
    <row r="31" spans="1:48" ht="15" customHeight="1" outlineLevel="1" x14ac:dyDescent="0.25">
      <c r="A31" s="76">
        <f t="shared" si="0"/>
        <v>0</v>
      </c>
      <c r="B31" s="18" t="str">
        <f t="shared" si="4"/>
        <v>пгт. Усогорск</v>
      </c>
      <c r="C31" s="40"/>
      <c r="D31" s="1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8" t="str">
        <f t="shared" si="1"/>
        <v xml:space="preserve"> </v>
      </c>
      <c r="R31" s="40"/>
      <c r="S31" s="1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9" t="str">
        <f t="shared" si="2"/>
        <v xml:space="preserve"> </v>
      </c>
      <c r="AG31" s="40"/>
      <c r="AH31" s="13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9" t="str">
        <f t="shared" si="3"/>
        <v xml:space="preserve"> </v>
      </c>
      <c r="AV31" s="25"/>
    </row>
    <row r="32" spans="1:48" ht="15" customHeight="1" outlineLevel="1" x14ac:dyDescent="0.25">
      <c r="A32" s="76">
        <f t="shared" si="0"/>
        <v>0</v>
      </c>
      <c r="B32" s="18" t="str">
        <f t="shared" si="4"/>
        <v>пгт. Усогорск</v>
      </c>
      <c r="C32" s="40"/>
      <c r="D32" s="1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8" t="str">
        <f t="shared" si="1"/>
        <v xml:space="preserve"> </v>
      </c>
      <c r="R32" s="40"/>
      <c r="S32" s="1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9" t="str">
        <f t="shared" si="2"/>
        <v xml:space="preserve"> </v>
      </c>
      <c r="AG32" s="40"/>
      <c r="AH32" s="13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9" t="str">
        <f t="shared" si="3"/>
        <v xml:space="preserve"> </v>
      </c>
      <c r="AV32" s="25"/>
    </row>
    <row r="33" spans="1:48" ht="15" customHeight="1" outlineLevel="1" x14ac:dyDescent="0.25">
      <c r="A33" s="76">
        <f t="shared" si="0"/>
        <v>0</v>
      </c>
      <c r="B33" s="18" t="str">
        <f t="shared" si="4"/>
        <v>пгт. Усогорск</v>
      </c>
      <c r="C33" s="40"/>
      <c r="D33" s="1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8" t="str">
        <f t="shared" si="1"/>
        <v xml:space="preserve"> </v>
      </c>
      <c r="R33" s="40"/>
      <c r="S33" s="1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9" t="str">
        <f t="shared" si="2"/>
        <v xml:space="preserve"> </v>
      </c>
      <c r="AG33" s="40"/>
      <c r="AH33" s="13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9" t="str">
        <f t="shared" si="3"/>
        <v xml:space="preserve"> </v>
      </c>
      <c r="AV33" s="25"/>
    </row>
    <row r="34" spans="1:48" ht="15" customHeight="1" outlineLevel="1" x14ac:dyDescent="0.25">
      <c r="A34" s="76">
        <f t="shared" si="0"/>
        <v>0</v>
      </c>
      <c r="B34" s="18" t="str">
        <f t="shared" si="4"/>
        <v>пгт. Усогорск</v>
      </c>
      <c r="C34" s="40"/>
      <c r="D34" s="1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8" t="str">
        <f t="shared" si="1"/>
        <v xml:space="preserve"> </v>
      </c>
      <c r="R34" s="40"/>
      <c r="S34" s="1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9" t="str">
        <f t="shared" si="2"/>
        <v xml:space="preserve"> </v>
      </c>
      <c r="AG34" s="40"/>
      <c r="AH34" s="13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9" t="str">
        <f t="shared" si="3"/>
        <v xml:space="preserve"> </v>
      </c>
      <c r="AV34" s="25"/>
    </row>
    <row r="35" spans="1:48" ht="15" customHeight="1" outlineLevel="1" x14ac:dyDescent="0.25">
      <c r="A35" s="76">
        <f t="shared" si="0"/>
        <v>0</v>
      </c>
      <c r="B35" s="18" t="str">
        <f t="shared" si="4"/>
        <v>пгт. Усогорск</v>
      </c>
      <c r="C35" s="40"/>
      <c r="D35" s="1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8" t="str">
        <f t="shared" si="1"/>
        <v xml:space="preserve"> </v>
      </c>
      <c r="R35" s="40"/>
      <c r="S35" s="13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9" t="str">
        <f t="shared" si="2"/>
        <v xml:space="preserve"> </v>
      </c>
      <c r="AG35" s="40"/>
      <c r="AH35" s="13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9" t="str">
        <f t="shared" si="3"/>
        <v xml:space="preserve"> </v>
      </c>
      <c r="AV35" s="25"/>
    </row>
    <row r="36" spans="1:48" ht="15" customHeight="1" outlineLevel="1" x14ac:dyDescent="0.25">
      <c r="A36" s="76">
        <f t="shared" si="0"/>
        <v>0</v>
      </c>
      <c r="B36" s="18" t="str">
        <f t="shared" si="4"/>
        <v>пгт. Усогорск</v>
      </c>
      <c r="C36" s="40"/>
      <c r="D36" s="1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8" t="str">
        <f t="shared" si="1"/>
        <v xml:space="preserve"> </v>
      </c>
      <c r="R36" s="40"/>
      <c r="S36" s="1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41" t="str">
        <f t="shared" si="2"/>
        <v xml:space="preserve"> </v>
      </c>
      <c r="AG36" s="40"/>
      <c r="AH36" s="13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9" t="str">
        <f t="shared" si="3"/>
        <v xml:space="preserve"> </v>
      </c>
      <c r="AV36" s="25"/>
    </row>
    <row r="37" spans="1:48" ht="15" customHeight="1" outlineLevel="1" x14ac:dyDescent="0.25">
      <c r="A37" s="76">
        <f t="shared" si="0"/>
        <v>0</v>
      </c>
      <c r="B37" s="18" t="str">
        <f t="shared" si="4"/>
        <v>пгт. Усогорск</v>
      </c>
      <c r="C37" s="40"/>
      <c r="D37" s="1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8" t="str">
        <f t="shared" si="1"/>
        <v xml:space="preserve"> </v>
      </c>
      <c r="R37" s="40"/>
      <c r="S37" s="1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41" t="str">
        <f t="shared" si="2"/>
        <v xml:space="preserve"> </v>
      </c>
      <c r="AG37" s="40"/>
      <c r="AH37" s="13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9" t="str">
        <f t="shared" si="3"/>
        <v xml:space="preserve"> </v>
      </c>
      <c r="AV37" s="25"/>
    </row>
    <row r="38" spans="1:48" ht="15" customHeight="1" x14ac:dyDescent="0.25">
      <c r="A38" s="76">
        <f>IF((SUM(D38:Q38)+SUM(R38:AF38)+SUM(AG38:AU38))=0,0,1)</f>
        <v>1</v>
      </c>
      <c r="B38" s="124" t="s">
        <v>97</v>
      </c>
      <c r="C38" s="11" t="s">
        <v>7</v>
      </c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31">
        <f>COUNTIF(Q40:Q64,"-")</f>
        <v>2</v>
      </c>
      <c r="R38" s="11" t="s">
        <v>7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  <c r="AF38" s="31">
        <f>COUNTIF(AF40:AF64,"-")</f>
        <v>0</v>
      </c>
      <c r="AG38" s="11" t="s">
        <v>7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30"/>
      <c r="AU38" s="31">
        <f>COUNTIF(AU40:AU64,"-")</f>
        <v>1</v>
      </c>
      <c r="AV38" s="25"/>
    </row>
    <row r="39" spans="1:48" ht="15" customHeight="1" x14ac:dyDescent="0.25">
      <c r="A39" s="76">
        <f t="shared" ref="A39:A64" si="5">IF((SUM(D39:Q39)+SUM(R39:AF39)+SUM(AG39:AU39))=0,0,1)</f>
        <v>1</v>
      </c>
      <c r="B39" s="125"/>
      <c r="C39" s="11" t="s">
        <v>8</v>
      </c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31">
        <f>COUNTIF(Q40:Q64,"-")+COUNTIF(Q40:Q64,"+")</f>
        <v>2</v>
      </c>
      <c r="R39" s="11" t="s">
        <v>8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0"/>
      <c r="AF39" s="31">
        <f>COUNTIF(AF40:AF64,"-")+COUNTIF(AF40:AF64,"+")</f>
        <v>0</v>
      </c>
      <c r="AG39" s="11" t="s">
        <v>8</v>
      </c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30"/>
      <c r="AU39" s="31">
        <f>COUNTIF(AU40:AU64,"-")+COUNTIF(AU40:AU64,"+")</f>
        <v>6</v>
      </c>
      <c r="AV39" s="25"/>
    </row>
    <row r="40" spans="1:48" ht="15" customHeight="1" outlineLevel="1" x14ac:dyDescent="0.25">
      <c r="A40" s="76">
        <f t="shared" si="5"/>
        <v>1</v>
      </c>
      <c r="B40" s="18" t="str">
        <f>B38</f>
        <v>станция Кослан</v>
      </c>
      <c r="C40" s="35" t="s">
        <v>159</v>
      </c>
      <c r="D40" s="13">
        <v>43635</v>
      </c>
      <c r="E40" s="36">
        <v>0</v>
      </c>
      <c r="F40" s="36">
        <v>0.57999999999999996</v>
      </c>
      <c r="G40" s="36">
        <v>9.4</v>
      </c>
      <c r="H40" s="36">
        <v>1.25</v>
      </c>
      <c r="I40" s="36">
        <v>4.3</v>
      </c>
      <c r="J40" s="36">
        <v>0.74</v>
      </c>
      <c r="K40" s="36">
        <v>0.1</v>
      </c>
      <c r="L40" s="36">
        <v>5.0000000000000001E-3</v>
      </c>
      <c r="M40" s="36">
        <v>1.9</v>
      </c>
      <c r="N40" s="37"/>
      <c r="O40" s="36"/>
      <c r="P40" s="36"/>
      <c r="Q40" s="38" t="str">
        <f>IF(C40&gt;0,IF(AND(E40&lt;=$E$6,F40&lt;=$F$6,G40&lt;=$G$6,H40&lt;=$H$6,I40&lt;=$I$6,J40&lt;=$J$6,K40&lt;=$K$6,L40&lt;=$L$6,M40&lt;=$M$6,N40&lt;=$N$6,O40&lt;=$O$6,P40&lt;=$P$6),"+","-")," ")</f>
        <v>-</v>
      </c>
      <c r="R40" s="35"/>
      <c r="S40" s="13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9" t="str">
        <f>IF(S40&gt;0,IF(AND(T40&lt;=$T$6,U40&lt;=$U$6,V40&lt;=$V$6,W40&lt;=$W$6,X40&lt;=$X$6,Y40&lt;=$Y$6,Z40&lt;=$Z$6,AA40&lt;=$AA$6,AB40&lt;=$AB$6,AC40&lt;=$AC$6,AD40&lt;=$AD$6,AE40&lt;=$AE$6),"+","-")," ")</f>
        <v xml:space="preserve"> </v>
      </c>
      <c r="AG40" s="35" t="s">
        <v>157</v>
      </c>
      <c r="AH40" s="13">
        <v>43572</v>
      </c>
      <c r="AI40" s="36">
        <v>0</v>
      </c>
      <c r="AJ40" s="36">
        <v>1</v>
      </c>
      <c r="AK40" s="36">
        <v>9.1999999999999993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9" t="str">
        <f>IF(AG40&gt;0,IF(AND(AI40&lt;=$AI$6,AJ40&lt;=$AJ$6,AK40&lt;=$AK$6,AL40&lt;=$AL$6,AM40&lt;=$AM$6,AN40&lt;=$AN$6,AO40&lt;=$AO$6,AP40&lt;=$AP$6,AT40&lt;=$AT$6,AQ40&lt;=$AQ$6,AR40&lt;=$AR$6,AS40&lt;=$AS$6),"+","-")," ")</f>
        <v>+</v>
      </c>
      <c r="AV40" s="24"/>
    </row>
    <row r="41" spans="1:48" ht="21.75" customHeight="1" outlineLevel="1" x14ac:dyDescent="0.25">
      <c r="A41" s="76">
        <f t="shared" si="5"/>
        <v>1</v>
      </c>
      <c r="B41" s="18" t="str">
        <f>B40</f>
        <v>станция Кослан</v>
      </c>
      <c r="C41" s="35" t="s">
        <v>160</v>
      </c>
      <c r="D41" s="13">
        <v>43635</v>
      </c>
      <c r="E41" s="36">
        <v>0</v>
      </c>
      <c r="F41" s="36">
        <v>1.1299999999999999</v>
      </c>
      <c r="G41" s="36">
        <v>8.1999999999999993</v>
      </c>
      <c r="H41" s="36">
        <v>1.5</v>
      </c>
      <c r="I41" s="36">
        <v>3.4</v>
      </c>
      <c r="J41" s="36">
        <v>1.7</v>
      </c>
      <c r="K41" s="36">
        <v>0.14000000000000001</v>
      </c>
      <c r="L41" s="36">
        <v>5.0000000000000001E-3</v>
      </c>
      <c r="M41" s="36">
        <v>0.96</v>
      </c>
      <c r="N41" s="36"/>
      <c r="O41" s="36"/>
      <c r="P41" s="36"/>
      <c r="Q41" s="38" t="str">
        <f t="shared" ref="Q41:Q64" si="6">IF(C41&gt;0,IF(AND(E41&lt;=$E$6,F41&lt;=$F$6,G41&lt;=$G$6,H41&lt;=$H$6,I41&lt;=$I$6,J41&lt;=$J$6,K41&lt;=$K$6,L41&lt;=$L$6,M41&lt;=$M$6,N41&lt;=$N$6,O41&lt;=$O$6,P41&lt;=$P$6),"+","-")," ")</f>
        <v>-</v>
      </c>
      <c r="R41" s="35"/>
      <c r="S41" s="1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9" t="str">
        <f t="shared" ref="AF41:AF64" si="7">IF(S41&gt;0,IF(AND(T41&lt;=$T$6,U41&lt;=$U$6,V41&lt;=$V$6,W41&lt;=$W$6,X41&lt;=$X$6,Y41&lt;=$Y$6,Z41&lt;=$Z$6,AA41&lt;=$AA$6,AB41&lt;=$AB$6,AC41&lt;=$AC$6,AD41&lt;=$AD$6,AE41&lt;=$AE$6),"+","-")," ")</f>
        <v xml:space="preserve"> </v>
      </c>
      <c r="AG41" s="35" t="s">
        <v>158</v>
      </c>
      <c r="AH41" s="13">
        <v>43572</v>
      </c>
      <c r="AI41" s="36">
        <v>0</v>
      </c>
      <c r="AJ41" s="36">
        <v>1.6</v>
      </c>
      <c r="AK41" s="36">
        <v>9.6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39" t="str">
        <f t="shared" ref="AU41:AU64" si="8">IF(AG41&gt;0,IF(AND(AI41&lt;=$AI$6,AJ41&lt;=$AJ$6,AK41&lt;=$AK$6,AL41&lt;=$AL$6,AM41&lt;=$AM$6,AN41&lt;=$AN$6,AO41&lt;=$AO$6,AP41&lt;=$AP$6,AT41&lt;=$AT$6,AQ41&lt;=$AQ$6,AR41&lt;=$AR$6,AS41&lt;=$AS$6),"+","-")," ")</f>
        <v>-</v>
      </c>
      <c r="AV41" s="24"/>
    </row>
    <row r="42" spans="1:48" ht="15" customHeight="1" outlineLevel="1" x14ac:dyDescent="0.25">
      <c r="A42" s="76">
        <f t="shared" si="5"/>
        <v>1</v>
      </c>
      <c r="B42" s="18" t="str">
        <f t="shared" ref="B42:B64" si="9">B41</f>
        <v>станция Кослан</v>
      </c>
      <c r="C42" s="35"/>
      <c r="D42" s="13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8" t="str">
        <f t="shared" si="6"/>
        <v xml:space="preserve"> </v>
      </c>
      <c r="R42" s="35"/>
      <c r="S42" s="1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9" t="str">
        <f t="shared" si="7"/>
        <v xml:space="preserve"> </v>
      </c>
      <c r="AG42" s="35" t="s">
        <v>157</v>
      </c>
      <c r="AH42" s="13">
        <v>43600</v>
      </c>
      <c r="AI42" s="36">
        <v>0</v>
      </c>
      <c r="AJ42" s="36">
        <v>0.57999999999999996</v>
      </c>
      <c r="AK42" s="36">
        <v>8.4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9" t="str">
        <f t="shared" si="8"/>
        <v>+</v>
      </c>
      <c r="AV42" s="24"/>
    </row>
    <row r="43" spans="1:48" ht="15" customHeight="1" outlineLevel="1" x14ac:dyDescent="0.25">
      <c r="A43" s="76">
        <f t="shared" si="5"/>
        <v>1</v>
      </c>
      <c r="B43" s="18" t="str">
        <f t="shared" si="9"/>
        <v>станция Кослан</v>
      </c>
      <c r="C43" s="35"/>
      <c r="D43" s="1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8" t="str">
        <f t="shared" si="6"/>
        <v xml:space="preserve"> </v>
      </c>
      <c r="R43" s="35"/>
      <c r="S43" s="1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9" t="str">
        <f t="shared" si="7"/>
        <v xml:space="preserve"> </v>
      </c>
      <c r="AG43" s="35" t="s">
        <v>158</v>
      </c>
      <c r="AH43" s="13">
        <v>43600</v>
      </c>
      <c r="AI43" s="36">
        <v>0</v>
      </c>
      <c r="AJ43" s="36">
        <v>0.83</v>
      </c>
      <c r="AK43" s="36">
        <v>7.7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39" t="str">
        <f t="shared" si="8"/>
        <v>+</v>
      </c>
      <c r="AV43" s="24"/>
    </row>
    <row r="44" spans="1:48" ht="15" customHeight="1" outlineLevel="1" x14ac:dyDescent="0.25">
      <c r="A44" s="76">
        <f t="shared" si="5"/>
        <v>1</v>
      </c>
      <c r="B44" s="18" t="str">
        <f t="shared" si="9"/>
        <v>станция Кослан</v>
      </c>
      <c r="C44" s="35"/>
      <c r="D44" s="13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8" t="str">
        <f t="shared" si="6"/>
        <v xml:space="preserve"> </v>
      </c>
      <c r="R44" s="35"/>
      <c r="S44" s="13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9" t="str">
        <f t="shared" si="7"/>
        <v xml:space="preserve"> </v>
      </c>
      <c r="AG44" s="35" t="s">
        <v>157</v>
      </c>
      <c r="AH44" s="13">
        <v>43635</v>
      </c>
      <c r="AI44" s="36">
        <v>0</v>
      </c>
      <c r="AJ44" s="36">
        <v>0.57999999999999996</v>
      </c>
      <c r="AK44" s="36">
        <v>9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9" t="str">
        <f t="shared" si="8"/>
        <v>+</v>
      </c>
      <c r="AV44" s="24"/>
    </row>
    <row r="45" spans="1:48" ht="15" customHeight="1" outlineLevel="1" x14ac:dyDescent="0.25">
      <c r="A45" s="76">
        <f t="shared" si="5"/>
        <v>1</v>
      </c>
      <c r="B45" s="18" t="str">
        <f t="shared" si="9"/>
        <v>станция Кослан</v>
      </c>
      <c r="C45" s="35"/>
      <c r="D45" s="1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8" t="str">
        <f t="shared" si="6"/>
        <v xml:space="preserve"> </v>
      </c>
      <c r="R45" s="35"/>
      <c r="S45" s="1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9" t="str">
        <f t="shared" si="7"/>
        <v xml:space="preserve"> </v>
      </c>
      <c r="AG45" s="35" t="s">
        <v>158</v>
      </c>
      <c r="AH45" s="13">
        <v>43635</v>
      </c>
      <c r="AI45" s="36">
        <v>0</v>
      </c>
      <c r="AJ45" s="36">
        <v>0.6</v>
      </c>
      <c r="AK45" s="36">
        <v>8</v>
      </c>
      <c r="AL45" s="36"/>
      <c r="AM45" s="36"/>
      <c r="AN45" s="36"/>
      <c r="AO45" s="36"/>
      <c r="AP45" s="36"/>
      <c r="AQ45" s="36"/>
      <c r="AR45" s="36"/>
      <c r="AS45" s="36"/>
      <c r="AT45" s="36"/>
      <c r="AU45" s="39" t="str">
        <f t="shared" si="8"/>
        <v>+</v>
      </c>
      <c r="AV45" s="24"/>
    </row>
    <row r="46" spans="1:48" ht="15" customHeight="1" outlineLevel="1" x14ac:dyDescent="0.25">
      <c r="A46" s="76">
        <f t="shared" si="5"/>
        <v>0</v>
      </c>
      <c r="B46" s="18" t="str">
        <f t="shared" si="9"/>
        <v>станция Кослан</v>
      </c>
      <c r="C46" s="35"/>
      <c r="D46" s="13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8" t="str">
        <f t="shared" si="6"/>
        <v xml:space="preserve"> </v>
      </c>
      <c r="R46" s="35"/>
      <c r="S46" s="13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9" t="str">
        <f t="shared" si="7"/>
        <v xml:space="preserve"> </v>
      </c>
      <c r="AG46" s="35"/>
      <c r="AH46" s="13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9" t="str">
        <f t="shared" si="8"/>
        <v xml:space="preserve"> </v>
      </c>
      <c r="AV46" s="24"/>
    </row>
    <row r="47" spans="1:48" ht="15" customHeight="1" outlineLevel="1" x14ac:dyDescent="0.25">
      <c r="A47" s="76">
        <f t="shared" si="5"/>
        <v>0</v>
      </c>
      <c r="B47" s="18" t="str">
        <f t="shared" si="9"/>
        <v>станция Кослан</v>
      </c>
      <c r="C47" s="40"/>
      <c r="D47" s="1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8" t="str">
        <f t="shared" si="6"/>
        <v xml:space="preserve"> </v>
      </c>
      <c r="R47" s="40"/>
      <c r="S47" s="13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9" t="str">
        <f t="shared" si="7"/>
        <v xml:space="preserve"> </v>
      </c>
      <c r="AG47" s="40"/>
      <c r="AH47" s="13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9" t="str">
        <f t="shared" si="8"/>
        <v xml:space="preserve"> </v>
      </c>
      <c r="AV47" s="24"/>
    </row>
    <row r="48" spans="1:48" ht="15" customHeight="1" outlineLevel="1" x14ac:dyDescent="0.25">
      <c r="A48" s="76">
        <f t="shared" si="5"/>
        <v>0</v>
      </c>
      <c r="B48" s="18" t="str">
        <f t="shared" si="9"/>
        <v>станция Кослан</v>
      </c>
      <c r="C48" s="40"/>
      <c r="D48" s="13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8" t="str">
        <f t="shared" si="6"/>
        <v xml:space="preserve"> </v>
      </c>
      <c r="R48" s="40"/>
      <c r="S48" s="13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9" t="str">
        <f t="shared" si="7"/>
        <v xml:space="preserve"> </v>
      </c>
      <c r="AG48" s="40"/>
      <c r="AH48" s="13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9" t="str">
        <f t="shared" si="8"/>
        <v xml:space="preserve"> </v>
      </c>
      <c r="AV48" s="24"/>
    </row>
    <row r="49" spans="1:48" ht="15" customHeight="1" outlineLevel="1" x14ac:dyDescent="0.25">
      <c r="A49" s="76">
        <f t="shared" si="5"/>
        <v>0</v>
      </c>
      <c r="B49" s="18" t="str">
        <f t="shared" si="9"/>
        <v>станция Кослан</v>
      </c>
      <c r="C49" s="40"/>
      <c r="D49" s="1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8" t="str">
        <f t="shared" si="6"/>
        <v xml:space="preserve"> </v>
      </c>
      <c r="R49" s="40"/>
      <c r="S49" s="1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9" t="str">
        <f t="shared" si="7"/>
        <v xml:space="preserve"> </v>
      </c>
      <c r="AG49" s="40"/>
      <c r="AH49" s="13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9" t="str">
        <f t="shared" si="8"/>
        <v xml:space="preserve"> </v>
      </c>
      <c r="AV49" s="24"/>
    </row>
    <row r="50" spans="1:48" ht="15" customHeight="1" outlineLevel="1" x14ac:dyDescent="0.25">
      <c r="A50" s="76">
        <f t="shared" si="5"/>
        <v>0</v>
      </c>
      <c r="B50" s="18" t="str">
        <f t="shared" si="9"/>
        <v>станция Кослан</v>
      </c>
      <c r="C50" s="40"/>
      <c r="D50" s="13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8" t="str">
        <f t="shared" si="6"/>
        <v xml:space="preserve"> </v>
      </c>
      <c r="R50" s="40"/>
      <c r="S50" s="13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9" t="str">
        <f t="shared" si="7"/>
        <v xml:space="preserve"> </v>
      </c>
      <c r="AG50" s="40"/>
      <c r="AH50" s="13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9" t="str">
        <f t="shared" si="8"/>
        <v xml:space="preserve"> </v>
      </c>
      <c r="AV50" s="24"/>
    </row>
    <row r="51" spans="1:48" ht="15" customHeight="1" outlineLevel="1" x14ac:dyDescent="0.25">
      <c r="A51" s="76">
        <f t="shared" si="5"/>
        <v>0</v>
      </c>
      <c r="B51" s="18" t="str">
        <f t="shared" si="9"/>
        <v>станция Кослан</v>
      </c>
      <c r="C51" s="40"/>
      <c r="D51" s="13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8" t="str">
        <f t="shared" si="6"/>
        <v xml:space="preserve"> </v>
      </c>
      <c r="R51" s="40"/>
      <c r="S51" s="13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9" t="str">
        <f t="shared" si="7"/>
        <v xml:space="preserve"> </v>
      </c>
      <c r="AG51" s="40"/>
      <c r="AH51" s="13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9" t="str">
        <f t="shared" si="8"/>
        <v xml:space="preserve"> </v>
      </c>
      <c r="AV51" s="24"/>
    </row>
    <row r="52" spans="1:48" ht="15" customHeight="1" outlineLevel="1" x14ac:dyDescent="0.25">
      <c r="A52" s="76">
        <f t="shared" si="5"/>
        <v>0</v>
      </c>
      <c r="B52" s="18" t="str">
        <f t="shared" si="9"/>
        <v>станция Кослан</v>
      </c>
      <c r="C52" s="40"/>
      <c r="D52" s="13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8" t="str">
        <f t="shared" si="6"/>
        <v xml:space="preserve"> </v>
      </c>
      <c r="R52" s="40"/>
      <c r="S52" s="13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9" t="str">
        <f t="shared" si="7"/>
        <v xml:space="preserve"> </v>
      </c>
      <c r="AG52" s="40"/>
      <c r="AH52" s="13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9" t="str">
        <f t="shared" si="8"/>
        <v xml:space="preserve"> </v>
      </c>
      <c r="AV52" s="24"/>
    </row>
    <row r="53" spans="1:48" ht="15" customHeight="1" outlineLevel="1" x14ac:dyDescent="0.25">
      <c r="A53" s="76">
        <f t="shared" si="5"/>
        <v>0</v>
      </c>
      <c r="B53" s="18" t="str">
        <f t="shared" si="9"/>
        <v>станция Кослан</v>
      </c>
      <c r="C53" s="40"/>
      <c r="D53" s="13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8" t="str">
        <f t="shared" si="6"/>
        <v xml:space="preserve"> </v>
      </c>
      <c r="R53" s="40"/>
      <c r="S53" s="1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9" t="str">
        <f t="shared" si="7"/>
        <v xml:space="preserve"> </v>
      </c>
      <c r="AG53" s="40"/>
      <c r="AH53" s="13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9" t="str">
        <f t="shared" si="8"/>
        <v xml:space="preserve"> </v>
      </c>
      <c r="AV53" s="24"/>
    </row>
    <row r="54" spans="1:48" ht="15" customHeight="1" outlineLevel="1" x14ac:dyDescent="0.25">
      <c r="A54" s="76">
        <f t="shared" si="5"/>
        <v>0</v>
      </c>
      <c r="B54" s="18" t="str">
        <f t="shared" si="9"/>
        <v>станция Кослан</v>
      </c>
      <c r="C54" s="40"/>
      <c r="D54" s="13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8" t="str">
        <f t="shared" si="6"/>
        <v xml:space="preserve"> </v>
      </c>
      <c r="R54" s="40"/>
      <c r="S54" s="13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9" t="str">
        <f t="shared" si="7"/>
        <v xml:space="preserve"> </v>
      </c>
      <c r="AG54" s="40"/>
      <c r="AH54" s="13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9" t="str">
        <f t="shared" si="8"/>
        <v xml:space="preserve"> </v>
      </c>
      <c r="AV54" s="24"/>
    </row>
    <row r="55" spans="1:48" ht="15" customHeight="1" outlineLevel="1" x14ac:dyDescent="0.25">
      <c r="A55" s="76">
        <f t="shared" si="5"/>
        <v>0</v>
      </c>
      <c r="B55" s="18" t="str">
        <f t="shared" si="9"/>
        <v>станция Кослан</v>
      </c>
      <c r="C55" s="40"/>
      <c r="D55" s="1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8" t="str">
        <f t="shared" si="6"/>
        <v xml:space="preserve"> </v>
      </c>
      <c r="R55" s="40"/>
      <c r="S55" s="13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9" t="str">
        <f t="shared" si="7"/>
        <v xml:space="preserve"> </v>
      </c>
      <c r="AG55" s="40"/>
      <c r="AH55" s="13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9" t="str">
        <f t="shared" si="8"/>
        <v xml:space="preserve"> </v>
      </c>
      <c r="AV55" s="25"/>
    </row>
    <row r="56" spans="1:48" ht="15" customHeight="1" outlineLevel="1" x14ac:dyDescent="0.25">
      <c r="A56" s="76">
        <f t="shared" si="5"/>
        <v>0</v>
      </c>
      <c r="B56" s="18" t="str">
        <f t="shared" si="9"/>
        <v>станция Кослан</v>
      </c>
      <c r="C56" s="40"/>
      <c r="D56" s="13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8" t="str">
        <f t="shared" si="6"/>
        <v xml:space="preserve"> </v>
      </c>
      <c r="R56" s="40"/>
      <c r="S56" s="13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9" t="str">
        <f t="shared" si="7"/>
        <v xml:space="preserve"> </v>
      </c>
      <c r="AG56" s="40"/>
      <c r="AH56" s="13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9" t="str">
        <f t="shared" si="8"/>
        <v xml:space="preserve"> </v>
      </c>
      <c r="AV56" s="25"/>
    </row>
    <row r="57" spans="1:48" ht="15" customHeight="1" outlineLevel="1" x14ac:dyDescent="0.25">
      <c r="A57" s="76">
        <f t="shared" si="5"/>
        <v>0</v>
      </c>
      <c r="B57" s="18" t="str">
        <f t="shared" si="9"/>
        <v>станция Кослан</v>
      </c>
      <c r="C57" s="40"/>
      <c r="D57" s="1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8" t="str">
        <f t="shared" si="6"/>
        <v xml:space="preserve"> </v>
      </c>
      <c r="R57" s="40"/>
      <c r="S57" s="1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9" t="str">
        <f t="shared" si="7"/>
        <v xml:space="preserve"> </v>
      </c>
      <c r="AG57" s="40"/>
      <c r="AH57" s="13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9" t="str">
        <f t="shared" si="8"/>
        <v xml:space="preserve"> </v>
      </c>
      <c r="AV57" s="25"/>
    </row>
    <row r="58" spans="1:48" ht="15" customHeight="1" outlineLevel="1" x14ac:dyDescent="0.25">
      <c r="A58" s="76">
        <f t="shared" si="5"/>
        <v>0</v>
      </c>
      <c r="B58" s="18" t="str">
        <f t="shared" si="9"/>
        <v>станция Кослан</v>
      </c>
      <c r="C58" s="40"/>
      <c r="D58" s="1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8" t="str">
        <f t="shared" si="6"/>
        <v xml:space="preserve"> </v>
      </c>
      <c r="R58" s="40"/>
      <c r="S58" s="13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9" t="str">
        <f t="shared" si="7"/>
        <v xml:space="preserve"> </v>
      </c>
      <c r="AG58" s="40"/>
      <c r="AH58" s="13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9" t="str">
        <f t="shared" si="8"/>
        <v xml:space="preserve"> </v>
      </c>
      <c r="AV58" s="25"/>
    </row>
    <row r="59" spans="1:48" ht="15" customHeight="1" outlineLevel="1" x14ac:dyDescent="0.25">
      <c r="A59" s="76">
        <f t="shared" si="5"/>
        <v>0</v>
      </c>
      <c r="B59" s="18" t="str">
        <f t="shared" si="9"/>
        <v>станция Кослан</v>
      </c>
      <c r="C59" s="40"/>
      <c r="D59" s="1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8" t="str">
        <f t="shared" si="6"/>
        <v xml:space="preserve"> </v>
      </c>
      <c r="R59" s="40"/>
      <c r="S59" s="13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9" t="str">
        <f t="shared" si="7"/>
        <v xml:space="preserve"> </v>
      </c>
      <c r="AG59" s="40"/>
      <c r="AH59" s="13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9" t="str">
        <f t="shared" si="8"/>
        <v xml:space="preserve"> </v>
      </c>
      <c r="AV59" s="25"/>
    </row>
    <row r="60" spans="1:48" ht="15" customHeight="1" outlineLevel="1" x14ac:dyDescent="0.25">
      <c r="A60" s="76">
        <f t="shared" si="5"/>
        <v>0</v>
      </c>
      <c r="B60" s="18" t="str">
        <f t="shared" si="9"/>
        <v>станция Кослан</v>
      </c>
      <c r="C60" s="40"/>
      <c r="D60" s="13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8" t="str">
        <f t="shared" si="6"/>
        <v xml:space="preserve"> </v>
      </c>
      <c r="R60" s="40"/>
      <c r="S60" s="13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9" t="str">
        <f t="shared" si="7"/>
        <v xml:space="preserve"> </v>
      </c>
      <c r="AG60" s="40"/>
      <c r="AH60" s="13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9" t="str">
        <f t="shared" si="8"/>
        <v xml:space="preserve"> </v>
      </c>
      <c r="AV60" s="25"/>
    </row>
    <row r="61" spans="1:48" ht="15" customHeight="1" outlineLevel="1" x14ac:dyDescent="0.25">
      <c r="A61" s="76">
        <f t="shared" si="5"/>
        <v>0</v>
      </c>
      <c r="B61" s="18" t="str">
        <f t="shared" si="9"/>
        <v>станция Кослан</v>
      </c>
      <c r="C61" s="40"/>
      <c r="D61" s="1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8" t="str">
        <f t="shared" si="6"/>
        <v xml:space="preserve"> </v>
      </c>
      <c r="R61" s="40"/>
      <c r="S61" s="1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9" t="str">
        <f t="shared" si="7"/>
        <v xml:space="preserve"> </v>
      </c>
      <c r="AG61" s="40"/>
      <c r="AH61" s="13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9" t="str">
        <f t="shared" si="8"/>
        <v xml:space="preserve"> </v>
      </c>
      <c r="AV61" s="25"/>
    </row>
    <row r="62" spans="1:48" ht="15" customHeight="1" outlineLevel="1" x14ac:dyDescent="0.25">
      <c r="A62" s="76">
        <f t="shared" si="5"/>
        <v>0</v>
      </c>
      <c r="B62" s="18" t="str">
        <f t="shared" si="9"/>
        <v>станция Кослан</v>
      </c>
      <c r="C62" s="40"/>
      <c r="D62" s="13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8" t="str">
        <f t="shared" si="6"/>
        <v xml:space="preserve"> </v>
      </c>
      <c r="R62" s="40"/>
      <c r="S62" s="13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9" t="str">
        <f t="shared" si="7"/>
        <v xml:space="preserve"> </v>
      </c>
      <c r="AG62" s="40"/>
      <c r="AH62" s="13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9" t="str">
        <f t="shared" si="8"/>
        <v xml:space="preserve"> </v>
      </c>
      <c r="AV62" s="25"/>
    </row>
    <row r="63" spans="1:48" ht="15" customHeight="1" outlineLevel="1" x14ac:dyDescent="0.25">
      <c r="A63" s="76">
        <f t="shared" si="5"/>
        <v>0</v>
      </c>
      <c r="B63" s="18" t="str">
        <f t="shared" si="9"/>
        <v>станция Кослан</v>
      </c>
      <c r="C63" s="40"/>
      <c r="D63" s="13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8" t="str">
        <f t="shared" si="6"/>
        <v xml:space="preserve"> </v>
      </c>
      <c r="R63" s="40"/>
      <c r="S63" s="13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41" t="str">
        <f t="shared" si="7"/>
        <v xml:space="preserve"> </v>
      </c>
      <c r="AG63" s="40"/>
      <c r="AH63" s="13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9" t="str">
        <f t="shared" si="8"/>
        <v xml:space="preserve"> </v>
      </c>
      <c r="AV63" s="25"/>
    </row>
    <row r="64" spans="1:48" ht="15" customHeight="1" outlineLevel="1" x14ac:dyDescent="0.25">
      <c r="A64" s="76">
        <f t="shared" si="5"/>
        <v>0</v>
      </c>
      <c r="B64" s="18" t="str">
        <f t="shared" si="9"/>
        <v>станция Кослан</v>
      </c>
      <c r="C64" s="40"/>
      <c r="D64" s="1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8" t="str">
        <f t="shared" si="6"/>
        <v xml:space="preserve"> </v>
      </c>
      <c r="R64" s="40"/>
      <c r="S64" s="13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41" t="str">
        <f t="shared" si="7"/>
        <v xml:space="preserve"> </v>
      </c>
      <c r="AG64" s="40"/>
      <c r="AH64" s="13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9" t="str">
        <f t="shared" si="8"/>
        <v xml:space="preserve"> </v>
      </c>
      <c r="AV64" s="25"/>
    </row>
    <row r="65" spans="1:48" ht="15" customHeight="1" x14ac:dyDescent="0.25">
      <c r="A65" s="76">
        <f>IF((SUM(D65:Q65)+SUM(R65:AF65)+SUM(AG65:AU65))=0,0,1)</f>
        <v>0</v>
      </c>
      <c r="B65" s="124"/>
      <c r="C65" s="11" t="s">
        <v>7</v>
      </c>
      <c r="D65" s="26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31">
        <f>COUNTIF(Q67:Q91,"-")</f>
        <v>0</v>
      </c>
      <c r="R65" s="11" t="s">
        <v>7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30"/>
      <c r="AF65" s="31">
        <f>COUNTIF(AF67:AF91,"-")</f>
        <v>0</v>
      </c>
      <c r="AG65" s="11" t="s">
        <v>7</v>
      </c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30"/>
      <c r="AU65" s="31">
        <f>COUNTIF(AU67:AU91,"-")</f>
        <v>0</v>
      </c>
      <c r="AV65" s="25"/>
    </row>
    <row r="66" spans="1:48" ht="15" customHeight="1" collapsed="1" x14ac:dyDescent="0.25">
      <c r="A66" s="76">
        <f t="shared" ref="A66:A91" si="10">IF((SUM(D66:Q66)+SUM(R66:AF66)+SUM(AG66:AU66))=0,0,1)</f>
        <v>0</v>
      </c>
      <c r="B66" s="125"/>
      <c r="C66" s="12" t="s">
        <v>8</v>
      </c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4"/>
      <c r="Q66" s="31">
        <f>COUNTIF(Q67:Q91,"-")+COUNTIF(Q67:Q91,"+")</f>
        <v>0</v>
      </c>
      <c r="R66" s="11" t="s">
        <v>8</v>
      </c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30"/>
      <c r="AF66" s="31">
        <f>COUNTIF(AF67:AF91,"-")+COUNTIF(AF67:AF91,"+")</f>
        <v>0</v>
      </c>
      <c r="AG66" s="11" t="s">
        <v>8</v>
      </c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30"/>
      <c r="AU66" s="31">
        <f>COUNTIF(AU67:AU91,"-")+COUNTIF(AU67:AU91,"+")</f>
        <v>0</v>
      </c>
      <c r="AV66" s="25"/>
    </row>
    <row r="67" spans="1:48" ht="15" hidden="1" customHeight="1" outlineLevel="1" x14ac:dyDescent="0.25">
      <c r="A67" s="76">
        <f t="shared" si="10"/>
        <v>0</v>
      </c>
      <c r="B67" s="18">
        <f>B65</f>
        <v>0</v>
      </c>
      <c r="C67" s="35"/>
      <c r="D67" s="13"/>
      <c r="E67" s="36"/>
      <c r="F67" s="36"/>
      <c r="G67" s="36"/>
      <c r="H67" s="36"/>
      <c r="I67" s="36"/>
      <c r="J67" s="36"/>
      <c r="K67" s="36"/>
      <c r="L67" s="36"/>
      <c r="M67" s="36"/>
      <c r="N67" s="37"/>
      <c r="O67" s="36"/>
      <c r="P67" s="36"/>
      <c r="Q67" s="38" t="str">
        <f>IF(C67&gt;0,IF(AND(E67&lt;=$E$6,F67&lt;=$F$6,G67&lt;=$G$6,H67&lt;=$H$6,I67&lt;=$I$6,J67&lt;=$J$6,K67&lt;=$K$6,L67&lt;=$L$6,M67&lt;=$M$6,N67&lt;=$N$6,O67&lt;=$O$6,P67&lt;=$P$6),"+","-")," ")</f>
        <v xml:space="preserve"> </v>
      </c>
      <c r="R67" s="35"/>
      <c r="S67" s="13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9" t="str">
        <f>IF(S67&gt;0,IF(AND(T67&lt;=$T$6,U67&lt;=$U$6,V67&lt;=$V$6,W67&lt;=$W$6,X67&lt;=$X$6,Y67&lt;=$Y$6,Z67&lt;=$Z$6,AA67&lt;=$AA$6,AB67&lt;=$AB$6,AC67&lt;=$AC$6,AD67&lt;=$AD$6,AE67&lt;=$AE$6),"+","-")," ")</f>
        <v xml:space="preserve"> </v>
      </c>
      <c r="AG67" s="35"/>
      <c r="AH67" s="13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9" t="str">
        <f>IF(AG67&gt;0,IF(AND(AI67&lt;=$AI$6,AJ67&lt;=$AJ$6,AK67&lt;=$AK$6,AL67&lt;=$AL$6,AM67&lt;=$AM$6,AN67&lt;=$AN$6,AO67&lt;=$AO$6,AP67&lt;=$AP$6,AT67&lt;=$AT$6,AQ67&lt;=$AQ$6,AR67&lt;=$AR$6,AS67&lt;=$AS$6),"+","-")," ")</f>
        <v xml:space="preserve"> </v>
      </c>
      <c r="AV67" s="24"/>
    </row>
    <row r="68" spans="1:48" ht="15" hidden="1" customHeight="1" outlineLevel="1" x14ac:dyDescent="0.25">
      <c r="A68" s="76">
        <f t="shared" si="10"/>
        <v>0</v>
      </c>
      <c r="B68" s="18">
        <f>B67</f>
        <v>0</v>
      </c>
      <c r="C68" s="35"/>
      <c r="D68" s="13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8" t="str">
        <f t="shared" ref="Q68:Q91" si="11">IF(C68&gt;0,IF(AND(E68&lt;=$E$6,F68&lt;=$F$6,G68&lt;=$G$6,H68&lt;=$H$6,I68&lt;=$I$6,J68&lt;=$J$6,K68&lt;=$K$6,L68&lt;=$L$6,M68&lt;=$M$6,N68&lt;=$N$6,O68&lt;=$O$6,P68&lt;=$P$6),"+","-")," ")</f>
        <v xml:space="preserve"> </v>
      </c>
      <c r="R68" s="35"/>
      <c r="S68" s="13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9" t="str">
        <f t="shared" ref="AF68:AF91" si="12">IF(S68&gt;0,IF(AND(T68&lt;=$T$6,U68&lt;=$U$6,V68&lt;=$V$6,W68&lt;=$W$6,X68&lt;=$X$6,Y68&lt;=$Y$6,Z68&lt;=$Z$6,AA68&lt;=$AA$6,AB68&lt;=$AB$6,AC68&lt;=$AC$6,AD68&lt;=$AD$6,AE68&lt;=$AE$6),"+","-")," ")</f>
        <v xml:space="preserve"> </v>
      </c>
      <c r="AG68" s="35"/>
      <c r="AH68" s="13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9" t="str">
        <f t="shared" ref="AU68:AU91" si="13">IF(AG68&gt;0,IF(AND(AI68&lt;=$AI$6,AJ68&lt;=$AJ$6,AK68&lt;=$AK$6,AL68&lt;=$AL$6,AM68&lt;=$AM$6,AN68&lt;=$AN$6,AO68&lt;=$AO$6,AP68&lt;=$AP$6,AT68&lt;=$AT$6,AQ68&lt;=$AQ$6,AR68&lt;=$AR$6,AS68&lt;=$AS$6),"+","-")," ")</f>
        <v xml:space="preserve"> </v>
      </c>
      <c r="AV68" s="24"/>
    </row>
    <row r="69" spans="1:48" ht="15" hidden="1" customHeight="1" outlineLevel="1" x14ac:dyDescent="0.25">
      <c r="A69" s="76">
        <f t="shared" si="10"/>
        <v>0</v>
      </c>
      <c r="B69" s="18">
        <f t="shared" ref="B69:B91" si="14">B68</f>
        <v>0</v>
      </c>
      <c r="C69" s="35"/>
      <c r="D69" s="13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8" t="str">
        <f t="shared" si="11"/>
        <v xml:space="preserve"> </v>
      </c>
      <c r="R69" s="35"/>
      <c r="S69" s="13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9" t="str">
        <f t="shared" si="12"/>
        <v xml:space="preserve"> </v>
      </c>
      <c r="AG69" s="35"/>
      <c r="AH69" s="13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9" t="str">
        <f t="shared" si="13"/>
        <v xml:space="preserve"> </v>
      </c>
      <c r="AV69" s="24"/>
    </row>
    <row r="70" spans="1:48" ht="15" hidden="1" customHeight="1" outlineLevel="1" x14ac:dyDescent="0.25">
      <c r="A70" s="76">
        <f t="shared" si="10"/>
        <v>0</v>
      </c>
      <c r="B70" s="18">
        <f t="shared" si="14"/>
        <v>0</v>
      </c>
      <c r="C70" s="35"/>
      <c r="D70" s="1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8" t="str">
        <f t="shared" si="11"/>
        <v xml:space="preserve"> </v>
      </c>
      <c r="R70" s="35"/>
      <c r="S70" s="13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9" t="str">
        <f t="shared" si="12"/>
        <v xml:space="preserve"> </v>
      </c>
      <c r="AG70" s="35"/>
      <c r="AH70" s="13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9" t="str">
        <f t="shared" si="13"/>
        <v xml:space="preserve"> </v>
      </c>
      <c r="AV70" s="24"/>
    </row>
    <row r="71" spans="1:48" ht="15" hidden="1" customHeight="1" outlineLevel="1" x14ac:dyDescent="0.25">
      <c r="A71" s="76">
        <f t="shared" si="10"/>
        <v>0</v>
      </c>
      <c r="B71" s="18">
        <f t="shared" si="14"/>
        <v>0</v>
      </c>
      <c r="C71" s="35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8" t="str">
        <f t="shared" si="11"/>
        <v xml:space="preserve"> </v>
      </c>
      <c r="R71" s="35"/>
      <c r="S71" s="13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9" t="str">
        <f t="shared" si="12"/>
        <v xml:space="preserve"> </v>
      </c>
      <c r="AG71" s="35"/>
      <c r="AH71" s="13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9" t="str">
        <f t="shared" si="13"/>
        <v xml:space="preserve"> </v>
      </c>
      <c r="AV71" s="24"/>
    </row>
    <row r="72" spans="1:48" ht="15" hidden="1" customHeight="1" outlineLevel="1" x14ac:dyDescent="0.25">
      <c r="A72" s="76">
        <f t="shared" si="10"/>
        <v>0</v>
      </c>
      <c r="B72" s="18">
        <f t="shared" si="14"/>
        <v>0</v>
      </c>
      <c r="C72" s="35"/>
      <c r="D72" s="13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8" t="str">
        <f t="shared" si="11"/>
        <v xml:space="preserve"> </v>
      </c>
      <c r="R72" s="35"/>
      <c r="S72" s="13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9" t="str">
        <f t="shared" si="12"/>
        <v xml:space="preserve"> </v>
      </c>
      <c r="AG72" s="35"/>
      <c r="AH72" s="13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9" t="str">
        <f t="shared" si="13"/>
        <v xml:space="preserve"> </v>
      </c>
      <c r="AV72" s="24"/>
    </row>
    <row r="73" spans="1:48" ht="15" hidden="1" customHeight="1" outlineLevel="1" x14ac:dyDescent="0.25">
      <c r="A73" s="76">
        <f t="shared" si="10"/>
        <v>0</v>
      </c>
      <c r="B73" s="18">
        <f t="shared" si="14"/>
        <v>0</v>
      </c>
      <c r="C73" s="35"/>
      <c r="D73" s="13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8" t="str">
        <f t="shared" si="11"/>
        <v xml:space="preserve"> </v>
      </c>
      <c r="R73" s="35"/>
      <c r="S73" s="1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9" t="str">
        <f t="shared" si="12"/>
        <v xml:space="preserve"> </v>
      </c>
      <c r="AG73" s="35"/>
      <c r="AH73" s="13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9" t="str">
        <f t="shared" si="13"/>
        <v xml:space="preserve"> </v>
      </c>
      <c r="AV73" s="24"/>
    </row>
    <row r="74" spans="1:48" ht="15" hidden="1" customHeight="1" outlineLevel="1" x14ac:dyDescent="0.25">
      <c r="A74" s="76">
        <f t="shared" si="10"/>
        <v>0</v>
      </c>
      <c r="B74" s="18">
        <f t="shared" si="14"/>
        <v>0</v>
      </c>
      <c r="C74" s="40"/>
      <c r="D74" s="1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8" t="str">
        <f t="shared" si="11"/>
        <v xml:space="preserve"> </v>
      </c>
      <c r="R74" s="40"/>
      <c r="S74" s="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9" t="str">
        <f t="shared" si="12"/>
        <v xml:space="preserve"> </v>
      </c>
      <c r="AG74" s="40"/>
      <c r="AH74" s="13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9" t="str">
        <f t="shared" si="13"/>
        <v xml:space="preserve"> </v>
      </c>
      <c r="AV74" s="24"/>
    </row>
    <row r="75" spans="1:48" ht="15" hidden="1" customHeight="1" outlineLevel="1" x14ac:dyDescent="0.25">
      <c r="A75" s="76">
        <f t="shared" si="10"/>
        <v>0</v>
      </c>
      <c r="B75" s="18">
        <f t="shared" si="14"/>
        <v>0</v>
      </c>
      <c r="C75" s="40"/>
      <c r="D75" s="1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8" t="str">
        <f t="shared" si="11"/>
        <v xml:space="preserve"> </v>
      </c>
      <c r="R75" s="40"/>
      <c r="S75" s="13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9" t="str">
        <f t="shared" si="12"/>
        <v xml:space="preserve"> </v>
      </c>
      <c r="AG75" s="40"/>
      <c r="AH75" s="13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9" t="str">
        <f t="shared" si="13"/>
        <v xml:space="preserve"> </v>
      </c>
      <c r="AV75" s="24"/>
    </row>
    <row r="76" spans="1:48" ht="15" hidden="1" customHeight="1" outlineLevel="1" x14ac:dyDescent="0.25">
      <c r="A76" s="76">
        <f t="shared" si="10"/>
        <v>0</v>
      </c>
      <c r="B76" s="18">
        <f t="shared" si="14"/>
        <v>0</v>
      </c>
      <c r="C76" s="40"/>
      <c r="D76" s="13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8" t="str">
        <f t="shared" si="11"/>
        <v xml:space="preserve"> </v>
      </c>
      <c r="R76" s="40"/>
      <c r="S76" s="13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9" t="str">
        <f t="shared" si="12"/>
        <v xml:space="preserve"> </v>
      </c>
      <c r="AG76" s="40"/>
      <c r="AH76" s="13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9" t="str">
        <f t="shared" si="13"/>
        <v xml:space="preserve"> </v>
      </c>
      <c r="AV76" s="24"/>
    </row>
    <row r="77" spans="1:48" ht="15" hidden="1" customHeight="1" outlineLevel="1" x14ac:dyDescent="0.25">
      <c r="A77" s="76">
        <f t="shared" si="10"/>
        <v>0</v>
      </c>
      <c r="B77" s="18">
        <f t="shared" si="14"/>
        <v>0</v>
      </c>
      <c r="C77" s="40"/>
      <c r="D77" s="13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8" t="str">
        <f t="shared" si="11"/>
        <v xml:space="preserve"> </v>
      </c>
      <c r="R77" s="40"/>
      <c r="S77" s="13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9" t="str">
        <f t="shared" si="12"/>
        <v xml:space="preserve"> </v>
      </c>
      <c r="AG77" s="40"/>
      <c r="AH77" s="13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9" t="str">
        <f t="shared" si="13"/>
        <v xml:space="preserve"> </v>
      </c>
      <c r="AV77" s="24"/>
    </row>
    <row r="78" spans="1:48" ht="15" hidden="1" customHeight="1" outlineLevel="1" x14ac:dyDescent="0.25">
      <c r="A78" s="76">
        <f t="shared" si="10"/>
        <v>0</v>
      </c>
      <c r="B78" s="18">
        <f t="shared" si="14"/>
        <v>0</v>
      </c>
      <c r="C78" s="40"/>
      <c r="D78" s="13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8" t="str">
        <f t="shared" si="11"/>
        <v xml:space="preserve"> </v>
      </c>
      <c r="R78" s="40"/>
      <c r="S78" s="13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9" t="str">
        <f t="shared" si="12"/>
        <v xml:space="preserve"> </v>
      </c>
      <c r="AG78" s="40"/>
      <c r="AH78" s="13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9" t="str">
        <f t="shared" si="13"/>
        <v xml:space="preserve"> </v>
      </c>
      <c r="AV78" s="24"/>
    </row>
    <row r="79" spans="1:48" ht="15" hidden="1" customHeight="1" outlineLevel="1" x14ac:dyDescent="0.25">
      <c r="A79" s="76">
        <f t="shared" si="10"/>
        <v>0</v>
      </c>
      <c r="B79" s="18">
        <f t="shared" si="14"/>
        <v>0</v>
      </c>
      <c r="C79" s="40"/>
      <c r="D79" s="13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8" t="str">
        <f t="shared" si="11"/>
        <v xml:space="preserve"> </v>
      </c>
      <c r="R79" s="40"/>
      <c r="S79" s="13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9" t="str">
        <f t="shared" si="12"/>
        <v xml:space="preserve"> </v>
      </c>
      <c r="AG79" s="40"/>
      <c r="AH79" s="13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9" t="str">
        <f t="shared" si="13"/>
        <v xml:space="preserve"> </v>
      </c>
      <c r="AV79" s="24"/>
    </row>
    <row r="80" spans="1:48" ht="15" hidden="1" customHeight="1" outlineLevel="1" x14ac:dyDescent="0.25">
      <c r="A80" s="76">
        <f t="shared" si="10"/>
        <v>0</v>
      </c>
      <c r="B80" s="18">
        <f t="shared" si="14"/>
        <v>0</v>
      </c>
      <c r="C80" s="40"/>
      <c r="D80" s="13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8" t="str">
        <f t="shared" si="11"/>
        <v xml:space="preserve"> </v>
      </c>
      <c r="R80" s="40"/>
      <c r="S80" s="1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9" t="str">
        <f t="shared" si="12"/>
        <v xml:space="preserve"> </v>
      </c>
      <c r="AG80" s="40"/>
      <c r="AH80" s="13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9" t="str">
        <f t="shared" si="13"/>
        <v xml:space="preserve"> </v>
      </c>
      <c r="AV80" s="24"/>
    </row>
    <row r="81" spans="1:48" ht="15" hidden="1" customHeight="1" outlineLevel="1" x14ac:dyDescent="0.25">
      <c r="A81" s="76">
        <f t="shared" si="10"/>
        <v>0</v>
      </c>
      <c r="B81" s="18">
        <f t="shared" si="14"/>
        <v>0</v>
      </c>
      <c r="C81" s="40"/>
      <c r="D81" s="13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8" t="str">
        <f t="shared" si="11"/>
        <v xml:space="preserve"> </v>
      </c>
      <c r="R81" s="40"/>
      <c r="S81" s="1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9" t="str">
        <f t="shared" si="12"/>
        <v xml:space="preserve"> </v>
      </c>
      <c r="AG81" s="40"/>
      <c r="AH81" s="13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9" t="str">
        <f t="shared" si="13"/>
        <v xml:space="preserve"> </v>
      </c>
      <c r="AV81" s="24"/>
    </row>
    <row r="82" spans="1:48" ht="15" hidden="1" customHeight="1" outlineLevel="1" x14ac:dyDescent="0.25">
      <c r="A82" s="76">
        <f t="shared" si="10"/>
        <v>0</v>
      </c>
      <c r="B82" s="18">
        <f t="shared" si="14"/>
        <v>0</v>
      </c>
      <c r="C82" s="40"/>
      <c r="D82" s="13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8" t="str">
        <f t="shared" si="11"/>
        <v xml:space="preserve"> </v>
      </c>
      <c r="R82" s="40"/>
      <c r="S82" s="1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9" t="str">
        <f t="shared" si="12"/>
        <v xml:space="preserve"> </v>
      </c>
      <c r="AG82" s="40"/>
      <c r="AH82" s="13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9" t="str">
        <f t="shared" si="13"/>
        <v xml:space="preserve"> </v>
      </c>
      <c r="AV82" s="25"/>
    </row>
    <row r="83" spans="1:48" ht="15" hidden="1" customHeight="1" outlineLevel="1" x14ac:dyDescent="0.25">
      <c r="A83" s="76">
        <f t="shared" si="10"/>
        <v>0</v>
      </c>
      <c r="B83" s="18">
        <f t="shared" si="14"/>
        <v>0</v>
      </c>
      <c r="C83" s="40"/>
      <c r="D83" s="13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8" t="str">
        <f t="shared" si="11"/>
        <v xml:space="preserve"> </v>
      </c>
      <c r="R83" s="40"/>
      <c r="S83" s="13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9" t="str">
        <f t="shared" si="12"/>
        <v xml:space="preserve"> </v>
      </c>
      <c r="AG83" s="40"/>
      <c r="AH83" s="13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9" t="str">
        <f t="shared" si="13"/>
        <v xml:space="preserve"> </v>
      </c>
      <c r="AV83" s="25"/>
    </row>
    <row r="84" spans="1:48" ht="15" hidden="1" customHeight="1" outlineLevel="1" x14ac:dyDescent="0.25">
      <c r="A84" s="76">
        <f t="shared" si="10"/>
        <v>0</v>
      </c>
      <c r="B84" s="18">
        <f t="shared" si="14"/>
        <v>0</v>
      </c>
      <c r="C84" s="40"/>
      <c r="D84" s="13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8" t="str">
        <f t="shared" si="11"/>
        <v xml:space="preserve"> </v>
      </c>
      <c r="R84" s="40"/>
      <c r="S84" s="13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9" t="str">
        <f t="shared" si="12"/>
        <v xml:space="preserve"> </v>
      </c>
      <c r="AG84" s="40"/>
      <c r="AH84" s="13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9" t="str">
        <f t="shared" si="13"/>
        <v xml:space="preserve"> </v>
      </c>
      <c r="AV84" s="25"/>
    </row>
    <row r="85" spans="1:48" ht="15" hidden="1" customHeight="1" outlineLevel="1" x14ac:dyDescent="0.25">
      <c r="A85" s="76">
        <f t="shared" si="10"/>
        <v>0</v>
      </c>
      <c r="B85" s="18">
        <f t="shared" si="14"/>
        <v>0</v>
      </c>
      <c r="C85" s="40"/>
      <c r="D85" s="13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8" t="str">
        <f t="shared" si="11"/>
        <v xml:space="preserve"> </v>
      </c>
      <c r="R85" s="40"/>
      <c r="S85" s="13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9" t="str">
        <f t="shared" si="12"/>
        <v xml:space="preserve"> </v>
      </c>
      <c r="AG85" s="40"/>
      <c r="AH85" s="13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9" t="str">
        <f t="shared" si="13"/>
        <v xml:space="preserve"> </v>
      </c>
      <c r="AV85" s="25"/>
    </row>
    <row r="86" spans="1:48" ht="15" hidden="1" customHeight="1" outlineLevel="1" x14ac:dyDescent="0.25">
      <c r="A86" s="76">
        <f t="shared" si="10"/>
        <v>0</v>
      </c>
      <c r="B86" s="18">
        <f t="shared" si="14"/>
        <v>0</v>
      </c>
      <c r="C86" s="40"/>
      <c r="D86" s="13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8" t="str">
        <f t="shared" si="11"/>
        <v xml:space="preserve"> </v>
      </c>
      <c r="R86" s="40"/>
      <c r="S86" s="13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9" t="str">
        <f t="shared" si="12"/>
        <v xml:space="preserve"> </v>
      </c>
      <c r="AG86" s="40"/>
      <c r="AH86" s="13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9" t="str">
        <f t="shared" si="13"/>
        <v xml:space="preserve"> </v>
      </c>
      <c r="AV86" s="25"/>
    </row>
    <row r="87" spans="1:48" ht="15" hidden="1" customHeight="1" outlineLevel="1" x14ac:dyDescent="0.25">
      <c r="A87" s="76">
        <f t="shared" si="10"/>
        <v>0</v>
      </c>
      <c r="B87" s="18">
        <f t="shared" si="14"/>
        <v>0</v>
      </c>
      <c r="C87" s="40"/>
      <c r="D87" s="13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8" t="str">
        <f t="shared" si="11"/>
        <v xml:space="preserve"> </v>
      </c>
      <c r="R87" s="40"/>
      <c r="S87" s="13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9" t="str">
        <f t="shared" si="12"/>
        <v xml:space="preserve"> </v>
      </c>
      <c r="AG87" s="40"/>
      <c r="AH87" s="13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9" t="str">
        <f t="shared" si="13"/>
        <v xml:space="preserve"> </v>
      </c>
      <c r="AV87" s="25"/>
    </row>
    <row r="88" spans="1:48" ht="15" hidden="1" customHeight="1" outlineLevel="1" x14ac:dyDescent="0.25">
      <c r="A88" s="76">
        <f t="shared" si="10"/>
        <v>0</v>
      </c>
      <c r="B88" s="18">
        <f t="shared" si="14"/>
        <v>0</v>
      </c>
      <c r="C88" s="40"/>
      <c r="D88" s="13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8" t="str">
        <f t="shared" si="11"/>
        <v xml:space="preserve"> </v>
      </c>
      <c r="R88" s="40"/>
      <c r="S88" s="1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9" t="str">
        <f t="shared" si="12"/>
        <v xml:space="preserve"> </v>
      </c>
      <c r="AG88" s="40"/>
      <c r="AH88" s="13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9" t="str">
        <f t="shared" si="13"/>
        <v xml:space="preserve"> </v>
      </c>
      <c r="AV88" s="25"/>
    </row>
    <row r="89" spans="1:48" ht="15" hidden="1" customHeight="1" outlineLevel="1" x14ac:dyDescent="0.25">
      <c r="A89" s="76">
        <f t="shared" si="10"/>
        <v>0</v>
      </c>
      <c r="B89" s="18">
        <f t="shared" si="14"/>
        <v>0</v>
      </c>
      <c r="C89" s="40"/>
      <c r="D89" s="13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8" t="str">
        <f t="shared" si="11"/>
        <v xml:space="preserve"> </v>
      </c>
      <c r="R89" s="40"/>
      <c r="S89" s="1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9" t="str">
        <f t="shared" si="12"/>
        <v xml:space="preserve"> </v>
      </c>
      <c r="AG89" s="40"/>
      <c r="AH89" s="13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9" t="str">
        <f t="shared" si="13"/>
        <v xml:space="preserve"> </v>
      </c>
      <c r="AV89" s="25"/>
    </row>
    <row r="90" spans="1:48" ht="15" hidden="1" customHeight="1" outlineLevel="1" x14ac:dyDescent="0.25">
      <c r="A90" s="76">
        <f t="shared" si="10"/>
        <v>0</v>
      </c>
      <c r="B90" s="18">
        <f t="shared" si="14"/>
        <v>0</v>
      </c>
      <c r="C90" s="40"/>
      <c r="D90" s="13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8" t="str">
        <f t="shared" si="11"/>
        <v xml:space="preserve"> </v>
      </c>
      <c r="R90" s="40"/>
      <c r="S90" s="13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41" t="str">
        <f t="shared" si="12"/>
        <v xml:space="preserve"> </v>
      </c>
      <c r="AG90" s="40"/>
      <c r="AH90" s="13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9" t="str">
        <f t="shared" si="13"/>
        <v xml:space="preserve"> </v>
      </c>
      <c r="AV90" s="25"/>
    </row>
    <row r="91" spans="1:48" ht="15" hidden="1" customHeight="1" outlineLevel="1" x14ac:dyDescent="0.25">
      <c r="A91" s="76">
        <f t="shared" si="10"/>
        <v>0</v>
      </c>
      <c r="B91" s="18">
        <f t="shared" si="14"/>
        <v>0</v>
      </c>
      <c r="C91" s="40"/>
      <c r="D91" s="13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8" t="str">
        <f t="shared" si="11"/>
        <v xml:space="preserve"> </v>
      </c>
      <c r="R91" s="40"/>
      <c r="S91" s="13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41" t="str">
        <f t="shared" si="12"/>
        <v xml:space="preserve"> </v>
      </c>
      <c r="AG91" s="40"/>
      <c r="AH91" s="13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9" t="str">
        <f t="shared" si="13"/>
        <v xml:space="preserve"> </v>
      </c>
      <c r="AV91" s="25"/>
    </row>
    <row r="92" spans="1:48" ht="15" customHeight="1" x14ac:dyDescent="0.25">
      <c r="A92" s="76">
        <f>IF((SUM(D92:Q92)+SUM(R92:AF92)+SUM(AG92:AU92))=0,0,1)</f>
        <v>0</v>
      </c>
      <c r="B92" s="124"/>
      <c r="C92" s="11" t="s">
        <v>7</v>
      </c>
      <c r="D92" s="26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8"/>
      <c r="Q92" s="31">
        <f>COUNTIF(Q94:Q118,"-")</f>
        <v>0</v>
      </c>
      <c r="R92" s="11" t="s">
        <v>7</v>
      </c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30"/>
      <c r="AF92" s="31">
        <f>COUNTIF(AF94:AF118,"-")</f>
        <v>0</v>
      </c>
      <c r="AG92" s="11" t="s">
        <v>7</v>
      </c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30"/>
      <c r="AU92" s="31">
        <f>COUNTIF(AU94:AU118,"-")</f>
        <v>0</v>
      </c>
      <c r="AV92" s="25"/>
    </row>
    <row r="93" spans="1:48" ht="15" customHeight="1" collapsed="1" x14ac:dyDescent="0.25">
      <c r="A93" s="76">
        <f t="shared" ref="A93:A118" si="15">IF((SUM(D93:Q93)+SUM(R93:AF93)+SUM(AG93:AU93))=0,0,1)</f>
        <v>0</v>
      </c>
      <c r="B93" s="125"/>
      <c r="C93" s="12" t="s">
        <v>8</v>
      </c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4"/>
      <c r="Q93" s="31">
        <f>COUNTIF(Q94:Q118,"-")+COUNTIF(Q94:Q118,"+")</f>
        <v>0</v>
      </c>
      <c r="R93" s="11" t="s">
        <v>8</v>
      </c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30"/>
      <c r="AF93" s="31">
        <f>COUNTIF(AF94:AF118,"-")+COUNTIF(AF94:AF118,"+")</f>
        <v>0</v>
      </c>
      <c r="AG93" s="11" t="s">
        <v>8</v>
      </c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30"/>
      <c r="AU93" s="31">
        <f>COUNTIF(AU94:AU118,"-")+COUNTIF(AU94:AU118,"+")</f>
        <v>0</v>
      </c>
      <c r="AV93" s="25"/>
    </row>
    <row r="94" spans="1:48" ht="15" hidden="1" customHeight="1" outlineLevel="1" x14ac:dyDescent="0.25">
      <c r="A94" s="76">
        <f t="shared" si="15"/>
        <v>0</v>
      </c>
      <c r="B94" s="18">
        <f>B92</f>
        <v>0</v>
      </c>
      <c r="C94" s="35"/>
      <c r="D94" s="13"/>
      <c r="E94" s="36"/>
      <c r="F94" s="36"/>
      <c r="G94" s="36"/>
      <c r="H94" s="36"/>
      <c r="I94" s="36"/>
      <c r="J94" s="36"/>
      <c r="K94" s="36"/>
      <c r="L94" s="36"/>
      <c r="M94" s="36"/>
      <c r="N94" s="37"/>
      <c r="O94" s="36"/>
      <c r="P94" s="36"/>
      <c r="Q94" s="38" t="str">
        <f>IF(C94&gt;0,IF(AND(E94&lt;=$E$6,F94&lt;=$F$6,G94&lt;=$G$6,H94&lt;=$H$6,I94&lt;=$I$6,J94&lt;=$J$6,K94&lt;=$K$6,L94&lt;=$L$6,M94&lt;=$M$6,N94&lt;=$N$6,O94&lt;=$O$6,P94&lt;=$P$6),"+","-")," ")</f>
        <v xml:space="preserve"> </v>
      </c>
      <c r="R94" s="35"/>
      <c r="S94" s="1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9" t="str">
        <f>IF(S94&gt;0,IF(AND(T94&lt;=$T$6,U94&lt;=$U$6,V94&lt;=$V$6,W94&lt;=$W$6,X94&lt;=$X$6,Y94&lt;=$Y$6,Z94&lt;=$Z$6,AA94&lt;=$AA$6,AB94&lt;=$AB$6,AC94&lt;=$AC$6,AD94&lt;=$AD$6,AE94&lt;=$AE$6),"+","-")," ")</f>
        <v xml:space="preserve"> </v>
      </c>
      <c r="AG94" s="35"/>
      <c r="AH94" s="13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9" t="str">
        <f>IF(AG94&gt;0,IF(AND(AI94&lt;=$AI$6,AJ94&lt;=$AJ$6,AK94&lt;=$AK$6,AL94&lt;=$AL$6,AM94&lt;=$AM$6,AN94&lt;=$AN$6,AO94&lt;=$AO$6,AP94&lt;=$AP$6,AT94&lt;=$AT$6,AQ94&lt;=$AQ$6,AR94&lt;=$AR$6,AS94&lt;=$AS$6),"+","-")," ")</f>
        <v xml:space="preserve"> </v>
      </c>
      <c r="AV94" s="24"/>
    </row>
    <row r="95" spans="1:48" ht="15" hidden="1" customHeight="1" outlineLevel="1" x14ac:dyDescent="0.25">
      <c r="A95" s="76">
        <f t="shared" si="15"/>
        <v>0</v>
      </c>
      <c r="B95" s="18">
        <f>B94</f>
        <v>0</v>
      </c>
      <c r="C95" s="35"/>
      <c r="D95" s="13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8" t="str">
        <f t="shared" ref="Q95:Q118" si="16">IF(C95&gt;0,IF(AND(E95&lt;=$E$6,F95&lt;=$F$6,G95&lt;=$G$6,H95&lt;=$H$6,I95&lt;=$I$6,J95&lt;=$J$6,K95&lt;=$K$6,L95&lt;=$L$6,M95&lt;=$M$6,N95&lt;=$N$6,O95&lt;=$O$6,P95&lt;=$P$6),"+","-")," ")</f>
        <v xml:space="preserve"> </v>
      </c>
      <c r="R95" s="35"/>
      <c r="S95" s="1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9" t="str">
        <f t="shared" ref="AF95:AF118" si="17">IF(S95&gt;0,IF(AND(T95&lt;=$T$6,U95&lt;=$U$6,V95&lt;=$V$6,W95&lt;=$W$6,X95&lt;=$X$6,Y95&lt;=$Y$6,Z95&lt;=$Z$6,AA95&lt;=$AA$6,AB95&lt;=$AB$6,AC95&lt;=$AC$6,AD95&lt;=$AD$6,AE95&lt;=$AE$6),"+","-")," ")</f>
        <v xml:space="preserve"> </v>
      </c>
      <c r="AG95" s="35"/>
      <c r="AH95" s="13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9" t="str">
        <f t="shared" ref="AU95:AU118" si="18">IF(AG95&gt;0,IF(AND(AI95&lt;=$AI$6,AJ95&lt;=$AJ$6,AK95&lt;=$AK$6,AL95&lt;=$AL$6,AM95&lt;=$AM$6,AN95&lt;=$AN$6,AO95&lt;=$AO$6,AP95&lt;=$AP$6,AT95&lt;=$AT$6,AQ95&lt;=$AQ$6,AR95&lt;=$AR$6,AS95&lt;=$AS$6),"+","-")," ")</f>
        <v xml:space="preserve"> </v>
      </c>
      <c r="AV95" s="24"/>
    </row>
    <row r="96" spans="1:48" ht="15" hidden="1" customHeight="1" outlineLevel="1" x14ac:dyDescent="0.25">
      <c r="A96" s="76">
        <f t="shared" si="15"/>
        <v>0</v>
      </c>
      <c r="B96" s="18">
        <f t="shared" ref="B96:B118" si="19">B95</f>
        <v>0</v>
      </c>
      <c r="C96" s="35"/>
      <c r="D96" s="1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8" t="str">
        <f t="shared" si="16"/>
        <v xml:space="preserve"> </v>
      </c>
      <c r="R96" s="35"/>
      <c r="S96" s="1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9" t="str">
        <f t="shared" si="17"/>
        <v xml:space="preserve"> </v>
      </c>
      <c r="AG96" s="35"/>
      <c r="AH96" s="13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9" t="str">
        <f t="shared" si="18"/>
        <v xml:space="preserve"> </v>
      </c>
      <c r="AV96" s="24"/>
    </row>
    <row r="97" spans="1:48" ht="15" hidden="1" customHeight="1" outlineLevel="1" x14ac:dyDescent="0.25">
      <c r="A97" s="76">
        <f t="shared" si="15"/>
        <v>0</v>
      </c>
      <c r="B97" s="18">
        <f t="shared" si="19"/>
        <v>0</v>
      </c>
      <c r="C97" s="35"/>
      <c r="D97" s="13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8" t="str">
        <f t="shared" si="16"/>
        <v xml:space="preserve"> </v>
      </c>
      <c r="R97" s="35"/>
      <c r="S97" s="1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9" t="str">
        <f t="shared" si="17"/>
        <v xml:space="preserve"> </v>
      </c>
      <c r="AG97" s="35"/>
      <c r="AH97" s="13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9" t="str">
        <f t="shared" si="18"/>
        <v xml:space="preserve"> </v>
      </c>
      <c r="AV97" s="24"/>
    </row>
    <row r="98" spans="1:48" ht="15" hidden="1" customHeight="1" outlineLevel="1" x14ac:dyDescent="0.25">
      <c r="A98" s="76">
        <f t="shared" si="15"/>
        <v>0</v>
      </c>
      <c r="B98" s="18">
        <f t="shared" si="19"/>
        <v>0</v>
      </c>
      <c r="C98" s="35"/>
      <c r="D98" s="13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8" t="str">
        <f t="shared" si="16"/>
        <v xml:space="preserve"> </v>
      </c>
      <c r="R98" s="35"/>
      <c r="S98" s="1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 t="str">
        <f t="shared" si="17"/>
        <v xml:space="preserve"> </v>
      </c>
      <c r="AG98" s="35"/>
      <c r="AH98" s="13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9" t="str">
        <f t="shared" si="18"/>
        <v xml:space="preserve"> </v>
      </c>
      <c r="AV98" s="24"/>
    </row>
    <row r="99" spans="1:48" ht="15" hidden="1" customHeight="1" outlineLevel="1" x14ac:dyDescent="0.25">
      <c r="A99" s="76">
        <f t="shared" si="15"/>
        <v>0</v>
      </c>
      <c r="B99" s="18">
        <f t="shared" si="19"/>
        <v>0</v>
      </c>
      <c r="C99" s="35"/>
      <c r="D99" s="13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8" t="str">
        <f t="shared" si="16"/>
        <v xml:space="preserve"> </v>
      </c>
      <c r="R99" s="35"/>
      <c r="S99" s="1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 t="str">
        <f t="shared" si="17"/>
        <v xml:space="preserve"> </v>
      </c>
      <c r="AG99" s="35"/>
      <c r="AH99" s="13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9" t="str">
        <f t="shared" si="18"/>
        <v xml:space="preserve"> </v>
      </c>
      <c r="AV99" s="24"/>
    </row>
    <row r="100" spans="1:48" ht="15" hidden="1" customHeight="1" outlineLevel="1" x14ac:dyDescent="0.25">
      <c r="A100" s="76">
        <f t="shared" si="15"/>
        <v>0</v>
      </c>
      <c r="B100" s="18">
        <f t="shared" si="19"/>
        <v>0</v>
      </c>
      <c r="C100" s="35"/>
      <c r="D100" s="13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8" t="str">
        <f t="shared" si="16"/>
        <v xml:space="preserve"> </v>
      </c>
      <c r="R100" s="35"/>
      <c r="S100" s="1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 t="str">
        <f t="shared" si="17"/>
        <v xml:space="preserve"> </v>
      </c>
      <c r="AG100" s="35"/>
      <c r="AH100" s="13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9" t="str">
        <f t="shared" si="18"/>
        <v xml:space="preserve"> </v>
      </c>
      <c r="AV100" s="24"/>
    </row>
    <row r="101" spans="1:48" ht="15" hidden="1" customHeight="1" outlineLevel="1" x14ac:dyDescent="0.25">
      <c r="A101" s="76">
        <f t="shared" si="15"/>
        <v>0</v>
      </c>
      <c r="B101" s="18">
        <f t="shared" si="19"/>
        <v>0</v>
      </c>
      <c r="C101" s="40"/>
      <c r="D101" s="13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8" t="str">
        <f t="shared" si="16"/>
        <v xml:space="preserve"> </v>
      </c>
      <c r="R101" s="40"/>
      <c r="S101" s="1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 t="str">
        <f t="shared" si="17"/>
        <v xml:space="preserve"> </v>
      </c>
      <c r="AG101" s="40"/>
      <c r="AH101" s="13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9" t="str">
        <f t="shared" si="18"/>
        <v xml:space="preserve"> </v>
      </c>
      <c r="AV101" s="24"/>
    </row>
    <row r="102" spans="1:48" ht="15" hidden="1" customHeight="1" outlineLevel="1" x14ac:dyDescent="0.25">
      <c r="A102" s="76">
        <f t="shared" si="15"/>
        <v>0</v>
      </c>
      <c r="B102" s="18">
        <f t="shared" si="19"/>
        <v>0</v>
      </c>
      <c r="C102" s="40"/>
      <c r="D102" s="13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8" t="str">
        <f t="shared" si="16"/>
        <v xml:space="preserve"> </v>
      </c>
      <c r="R102" s="40"/>
      <c r="S102" s="1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 t="str">
        <f t="shared" si="17"/>
        <v xml:space="preserve"> </v>
      </c>
      <c r="AG102" s="40"/>
      <c r="AH102" s="13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9" t="str">
        <f t="shared" si="18"/>
        <v xml:space="preserve"> </v>
      </c>
      <c r="AV102" s="24"/>
    </row>
    <row r="103" spans="1:48" ht="15" hidden="1" customHeight="1" outlineLevel="1" x14ac:dyDescent="0.25">
      <c r="A103" s="76">
        <f t="shared" si="15"/>
        <v>0</v>
      </c>
      <c r="B103" s="18">
        <f t="shared" si="19"/>
        <v>0</v>
      </c>
      <c r="C103" s="40"/>
      <c r="D103" s="13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8" t="str">
        <f t="shared" si="16"/>
        <v xml:space="preserve"> </v>
      </c>
      <c r="R103" s="40"/>
      <c r="S103" s="1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 t="str">
        <f t="shared" si="17"/>
        <v xml:space="preserve"> </v>
      </c>
      <c r="AG103" s="40"/>
      <c r="AH103" s="13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9" t="str">
        <f t="shared" si="18"/>
        <v xml:space="preserve"> </v>
      </c>
      <c r="AV103" s="24"/>
    </row>
    <row r="104" spans="1:48" ht="15" hidden="1" customHeight="1" outlineLevel="1" x14ac:dyDescent="0.25">
      <c r="A104" s="76">
        <f t="shared" si="15"/>
        <v>0</v>
      </c>
      <c r="B104" s="18">
        <f t="shared" si="19"/>
        <v>0</v>
      </c>
      <c r="C104" s="40"/>
      <c r="D104" s="13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8" t="str">
        <f t="shared" si="16"/>
        <v xml:space="preserve"> </v>
      </c>
      <c r="R104" s="40"/>
      <c r="S104" s="1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 t="str">
        <f t="shared" si="17"/>
        <v xml:space="preserve"> </v>
      </c>
      <c r="AG104" s="40"/>
      <c r="AH104" s="13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9" t="str">
        <f t="shared" si="18"/>
        <v xml:space="preserve"> </v>
      </c>
      <c r="AV104" s="24"/>
    </row>
    <row r="105" spans="1:48" ht="15" hidden="1" customHeight="1" outlineLevel="1" x14ac:dyDescent="0.25">
      <c r="A105" s="76">
        <f t="shared" si="15"/>
        <v>0</v>
      </c>
      <c r="B105" s="18">
        <f t="shared" si="19"/>
        <v>0</v>
      </c>
      <c r="C105" s="40"/>
      <c r="D105" s="13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8" t="str">
        <f t="shared" si="16"/>
        <v xml:space="preserve"> </v>
      </c>
      <c r="R105" s="40"/>
      <c r="S105" s="1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 t="str">
        <f t="shared" si="17"/>
        <v xml:space="preserve"> </v>
      </c>
      <c r="AG105" s="40"/>
      <c r="AH105" s="13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9" t="str">
        <f t="shared" si="18"/>
        <v xml:space="preserve"> </v>
      </c>
      <c r="AV105" s="24"/>
    </row>
    <row r="106" spans="1:48" ht="15" hidden="1" customHeight="1" outlineLevel="1" x14ac:dyDescent="0.25">
      <c r="A106" s="76">
        <f t="shared" si="15"/>
        <v>0</v>
      </c>
      <c r="B106" s="18">
        <f t="shared" si="19"/>
        <v>0</v>
      </c>
      <c r="C106" s="40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 t="str">
        <f t="shared" si="16"/>
        <v xml:space="preserve"> </v>
      </c>
      <c r="R106" s="40"/>
      <c r="S106" s="1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 t="str">
        <f t="shared" si="17"/>
        <v xml:space="preserve"> </v>
      </c>
      <c r="AG106" s="40"/>
      <c r="AH106" s="13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9" t="str">
        <f t="shared" si="18"/>
        <v xml:space="preserve"> </v>
      </c>
      <c r="AV106" s="24"/>
    </row>
    <row r="107" spans="1:48" ht="15" hidden="1" customHeight="1" outlineLevel="1" x14ac:dyDescent="0.25">
      <c r="A107" s="76">
        <f t="shared" si="15"/>
        <v>0</v>
      </c>
      <c r="B107" s="18">
        <f t="shared" si="19"/>
        <v>0</v>
      </c>
      <c r="C107" s="40"/>
      <c r="D107" s="13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 t="str">
        <f t="shared" si="16"/>
        <v xml:space="preserve"> </v>
      </c>
      <c r="R107" s="40"/>
      <c r="S107" s="1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 t="str">
        <f t="shared" si="17"/>
        <v xml:space="preserve"> </v>
      </c>
      <c r="AG107" s="40"/>
      <c r="AH107" s="13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9" t="str">
        <f t="shared" si="18"/>
        <v xml:space="preserve"> </v>
      </c>
      <c r="AV107" s="24"/>
    </row>
    <row r="108" spans="1:48" ht="15" hidden="1" customHeight="1" outlineLevel="1" x14ac:dyDescent="0.25">
      <c r="A108" s="76">
        <f t="shared" si="15"/>
        <v>0</v>
      </c>
      <c r="B108" s="18">
        <f t="shared" si="19"/>
        <v>0</v>
      </c>
      <c r="C108" s="40"/>
      <c r="D108" s="1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8" t="str">
        <f t="shared" si="16"/>
        <v xml:space="preserve"> </v>
      </c>
      <c r="R108" s="40"/>
      <c r="S108" s="1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 t="str">
        <f t="shared" si="17"/>
        <v xml:space="preserve"> </v>
      </c>
      <c r="AG108" s="40"/>
      <c r="AH108" s="13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9" t="str">
        <f t="shared" si="18"/>
        <v xml:space="preserve"> </v>
      </c>
      <c r="AV108" s="24"/>
    </row>
    <row r="109" spans="1:48" ht="15" hidden="1" customHeight="1" outlineLevel="1" x14ac:dyDescent="0.25">
      <c r="A109" s="76">
        <f t="shared" si="15"/>
        <v>0</v>
      </c>
      <c r="B109" s="18">
        <f t="shared" si="19"/>
        <v>0</v>
      </c>
      <c r="C109" s="40"/>
      <c r="D109" s="13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8" t="str">
        <f t="shared" si="16"/>
        <v xml:space="preserve"> </v>
      </c>
      <c r="R109" s="40"/>
      <c r="S109" s="1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 t="str">
        <f t="shared" si="17"/>
        <v xml:space="preserve"> </v>
      </c>
      <c r="AG109" s="40"/>
      <c r="AH109" s="13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9" t="str">
        <f t="shared" si="18"/>
        <v xml:space="preserve"> </v>
      </c>
      <c r="AV109" s="25"/>
    </row>
    <row r="110" spans="1:48" ht="15" hidden="1" customHeight="1" outlineLevel="1" x14ac:dyDescent="0.25">
      <c r="A110" s="76">
        <f t="shared" si="15"/>
        <v>0</v>
      </c>
      <c r="B110" s="18">
        <f t="shared" si="19"/>
        <v>0</v>
      </c>
      <c r="C110" s="40"/>
      <c r="D110" s="13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8" t="str">
        <f t="shared" si="16"/>
        <v xml:space="preserve"> </v>
      </c>
      <c r="R110" s="40"/>
      <c r="S110" s="1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 t="str">
        <f t="shared" si="17"/>
        <v xml:space="preserve"> </v>
      </c>
      <c r="AG110" s="40"/>
      <c r="AH110" s="13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9" t="str">
        <f t="shared" si="18"/>
        <v xml:space="preserve"> </v>
      </c>
      <c r="AV110" s="25"/>
    </row>
    <row r="111" spans="1:48" ht="15" hidden="1" customHeight="1" outlineLevel="1" x14ac:dyDescent="0.25">
      <c r="A111" s="76">
        <f t="shared" si="15"/>
        <v>0</v>
      </c>
      <c r="B111" s="18">
        <f t="shared" si="19"/>
        <v>0</v>
      </c>
      <c r="C111" s="40"/>
      <c r="D111" s="13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 t="str">
        <f t="shared" si="16"/>
        <v xml:space="preserve"> </v>
      </c>
      <c r="R111" s="40"/>
      <c r="S111" s="1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 t="str">
        <f t="shared" si="17"/>
        <v xml:space="preserve"> </v>
      </c>
      <c r="AG111" s="40"/>
      <c r="AH111" s="13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9" t="str">
        <f t="shared" si="18"/>
        <v xml:space="preserve"> </v>
      </c>
      <c r="AV111" s="25"/>
    </row>
    <row r="112" spans="1:48" ht="15" hidden="1" customHeight="1" outlineLevel="1" x14ac:dyDescent="0.25">
      <c r="A112" s="76">
        <f t="shared" si="15"/>
        <v>0</v>
      </c>
      <c r="B112" s="18">
        <f t="shared" si="19"/>
        <v>0</v>
      </c>
      <c r="C112" s="40"/>
      <c r="D112" s="13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8" t="str">
        <f t="shared" si="16"/>
        <v xml:space="preserve"> </v>
      </c>
      <c r="R112" s="40"/>
      <c r="S112" s="1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 t="str">
        <f t="shared" si="17"/>
        <v xml:space="preserve"> </v>
      </c>
      <c r="AG112" s="40"/>
      <c r="AH112" s="13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9" t="str">
        <f t="shared" si="18"/>
        <v xml:space="preserve"> </v>
      </c>
      <c r="AV112" s="25"/>
    </row>
    <row r="113" spans="1:48" ht="15" hidden="1" customHeight="1" outlineLevel="1" x14ac:dyDescent="0.25">
      <c r="A113" s="76">
        <f t="shared" si="15"/>
        <v>0</v>
      </c>
      <c r="B113" s="18">
        <f t="shared" si="19"/>
        <v>0</v>
      </c>
      <c r="C113" s="40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8" t="str">
        <f t="shared" si="16"/>
        <v xml:space="preserve"> </v>
      </c>
      <c r="R113" s="40"/>
      <c r="S113" s="1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 t="str">
        <f t="shared" si="17"/>
        <v xml:space="preserve"> </v>
      </c>
      <c r="AG113" s="40"/>
      <c r="AH113" s="13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9" t="str">
        <f t="shared" si="18"/>
        <v xml:space="preserve"> </v>
      </c>
      <c r="AV113" s="25"/>
    </row>
    <row r="114" spans="1:48" ht="15" hidden="1" customHeight="1" outlineLevel="1" x14ac:dyDescent="0.25">
      <c r="A114" s="76">
        <f t="shared" si="15"/>
        <v>0</v>
      </c>
      <c r="B114" s="18">
        <f t="shared" si="19"/>
        <v>0</v>
      </c>
      <c r="C114" s="40"/>
      <c r="D114" s="13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8" t="str">
        <f t="shared" si="16"/>
        <v xml:space="preserve"> </v>
      </c>
      <c r="R114" s="40"/>
      <c r="S114" s="1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 t="str">
        <f t="shared" si="17"/>
        <v xml:space="preserve"> </v>
      </c>
      <c r="AG114" s="40"/>
      <c r="AH114" s="13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9" t="str">
        <f t="shared" si="18"/>
        <v xml:space="preserve"> </v>
      </c>
      <c r="AV114" s="25"/>
    </row>
    <row r="115" spans="1:48" ht="15" hidden="1" customHeight="1" outlineLevel="1" x14ac:dyDescent="0.25">
      <c r="A115" s="76">
        <f t="shared" si="15"/>
        <v>0</v>
      </c>
      <c r="B115" s="18">
        <f t="shared" si="19"/>
        <v>0</v>
      </c>
      <c r="C115" s="40"/>
      <c r="D115" s="13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8" t="str">
        <f t="shared" si="16"/>
        <v xml:space="preserve"> </v>
      </c>
      <c r="R115" s="40"/>
      <c r="S115" s="1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9" t="str">
        <f t="shared" si="17"/>
        <v xml:space="preserve"> </v>
      </c>
      <c r="AG115" s="40"/>
      <c r="AH115" s="13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9" t="str">
        <f t="shared" si="18"/>
        <v xml:space="preserve"> </v>
      </c>
      <c r="AV115" s="25"/>
    </row>
    <row r="116" spans="1:48" ht="15" hidden="1" customHeight="1" outlineLevel="1" x14ac:dyDescent="0.25">
      <c r="A116" s="76">
        <f t="shared" si="15"/>
        <v>0</v>
      </c>
      <c r="B116" s="18">
        <f t="shared" si="19"/>
        <v>0</v>
      </c>
      <c r="C116" s="40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8" t="str">
        <f t="shared" si="16"/>
        <v xml:space="preserve"> </v>
      </c>
      <c r="R116" s="40"/>
      <c r="S116" s="1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9" t="str">
        <f t="shared" si="17"/>
        <v xml:space="preserve"> </v>
      </c>
      <c r="AG116" s="40"/>
      <c r="AH116" s="13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9" t="str">
        <f t="shared" si="18"/>
        <v xml:space="preserve"> </v>
      </c>
      <c r="AV116" s="25"/>
    </row>
    <row r="117" spans="1:48" ht="15" hidden="1" customHeight="1" outlineLevel="1" x14ac:dyDescent="0.25">
      <c r="A117" s="76">
        <f t="shared" si="15"/>
        <v>0</v>
      </c>
      <c r="B117" s="18">
        <f t="shared" si="19"/>
        <v>0</v>
      </c>
      <c r="C117" s="40"/>
      <c r="D117" s="13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8" t="str">
        <f t="shared" si="16"/>
        <v xml:space="preserve"> </v>
      </c>
      <c r="R117" s="40"/>
      <c r="S117" s="13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41" t="str">
        <f t="shared" si="17"/>
        <v xml:space="preserve"> </v>
      </c>
      <c r="AG117" s="40"/>
      <c r="AH117" s="13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9" t="str">
        <f t="shared" si="18"/>
        <v xml:space="preserve"> </v>
      </c>
      <c r="AV117" s="25"/>
    </row>
    <row r="118" spans="1:48" ht="15" hidden="1" customHeight="1" outlineLevel="1" x14ac:dyDescent="0.25">
      <c r="A118" s="76">
        <f t="shared" si="15"/>
        <v>0</v>
      </c>
      <c r="B118" s="18">
        <f t="shared" si="19"/>
        <v>0</v>
      </c>
      <c r="C118" s="40"/>
      <c r="D118" s="13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8" t="str">
        <f t="shared" si="16"/>
        <v xml:space="preserve"> </v>
      </c>
      <c r="R118" s="40"/>
      <c r="S118" s="13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41" t="str">
        <f t="shared" si="17"/>
        <v xml:space="preserve"> </v>
      </c>
      <c r="AG118" s="40"/>
      <c r="AH118" s="13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9" t="str">
        <f t="shared" si="18"/>
        <v xml:space="preserve"> </v>
      </c>
      <c r="AV118" s="25"/>
    </row>
    <row r="119" spans="1:48" ht="15" customHeight="1" x14ac:dyDescent="0.25">
      <c r="A119" s="76">
        <f>IF((SUM(D119:Q119)+SUM(R119:AF119)+SUM(AG119:AU119))=0,0,1)</f>
        <v>0</v>
      </c>
      <c r="B119" s="124"/>
      <c r="C119" s="11" t="s">
        <v>7</v>
      </c>
      <c r="D119" s="26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8"/>
      <c r="Q119" s="31">
        <f>COUNTIF(Q121:Q145,"-")</f>
        <v>0</v>
      </c>
      <c r="R119" s="11" t="s">
        <v>7</v>
      </c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30"/>
      <c r="AF119" s="31">
        <f>COUNTIF(AF121:AF145,"-")</f>
        <v>0</v>
      </c>
      <c r="AG119" s="11" t="s">
        <v>7</v>
      </c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30"/>
      <c r="AU119" s="31">
        <f>COUNTIF(AU121:AU145,"-")</f>
        <v>0</v>
      </c>
      <c r="AV119" s="25"/>
    </row>
    <row r="120" spans="1:48" ht="15" customHeight="1" collapsed="1" x14ac:dyDescent="0.25">
      <c r="A120" s="76">
        <f t="shared" ref="A120:A145" si="20">IF((SUM(D120:Q120)+SUM(R120:AF120)+SUM(AG120:AU120))=0,0,1)</f>
        <v>0</v>
      </c>
      <c r="B120" s="125"/>
      <c r="C120" s="12" t="s">
        <v>8</v>
      </c>
      <c r="D120" s="3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4"/>
      <c r="Q120" s="31">
        <f>COUNTIF(Q121:Q145,"-")+COUNTIF(Q121:Q145,"+")</f>
        <v>0</v>
      </c>
      <c r="R120" s="11" t="s">
        <v>8</v>
      </c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30"/>
      <c r="AF120" s="31">
        <f>COUNTIF(AF121:AF145,"-")+COUNTIF(AF121:AF145,"+")</f>
        <v>0</v>
      </c>
      <c r="AG120" s="11" t="s">
        <v>8</v>
      </c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30"/>
      <c r="AU120" s="31">
        <f>COUNTIF(AU121:AU145,"-")+COUNTIF(AU121:AU145,"+")</f>
        <v>0</v>
      </c>
      <c r="AV120" s="25"/>
    </row>
    <row r="121" spans="1:48" ht="15" hidden="1" customHeight="1" outlineLevel="1" x14ac:dyDescent="0.25">
      <c r="A121" s="76">
        <f t="shared" si="20"/>
        <v>0</v>
      </c>
      <c r="B121" s="18">
        <f>B119</f>
        <v>0</v>
      </c>
      <c r="C121" s="35"/>
      <c r="D121" s="13"/>
      <c r="E121" s="36"/>
      <c r="F121" s="36"/>
      <c r="G121" s="36"/>
      <c r="H121" s="36"/>
      <c r="I121" s="36"/>
      <c r="J121" s="36"/>
      <c r="K121" s="36"/>
      <c r="L121" s="36"/>
      <c r="M121" s="36"/>
      <c r="N121" s="37"/>
      <c r="O121" s="36"/>
      <c r="P121" s="36"/>
      <c r="Q121" s="38" t="str">
        <f>IF(C121&gt;0,IF(AND(E121&lt;=$E$6,F121&lt;=$F$6,G121&lt;=$G$6,H121&lt;=$H$6,I121&lt;=$I$6,J121&lt;=$J$6,K121&lt;=$K$6,L121&lt;=$L$6,M121&lt;=$M$6,N121&lt;=$N$6,O121&lt;=$O$6,P121&lt;=$P$6),"+","-")," ")</f>
        <v xml:space="preserve"> </v>
      </c>
      <c r="R121" s="35"/>
      <c r="S121" s="1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 t="str">
        <f>IF(S121&gt;0,IF(AND(T121&lt;=$T$6,U121&lt;=$U$6,V121&lt;=$V$6,W121&lt;=$W$6,X121&lt;=$X$6,Y121&lt;=$Y$6,Z121&lt;=$Z$6,AA121&lt;=$AA$6,AB121&lt;=$AB$6,AC121&lt;=$AC$6,AD121&lt;=$AD$6,AE121&lt;=$AE$6),"+","-")," ")</f>
        <v xml:space="preserve"> </v>
      </c>
      <c r="AG121" s="35"/>
      <c r="AH121" s="13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9" t="str">
        <f>IF(AG121&gt;0,IF(AND(AI121&lt;=$AI$6,AJ121&lt;=$AJ$6,AK121&lt;=$AK$6,AL121&lt;=$AL$6,AM121&lt;=$AM$6,AN121&lt;=$AN$6,AO121&lt;=$AO$6,AP121&lt;=$AP$6,AT121&lt;=$AT$6,AQ121&lt;=$AQ$6,AR121&lt;=$AR$6,AS121&lt;=$AS$6),"+","-")," ")</f>
        <v xml:space="preserve"> </v>
      </c>
      <c r="AV121" s="24"/>
    </row>
    <row r="122" spans="1:48" ht="15" hidden="1" customHeight="1" outlineLevel="1" x14ac:dyDescent="0.25">
      <c r="A122" s="76">
        <f t="shared" si="20"/>
        <v>0</v>
      </c>
      <c r="B122" s="18">
        <f>B121</f>
        <v>0</v>
      </c>
      <c r="C122" s="35"/>
      <c r="D122" s="13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8" t="str">
        <f t="shared" ref="Q122:Q145" si="21">IF(C122&gt;0,IF(AND(E122&lt;=$E$6,F122&lt;=$F$6,G122&lt;=$G$6,H122&lt;=$H$6,I122&lt;=$I$6,J122&lt;=$J$6,K122&lt;=$K$6,L122&lt;=$L$6,M122&lt;=$M$6,N122&lt;=$N$6,O122&lt;=$O$6,P122&lt;=$P$6),"+","-")," ")</f>
        <v xml:space="preserve"> </v>
      </c>
      <c r="R122" s="35"/>
      <c r="S122" s="1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 t="str">
        <f t="shared" ref="AF122:AF145" si="22">IF(S122&gt;0,IF(AND(T122&lt;=$T$6,U122&lt;=$U$6,V122&lt;=$V$6,W122&lt;=$W$6,X122&lt;=$X$6,Y122&lt;=$Y$6,Z122&lt;=$Z$6,AA122&lt;=$AA$6,AB122&lt;=$AB$6,AC122&lt;=$AC$6,AD122&lt;=$AD$6,AE122&lt;=$AE$6),"+","-")," ")</f>
        <v xml:space="preserve"> </v>
      </c>
      <c r="AG122" s="35"/>
      <c r="AH122" s="13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9" t="str">
        <f t="shared" ref="AU122:AU145" si="23">IF(AG122&gt;0,IF(AND(AI122&lt;=$AI$6,AJ122&lt;=$AJ$6,AK122&lt;=$AK$6,AL122&lt;=$AL$6,AM122&lt;=$AM$6,AN122&lt;=$AN$6,AO122&lt;=$AO$6,AP122&lt;=$AP$6,AT122&lt;=$AT$6,AQ122&lt;=$AQ$6,AR122&lt;=$AR$6,AS122&lt;=$AS$6),"+","-")," ")</f>
        <v xml:space="preserve"> </v>
      </c>
      <c r="AV122" s="24"/>
    </row>
    <row r="123" spans="1:48" ht="15" hidden="1" customHeight="1" outlineLevel="1" x14ac:dyDescent="0.25">
      <c r="A123" s="76">
        <f t="shared" si="20"/>
        <v>0</v>
      </c>
      <c r="B123" s="18">
        <f t="shared" ref="B123:B145" si="24">B122</f>
        <v>0</v>
      </c>
      <c r="C123" s="35"/>
      <c r="D123" s="13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8" t="str">
        <f t="shared" si="21"/>
        <v xml:space="preserve"> </v>
      </c>
      <c r="R123" s="35"/>
      <c r="S123" s="1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 t="str">
        <f t="shared" si="22"/>
        <v xml:space="preserve"> </v>
      </c>
      <c r="AG123" s="35"/>
      <c r="AH123" s="13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9" t="str">
        <f t="shared" si="23"/>
        <v xml:space="preserve"> </v>
      </c>
      <c r="AV123" s="24"/>
    </row>
    <row r="124" spans="1:48" ht="15" hidden="1" customHeight="1" outlineLevel="1" x14ac:dyDescent="0.25">
      <c r="A124" s="76">
        <f t="shared" si="20"/>
        <v>0</v>
      </c>
      <c r="B124" s="18">
        <f t="shared" si="24"/>
        <v>0</v>
      </c>
      <c r="C124" s="35"/>
      <c r="D124" s="13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8" t="str">
        <f t="shared" si="21"/>
        <v xml:space="preserve"> </v>
      </c>
      <c r="R124" s="35"/>
      <c r="S124" s="1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 t="str">
        <f t="shared" si="22"/>
        <v xml:space="preserve"> </v>
      </c>
      <c r="AG124" s="35"/>
      <c r="AH124" s="13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9" t="str">
        <f t="shared" si="23"/>
        <v xml:space="preserve"> </v>
      </c>
      <c r="AV124" s="24"/>
    </row>
    <row r="125" spans="1:48" ht="15" hidden="1" customHeight="1" outlineLevel="1" x14ac:dyDescent="0.25">
      <c r="A125" s="76">
        <f t="shared" si="20"/>
        <v>0</v>
      </c>
      <c r="B125" s="18">
        <f t="shared" si="24"/>
        <v>0</v>
      </c>
      <c r="C125" s="35"/>
      <c r="D125" s="13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8" t="str">
        <f t="shared" si="21"/>
        <v xml:space="preserve"> </v>
      </c>
      <c r="R125" s="35"/>
      <c r="S125" s="1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 t="str">
        <f t="shared" si="22"/>
        <v xml:space="preserve"> </v>
      </c>
      <c r="AG125" s="35"/>
      <c r="AH125" s="13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9" t="str">
        <f t="shared" si="23"/>
        <v xml:space="preserve"> </v>
      </c>
      <c r="AV125" s="24"/>
    </row>
    <row r="126" spans="1:48" ht="15" hidden="1" customHeight="1" outlineLevel="1" x14ac:dyDescent="0.25">
      <c r="A126" s="76">
        <f t="shared" si="20"/>
        <v>0</v>
      </c>
      <c r="B126" s="18">
        <f t="shared" si="24"/>
        <v>0</v>
      </c>
      <c r="C126" s="35"/>
      <c r="D126" s="13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8" t="str">
        <f t="shared" si="21"/>
        <v xml:space="preserve"> </v>
      </c>
      <c r="R126" s="35"/>
      <c r="S126" s="1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 t="str">
        <f t="shared" si="22"/>
        <v xml:space="preserve"> </v>
      </c>
      <c r="AG126" s="35"/>
      <c r="AH126" s="13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9" t="str">
        <f t="shared" si="23"/>
        <v xml:space="preserve"> </v>
      </c>
      <c r="AV126" s="24"/>
    </row>
    <row r="127" spans="1:48" ht="15" hidden="1" customHeight="1" outlineLevel="1" x14ac:dyDescent="0.25">
      <c r="A127" s="76">
        <f t="shared" si="20"/>
        <v>0</v>
      </c>
      <c r="B127" s="18">
        <f t="shared" si="24"/>
        <v>0</v>
      </c>
      <c r="C127" s="35"/>
      <c r="D127" s="13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8" t="str">
        <f t="shared" si="21"/>
        <v xml:space="preserve"> </v>
      </c>
      <c r="R127" s="35"/>
      <c r="S127" s="1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 t="str">
        <f t="shared" si="22"/>
        <v xml:space="preserve"> </v>
      </c>
      <c r="AG127" s="35"/>
      <c r="AH127" s="13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9" t="str">
        <f t="shared" si="23"/>
        <v xml:space="preserve"> </v>
      </c>
      <c r="AV127" s="24"/>
    </row>
    <row r="128" spans="1:48" ht="15" hidden="1" customHeight="1" outlineLevel="1" x14ac:dyDescent="0.25">
      <c r="A128" s="76">
        <f t="shared" si="20"/>
        <v>0</v>
      </c>
      <c r="B128" s="18">
        <f t="shared" si="24"/>
        <v>0</v>
      </c>
      <c r="C128" s="40"/>
      <c r="D128" s="13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8" t="str">
        <f t="shared" si="21"/>
        <v xml:space="preserve"> </v>
      </c>
      <c r="R128" s="40"/>
      <c r="S128" s="1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 t="str">
        <f t="shared" si="22"/>
        <v xml:space="preserve"> </v>
      </c>
      <c r="AG128" s="40"/>
      <c r="AH128" s="13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9" t="str">
        <f t="shared" si="23"/>
        <v xml:space="preserve"> </v>
      </c>
      <c r="AV128" s="24"/>
    </row>
    <row r="129" spans="1:48" ht="15" hidden="1" customHeight="1" outlineLevel="1" x14ac:dyDescent="0.25">
      <c r="A129" s="76">
        <f t="shared" si="20"/>
        <v>0</v>
      </c>
      <c r="B129" s="18">
        <f t="shared" si="24"/>
        <v>0</v>
      </c>
      <c r="C129" s="40"/>
      <c r="D129" s="13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8" t="str">
        <f t="shared" si="21"/>
        <v xml:space="preserve"> </v>
      </c>
      <c r="R129" s="40"/>
      <c r="S129" s="1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 t="str">
        <f t="shared" si="22"/>
        <v xml:space="preserve"> </v>
      </c>
      <c r="AG129" s="40"/>
      <c r="AH129" s="13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9" t="str">
        <f t="shared" si="23"/>
        <v xml:space="preserve"> </v>
      </c>
      <c r="AV129" s="24"/>
    </row>
    <row r="130" spans="1:48" ht="15" hidden="1" customHeight="1" outlineLevel="1" x14ac:dyDescent="0.25">
      <c r="A130" s="76">
        <f t="shared" si="20"/>
        <v>0</v>
      </c>
      <c r="B130" s="18">
        <f t="shared" si="24"/>
        <v>0</v>
      </c>
      <c r="C130" s="40"/>
      <c r="D130" s="13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8" t="str">
        <f t="shared" si="21"/>
        <v xml:space="preserve"> </v>
      </c>
      <c r="R130" s="40"/>
      <c r="S130" s="1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 t="str">
        <f t="shared" si="22"/>
        <v xml:space="preserve"> </v>
      </c>
      <c r="AG130" s="40"/>
      <c r="AH130" s="13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9" t="str">
        <f t="shared" si="23"/>
        <v xml:space="preserve"> </v>
      </c>
      <c r="AV130" s="24"/>
    </row>
    <row r="131" spans="1:48" ht="15" hidden="1" customHeight="1" outlineLevel="1" x14ac:dyDescent="0.25">
      <c r="A131" s="76">
        <f t="shared" si="20"/>
        <v>0</v>
      </c>
      <c r="B131" s="18">
        <f t="shared" si="24"/>
        <v>0</v>
      </c>
      <c r="C131" s="40"/>
      <c r="D131" s="13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8" t="str">
        <f t="shared" si="21"/>
        <v xml:space="preserve"> </v>
      </c>
      <c r="R131" s="40"/>
      <c r="S131" s="1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 t="str">
        <f t="shared" si="22"/>
        <v xml:space="preserve"> </v>
      </c>
      <c r="AG131" s="40"/>
      <c r="AH131" s="13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9" t="str">
        <f t="shared" si="23"/>
        <v xml:space="preserve"> </v>
      </c>
      <c r="AV131" s="24"/>
    </row>
    <row r="132" spans="1:48" ht="15" hidden="1" customHeight="1" outlineLevel="1" x14ac:dyDescent="0.25">
      <c r="A132" s="76">
        <f t="shared" si="20"/>
        <v>0</v>
      </c>
      <c r="B132" s="18">
        <f t="shared" si="24"/>
        <v>0</v>
      </c>
      <c r="C132" s="40"/>
      <c r="D132" s="13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8" t="str">
        <f t="shared" si="21"/>
        <v xml:space="preserve"> </v>
      </c>
      <c r="R132" s="40"/>
      <c r="S132" s="1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 t="str">
        <f t="shared" si="22"/>
        <v xml:space="preserve"> </v>
      </c>
      <c r="AG132" s="40"/>
      <c r="AH132" s="13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9" t="str">
        <f t="shared" si="23"/>
        <v xml:space="preserve"> </v>
      </c>
      <c r="AV132" s="24"/>
    </row>
    <row r="133" spans="1:48" ht="15" hidden="1" customHeight="1" outlineLevel="1" x14ac:dyDescent="0.25">
      <c r="A133" s="76">
        <f t="shared" si="20"/>
        <v>0</v>
      </c>
      <c r="B133" s="18">
        <f t="shared" si="24"/>
        <v>0</v>
      </c>
      <c r="C133" s="40"/>
      <c r="D133" s="13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8" t="str">
        <f t="shared" si="21"/>
        <v xml:space="preserve"> </v>
      </c>
      <c r="R133" s="40"/>
      <c r="S133" s="1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 t="str">
        <f t="shared" si="22"/>
        <v xml:space="preserve"> </v>
      </c>
      <c r="AG133" s="40"/>
      <c r="AH133" s="13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9" t="str">
        <f t="shared" si="23"/>
        <v xml:space="preserve"> </v>
      </c>
      <c r="AV133" s="24"/>
    </row>
    <row r="134" spans="1:48" ht="15" hidden="1" customHeight="1" outlineLevel="1" x14ac:dyDescent="0.25">
      <c r="A134" s="76">
        <f t="shared" si="20"/>
        <v>0</v>
      </c>
      <c r="B134" s="18">
        <f t="shared" si="24"/>
        <v>0</v>
      </c>
      <c r="C134" s="40"/>
      <c r="D134" s="13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8" t="str">
        <f t="shared" si="21"/>
        <v xml:space="preserve"> </v>
      </c>
      <c r="R134" s="40"/>
      <c r="S134" s="1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 t="str">
        <f t="shared" si="22"/>
        <v xml:space="preserve"> </v>
      </c>
      <c r="AG134" s="40"/>
      <c r="AH134" s="13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9" t="str">
        <f t="shared" si="23"/>
        <v xml:space="preserve"> </v>
      </c>
      <c r="AV134" s="24"/>
    </row>
    <row r="135" spans="1:48" ht="15" hidden="1" customHeight="1" outlineLevel="1" x14ac:dyDescent="0.25">
      <c r="A135" s="76">
        <f t="shared" si="20"/>
        <v>0</v>
      </c>
      <c r="B135" s="18">
        <f t="shared" si="24"/>
        <v>0</v>
      </c>
      <c r="C135" s="40"/>
      <c r="D135" s="13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8" t="str">
        <f t="shared" si="21"/>
        <v xml:space="preserve"> </v>
      </c>
      <c r="R135" s="40"/>
      <c r="S135" s="1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 t="str">
        <f t="shared" si="22"/>
        <v xml:space="preserve"> </v>
      </c>
      <c r="AG135" s="40"/>
      <c r="AH135" s="13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9" t="str">
        <f t="shared" si="23"/>
        <v xml:space="preserve"> </v>
      </c>
      <c r="AV135" s="24"/>
    </row>
    <row r="136" spans="1:48" ht="15" hidden="1" customHeight="1" outlineLevel="1" x14ac:dyDescent="0.25">
      <c r="A136" s="76">
        <f t="shared" si="20"/>
        <v>0</v>
      </c>
      <c r="B136" s="18">
        <f t="shared" si="24"/>
        <v>0</v>
      </c>
      <c r="C136" s="40"/>
      <c r="D136" s="13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8" t="str">
        <f t="shared" si="21"/>
        <v xml:space="preserve"> </v>
      </c>
      <c r="R136" s="40"/>
      <c r="S136" s="1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 t="str">
        <f t="shared" si="22"/>
        <v xml:space="preserve"> </v>
      </c>
      <c r="AG136" s="40"/>
      <c r="AH136" s="13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9" t="str">
        <f t="shared" si="23"/>
        <v xml:space="preserve"> </v>
      </c>
      <c r="AV136" s="25"/>
    </row>
    <row r="137" spans="1:48" ht="15" hidden="1" customHeight="1" outlineLevel="1" x14ac:dyDescent="0.25">
      <c r="A137" s="76">
        <f t="shared" si="20"/>
        <v>0</v>
      </c>
      <c r="B137" s="18">
        <f t="shared" si="24"/>
        <v>0</v>
      </c>
      <c r="C137" s="40"/>
      <c r="D137" s="13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8" t="str">
        <f t="shared" si="21"/>
        <v xml:space="preserve"> </v>
      </c>
      <c r="R137" s="40"/>
      <c r="S137" s="1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 t="str">
        <f t="shared" si="22"/>
        <v xml:space="preserve"> </v>
      </c>
      <c r="AG137" s="40"/>
      <c r="AH137" s="13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9" t="str">
        <f t="shared" si="23"/>
        <v xml:space="preserve"> </v>
      </c>
      <c r="AV137" s="25"/>
    </row>
    <row r="138" spans="1:48" ht="15" hidden="1" customHeight="1" outlineLevel="1" x14ac:dyDescent="0.25">
      <c r="A138" s="76">
        <f t="shared" si="20"/>
        <v>0</v>
      </c>
      <c r="B138" s="18">
        <f t="shared" si="24"/>
        <v>0</v>
      </c>
      <c r="C138" s="40"/>
      <c r="D138" s="13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8" t="str">
        <f t="shared" si="21"/>
        <v xml:space="preserve"> </v>
      </c>
      <c r="R138" s="40"/>
      <c r="S138" s="1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 t="str">
        <f t="shared" si="22"/>
        <v xml:space="preserve"> </v>
      </c>
      <c r="AG138" s="40"/>
      <c r="AH138" s="13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9" t="str">
        <f t="shared" si="23"/>
        <v xml:space="preserve"> </v>
      </c>
      <c r="AV138" s="25"/>
    </row>
    <row r="139" spans="1:48" ht="15" hidden="1" customHeight="1" outlineLevel="1" x14ac:dyDescent="0.25">
      <c r="A139" s="76">
        <f t="shared" si="20"/>
        <v>0</v>
      </c>
      <c r="B139" s="18">
        <f t="shared" si="24"/>
        <v>0</v>
      </c>
      <c r="C139" s="40"/>
      <c r="D139" s="13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8" t="str">
        <f t="shared" si="21"/>
        <v xml:space="preserve"> </v>
      </c>
      <c r="R139" s="40"/>
      <c r="S139" s="1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 t="str">
        <f t="shared" si="22"/>
        <v xml:space="preserve"> </v>
      </c>
      <c r="AG139" s="40"/>
      <c r="AH139" s="13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9" t="str">
        <f t="shared" si="23"/>
        <v xml:space="preserve"> </v>
      </c>
      <c r="AV139" s="25"/>
    </row>
    <row r="140" spans="1:48" ht="15" hidden="1" customHeight="1" outlineLevel="1" x14ac:dyDescent="0.25">
      <c r="A140" s="76">
        <f t="shared" si="20"/>
        <v>0</v>
      </c>
      <c r="B140" s="18">
        <f t="shared" si="24"/>
        <v>0</v>
      </c>
      <c r="C140" s="40"/>
      <c r="D140" s="13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8" t="str">
        <f t="shared" si="21"/>
        <v xml:space="preserve"> </v>
      </c>
      <c r="R140" s="40"/>
      <c r="S140" s="1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 t="str">
        <f t="shared" si="22"/>
        <v xml:space="preserve"> </v>
      </c>
      <c r="AG140" s="40"/>
      <c r="AH140" s="13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9" t="str">
        <f t="shared" si="23"/>
        <v xml:space="preserve"> </v>
      </c>
      <c r="AV140" s="25"/>
    </row>
    <row r="141" spans="1:48" ht="15" hidden="1" customHeight="1" outlineLevel="1" x14ac:dyDescent="0.25">
      <c r="A141" s="76">
        <f t="shared" si="20"/>
        <v>0</v>
      </c>
      <c r="B141" s="18">
        <f t="shared" si="24"/>
        <v>0</v>
      </c>
      <c r="C141" s="40"/>
      <c r="D141" s="13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8" t="str">
        <f t="shared" si="21"/>
        <v xml:space="preserve"> </v>
      </c>
      <c r="R141" s="40"/>
      <c r="S141" s="1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 t="str">
        <f t="shared" si="22"/>
        <v xml:space="preserve"> </v>
      </c>
      <c r="AG141" s="40"/>
      <c r="AH141" s="13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9" t="str">
        <f t="shared" si="23"/>
        <v xml:space="preserve"> </v>
      </c>
      <c r="AV141" s="25"/>
    </row>
    <row r="142" spans="1:48" ht="15" hidden="1" customHeight="1" outlineLevel="1" x14ac:dyDescent="0.25">
      <c r="A142" s="76">
        <f t="shared" si="20"/>
        <v>0</v>
      </c>
      <c r="B142" s="18">
        <f t="shared" si="24"/>
        <v>0</v>
      </c>
      <c r="C142" s="40"/>
      <c r="D142" s="13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8" t="str">
        <f t="shared" si="21"/>
        <v xml:space="preserve"> </v>
      </c>
      <c r="R142" s="40"/>
      <c r="S142" s="1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 t="str">
        <f t="shared" si="22"/>
        <v xml:space="preserve"> </v>
      </c>
      <c r="AG142" s="40"/>
      <c r="AH142" s="13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9" t="str">
        <f t="shared" si="23"/>
        <v xml:space="preserve"> </v>
      </c>
      <c r="AV142" s="25"/>
    </row>
    <row r="143" spans="1:48" ht="15" hidden="1" customHeight="1" outlineLevel="1" x14ac:dyDescent="0.25">
      <c r="A143" s="76">
        <f t="shared" si="20"/>
        <v>0</v>
      </c>
      <c r="B143" s="18">
        <f t="shared" si="24"/>
        <v>0</v>
      </c>
      <c r="C143" s="40"/>
      <c r="D143" s="13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8" t="str">
        <f t="shared" si="21"/>
        <v xml:space="preserve"> </v>
      </c>
      <c r="R143" s="40"/>
      <c r="S143" s="1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 t="str">
        <f t="shared" si="22"/>
        <v xml:space="preserve"> </v>
      </c>
      <c r="AG143" s="40"/>
      <c r="AH143" s="13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9" t="str">
        <f t="shared" si="23"/>
        <v xml:space="preserve"> </v>
      </c>
      <c r="AV143" s="25"/>
    </row>
    <row r="144" spans="1:48" ht="15" hidden="1" customHeight="1" outlineLevel="1" x14ac:dyDescent="0.25">
      <c r="A144" s="76">
        <f t="shared" si="20"/>
        <v>0</v>
      </c>
      <c r="B144" s="18">
        <f t="shared" si="24"/>
        <v>0</v>
      </c>
      <c r="C144" s="40"/>
      <c r="D144" s="13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8" t="str">
        <f t="shared" si="21"/>
        <v xml:space="preserve"> </v>
      </c>
      <c r="R144" s="40"/>
      <c r="S144" s="13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41" t="str">
        <f t="shared" si="22"/>
        <v xml:space="preserve"> </v>
      </c>
      <c r="AG144" s="40"/>
      <c r="AH144" s="13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9" t="str">
        <f t="shared" si="23"/>
        <v xml:space="preserve"> </v>
      </c>
      <c r="AV144" s="25"/>
    </row>
    <row r="145" spans="1:48" ht="15" hidden="1" customHeight="1" outlineLevel="1" x14ac:dyDescent="0.25">
      <c r="A145" s="76">
        <f t="shared" si="20"/>
        <v>0</v>
      </c>
      <c r="B145" s="18">
        <f t="shared" si="24"/>
        <v>0</v>
      </c>
      <c r="C145" s="40"/>
      <c r="D145" s="13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8" t="str">
        <f t="shared" si="21"/>
        <v xml:space="preserve"> </v>
      </c>
      <c r="R145" s="40"/>
      <c r="S145" s="13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41" t="str">
        <f t="shared" si="22"/>
        <v xml:space="preserve"> </v>
      </c>
      <c r="AG145" s="40"/>
      <c r="AH145" s="13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9" t="str">
        <f t="shared" si="23"/>
        <v xml:space="preserve"> </v>
      </c>
      <c r="AV145" s="25"/>
    </row>
    <row r="146" spans="1:48" ht="15" customHeight="1" x14ac:dyDescent="0.25">
      <c r="A146" s="76">
        <f>IF((SUM(D146:Q146)+SUM(R146:AF146)+SUM(AG146:AU146))=0,0,1)</f>
        <v>0</v>
      </c>
      <c r="B146" s="124"/>
      <c r="C146" s="11" t="s">
        <v>7</v>
      </c>
      <c r="D146" s="26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8"/>
      <c r="Q146" s="31">
        <f>COUNTIF(Q148:Q172,"-")</f>
        <v>0</v>
      </c>
      <c r="R146" s="11" t="s">
        <v>7</v>
      </c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30"/>
      <c r="AF146" s="31">
        <f>COUNTIF(AF148:AF172,"-")</f>
        <v>0</v>
      </c>
      <c r="AG146" s="11" t="s">
        <v>7</v>
      </c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30"/>
      <c r="AU146" s="31">
        <f>COUNTIF(AU148:AU172,"-")</f>
        <v>0</v>
      </c>
      <c r="AV146" s="25"/>
    </row>
    <row r="147" spans="1:48" ht="15" customHeight="1" collapsed="1" x14ac:dyDescent="0.25">
      <c r="A147" s="76">
        <f t="shared" ref="A147:A172" si="25">IF((SUM(D147:Q147)+SUM(R147:AF147)+SUM(AG147:AU147))=0,0,1)</f>
        <v>0</v>
      </c>
      <c r="B147" s="125"/>
      <c r="C147" s="12" t="s">
        <v>8</v>
      </c>
      <c r="D147" s="3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4"/>
      <c r="Q147" s="31">
        <f>COUNTIF(Q148:Q172,"-")+COUNTIF(Q148:Q172,"+")</f>
        <v>0</v>
      </c>
      <c r="R147" s="11" t="s">
        <v>8</v>
      </c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30"/>
      <c r="AF147" s="31">
        <f>COUNTIF(AF148:AF172,"-")+COUNTIF(AF148:AF172,"+")</f>
        <v>0</v>
      </c>
      <c r="AG147" s="11" t="s">
        <v>8</v>
      </c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30"/>
      <c r="AU147" s="31">
        <f>COUNTIF(AU148:AU172,"-")+COUNTIF(AU148:AU172,"+")</f>
        <v>0</v>
      </c>
      <c r="AV147" s="25"/>
    </row>
    <row r="148" spans="1:48" ht="15" hidden="1" customHeight="1" outlineLevel="1" x14ac:dyDescent="0.25">
      <c r="A148" s="76">
        <f t="shared" si="25"/>
        <v>0</v>
      </c>
      <c r="B148" s="18">
        <f>B146</f>
        <v>0</v>
      </c>
      <c r="C148" s="35"/>
      <c r="D148" s="13"/>
      <c r="E148" s="36"/>
      <c r="F148" s="36"/>
      <c r="G148" s="36"/>
      <c r="H148" s="36"/>
      <c r="I148" s="36"/>
      <c r="J148" s="36"/>
      <c r="K148" s="36"/>
      <c r="L148" s="36"/>
      <c r="M148" s="36"/>
      <c r="N148" s="37"/>
      <c r="O148" s="36"/>
      <c r="P148" s="36"/>
      <c r="Q148" s="38" t="str">
        <f>IF(C148&gt;0,IF(AND(E148&lt;=$E$6,F148&lt;=$F$6,G148&lt;=$G$6,H148&lt;=$H$6,I148&lt;=$I$6,J148&lt;=$J$6,K148&lt;=$K$6,L148&lt;=$L$6,M148&lt;=$M$6,N148&lt;=$N$6,O148&lt;=$O$6,P148&lt;=$P$6),"+","-")," ")</f>
        <v xml:space="preserve"> </v>
      </c>
      <c r="R148" s="35"/>
      <c r="S148" s="1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 t="str">
        <f>IF(S148&gt;0,IF(AND(T148&lt;=$T$6,U148&lt;=$U$6,V148&lt;=$V$6,W148&lt;=$W$6,X148&lt;=$X$6,Y148&lt;=$Y$6,Z148&lt;=$Z$6,AA148&lt;=$AA$6,AB148&lt;=$AB$6,AC148&lt;=$AC$6,AD148&lt;=$AD$6,AE148&lt;=$AE$6),"+","-")," ")</f>
        <v xml:space="preserve"> </v>
      </c>
      <c r="AG148" s="35"/>
      <c r="AH148" s="13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9" t="str">
        <f>IF(AG148&gt;0,IF(AND(AI148&lt;=$AI$6,AJ148&lt;=$AJ$6,AK148&lt;=$AK$6,AL148&lt;=$AL$6,AM148&lt;=$AM$6,AN148&lt;=$AN$6,AO148&lt;=$AO$6,AP148&lt;=$AP$6,AT148&lt;=$AT$6,AQ148&lt;=$AQ$6,AR148&lt;=$AR$6,AS148&lt;=$AS$6),"+","-")," ")</f>
        <v xml:space="preserve"> </v>
      </c>
      <c r="AV148" s="24"/>
    </row>
    <row r="149" spans="1:48" ht="15" hidden="1" customHeight="1" outlineLevel="1" x14ac:dyDescent="0.25">
      <c r="A149" s="76">
        <f t="shared" si="25"/>
        <v>0</v>
      </c>
      <c r="B149" s="18">
        <f>B148</f>
        <v>0</v>
      </c>
      <c r="C149" s="35"/>
      <c r="D149" s="13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8" t="str">
        <f t="shared" ref="Q149:Q172" si="26">IF(C149&gt;0,IF(AND(E149&lt;=$E$6,F149&lt;=$F$6,G149&lt;=$G$6,H149&lt;=$H$6,I149&lt;=$I$6,J149&lt;=$J$6,K149&lt;=$K$6,L149&lt;=$L$6,M149&lt;=$M$6,N149&lt;=$N$6,O149&lt;=$O$6,P149&lt;=$P$6),"+","-")," ")</f>
        <v xml:space="preserve"> </v>
      </c>
      <c r="R149" s="35"/>
      <c r="S149" s="1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 t="str">
        <f t="shared" ref="AF149:AF172" si="27">IF(S149&gt;0,IF(AND(T149&lt;=$T$6,U149&lt;=$U$6,V149&lt;=$V$6,W149&lt;=$W$6,X149&lt;=$X$6,Y149&lt;=$Y$6,Z149&lt;=$Z$6,AA149&lt;=$AA$6,AB149&lt;=$AB$6,AC149&lt;=$AC$6,AD149&lt;=$AD$6,AE149&lt;=$AE$6),"+","-")," ")</f>
        <v xml:space="preserve"> </v>
      </c>
      <c r="AG149" s="35"/>
      <c r="AH149" s="13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9" t="str">
        <f t="shared" ref="AU149:AU172" si="28">IF(AG149&gt;0,IF(AND(AI149&lt;=$AI$6,AJ149&lt;=$AJ$6,AK149&lt;=$AK$6,AL149&lt;=$AL$6,AM149&lt;=$AM$6,AN149&lt;=$AN$6,AO149&lt;=$AO$6,AP149&lt;=$AP$6,AT149&lt;=$AT$6,AQ149&lt;=$AQ$6,AR149&lt;=$AR$6,AS149&lt;=$AS$6),"+","-")," ")</f>
        <v xml:space="preserve"> </v>
      </c>
      <c r="AV149" s="24"/>
    </row>
    <row r="150" spans="1:48" ht="15" hidden="1" customHeight="1" outlineLevel="1" x14ac:dyDescent="0.25">
      <c r="A150" s="76">
        <f t="shared" si="25"/>
        <v>0</v>
      </c>
      <c r="B150" s="18">
        <f t="shared" ref="B150:B172" si="29">B149</f>
        <v>0</v>
      </c>
      <c r="C150" s="35"/>
      <c r="D150" s="13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8" t="str">
        <f t="shared" si="26"/>
        <v xml:space="preserve"> </v>
      </c>
      <c r="R150" s="35"/>
      <c r="S150" s="1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 t="str">
        <f t="shared" si="27"/>
        <v xml:space="preserve"> </v>
      </c>
      <c r="AG150" s="35"/>
      <c r="AH150" s="13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9" t="str">
        <f t="shared" si="28"/>
        <v xml:space="preserve"> </v>
      </c>
      <c r="AV150" s="24"/>
    </row>
    <row r="151" spans="1:48" ht="15" hidden="1" customHeight="1" outlineLevel="1" x14ac:dyDescent="0.25">
      <c r="A151" s="76">
        <f t="shared" si="25"/>
        <v>0</v>
      </c>
      <c r="B151" s="18">
        <f t="shared" si="29"/>
        <v>0</v>
      </c>
      <c r="C151" s="35"/>
      <c r="D151" s="13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8" t="str">
        <f t="shared" si="26"/>
        <v xml:space="preserve"> </v>
      </c>
      <c r="R151" s="35"/>
      <c r="S151" s="1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 t="str">
        <f t="shared" si="27"/>
        <v xml:space="preserve"> </v>
      </c>
      <c r="AG151" s="35"/>
      <c r="AH151" s="13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9" t="str">
        <f t="shared" si="28"/>
        <v xml:space="preserve"> </v>
      </c>
      <c r="AV151" s="24"/>
    </row>
    <row r="152" spans="1:48" ht="15" hidden="1" customHeight="1" outlineLevel="1" x14ac:dyDescent="0.25">
      <c r="A152" s="76">
        <f t="shared" si="25"/>
        <v>0</v>
      </c>
      <c r="B152" s="18">
        <f t="shared" si="29"/>
        <v>0</v>
      </c>
      <c r="C152" s="35"/>
      <c r="D152" s="13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8" t="str">
        <f t="shared" si="26"/>
        <v xml:space="preserve"> </v>
      </c>
      <c r="R152" s="35"/>
      <c r="S152" s="1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 t="str">
        <f t="shared" si="27"/>
        <v xml:space="preserve"> </v>
      </c>
      <c r="AG152" s="35"/>
      <c r="AH152" s="13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9" t="str">
        <f t="shared" si="28"/>
        <v xml:space="preserve"> </v>
      </c>
      <c r="AV152" s="24"/>
    </row>
    <row r="153" spans="1:48" ht="15" hidden="1" customHeight="1" outlineLevel="1" x14ac:dyDescent="0.25">
      <c r="A153" s="76">
        <f t="shared" si="25"/>
        <v>0</v>
      </c>
      <c r="B153" s="18">
        <f t="shared" si="29"/>
        <v>0</v>
      </c>
      <c r="C153" s="35"/>
      <c r="D153" s="13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8" t="str">
        <f t="shared" si="26"/>
        <v xml:space="preserve"> </v>
      </c>
      <c r="R153" s="35"/>
      <c r="S153" s="1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 t="str">
        <f t="shared" si="27"/>
        <v xml:space="preserve"> </v>
      </c>
      <c r="AG153" s="35"/>
      <c r="AH153" s="13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9" t="str">
        <f t="shared" si="28"/>
        <v xml:space="preserve"> </v>
      </c>
      <c r="AV153" s="24"/>
    </row>
    <row r="154" spans="1:48" ht="15" hidden="1" customHeight="1" outlineLevel="1" x14ac:dyDescent="0.25">
      <c r="A154" s="76">
        <f t="shared" si="25"/>
        <v>0</v>
      </c>
      <c r="B154" s="18">
        <f t="shared" si="29"/>
        <v>0</v>
      </c>
      <c r="C154" s="35"/>
      <c r="D154" s="13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8" t="str">
        <f t="shared" si="26"/>
        <v xml:space="preserve"> </v>
      </c>
      <c r="R154" s="35"/>
      <c r="S154" s="1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 t="str">
        <f t="shared" si="27"/>
        <v xml:space="preserve"> </v>
      </c>
      <c r="AG154" s="35"/>
      <c r="AH154" s="13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9" t="str">
        <f t="shared" si="28"/>
        <v xml:space="preserve"> </v>
      </c>
      <c r="AV154" s="24"/>
    </row>
    <row r="155" spans="1:48" ht="15" hidden="1" customHeight="1" outlineLevel="1" x14ac:dyDescent="0.25">
      <c r="A155" s="76">
        <f t="shared" si="25"/>
        <v>0</v>
      </c>
      <c r="B155" s="18">
        <f t="shared" si="29"/>
        <v>0</v>
      </c>
      <c r="C155" s="40"/>
      <c r="D155" s="13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8" t="str">
        <f t="shared" si="26"/>
        <v xml:space="preserve"> </v>
      </c>
      <c r="R155" s="40"/>
      <c r="S155" s="1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 t="str">
        <f t="shared" si="27"/>
        <v xml:space="preserve"> </v>
      </c>
      <c r="AG155" s="40"/>
      <c r="AH155" s="13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9" t="str">
        <f t="shared" si="28"/>
        <v xml:space="preserve"> </v>
      </c>
      <c r="AV155" s="24"/>
    </row>
    <row r="156" spans="1:48" ht="15" hidden="1" customHeight="1" outlineLevel="1" x14ac:dyDescent="0.25">
      <c r="A156" s="76">
        <f t="shared" si="25"/>
        <v>0</v>
      </c>
      <c r="B156" s="18">
        <f t="shared" si="29"/>
        <v>0</v>
      </c>
      <c r="C156" s="40"/>
      <c r="D156" s="13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8" t="str">
        <f t="shared" si="26"/>
        <v xml:space="preserve"> </v>
      </c>
      <c r="R156" s="40"/>
      <c r="S156" s="1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 t="str">
        <f t="shared" si="27"/>
        <v xml:space="preserve"> </v>
      </c>
      <c r="AG156" s="40"/>
      <c r="AH156" s="13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9" t="str">
        <f t="shared" si="28"/>
        <v xml:space="preserve"> </v>
      </c>
      <c r="AV156" s="24"/>
    </row>
    <row r="157" spans="1:48" ht="15" hidden="1" customHeight="1" outlineLevel="1" x14ac:dyDescent="0.25">
      <c r="A157" s="76">
        <f t="shared" si="25"/>
        <v>0</v>
      </c>
      <c r="B157" s="18">
        <f t="shared" si="29"/>
        <v>0</v>
      </c>
      <c r="C157" s="40"/>
      <c r="D157" s="13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8" t="str">
        <f t="shared" si="26"/>
        <v xml:space="preserve"> </v>
      </c>
      <c r="R157" s="40"/>
      <c r="S157" s="1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 t="str">
        <f t="shared" si="27"/>
        <v xml:space="preserve"> </v>
      </c>
      <c r="AG157" s="40"/>
      <c r="AH157" s="13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9" t="str">
        <f t="shared" si="28"/>
        <v xml:space="preserve"> </v>
      </c>
      <c r="AV157" s="24"/>
    </row>
    <row r="158" spans="1:48" ht="15" hidden="1" customHeight="1" outlineLevel="1" x14ac:dyDescent="0.25">
      <c r="A158" s="76">
        <f t="shared" si="25"/>
        <v>0</v>
      </c>
      <c r="B158" s="18">
        <f t="shared" si="29"/>
        <v>0</v>
      </c>
      <c r="C158" s="40"/>
      <c r="D158" s="13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8" t="str">
        <f t="shared" si="26"/>
        <v xml:space="preserve"> </v>
      </c>
      <c r="R158" s="40"/>
      <c r="S158" s="1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 t="str">
        <f t="shared" si="27"/>
        <v xml:space="preserve"> </v>
      </c>
      <c r="AG158" s="40"/>
      <c r="AH158" s="13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9" t="str">
        <f t="shared" si="28"/>
        <v xml:space="preserve"> </v>
      </c>
      <c r="AV158" s="24"/>
    </row>
    <row r="159" spans="1:48" ht="15" hidden="1" customHeight="1" outlineLevel="1" x14ac:dyDescent="0.25">
      <c r="A159" s="76">
        <f t="shared" si="25"/>
        <v>0</v>
      </c>
      <c r="B159" s="18">
        <f t="shared" si="29"/>
        <v>0</v>
      </c>
      <c r="C159" s="40"/>
      <c r="D159" s="13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8" t="str">
        <f t="shared" si="26"/>
        <v xml:space="preserve"> </v>
      </c>
      <c r="R159" s="40"/>
      <c r="S159" s="1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 t="str">
        <f t="shared" si="27"/>
        <v xml:space="preserve"> </v>
      </c>
      <c r="AG159" s="40"/>
      <c r="AH159" s="13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9" t="str">
        <f t="shared" si="28"/>
        <v xml:space="preserve"> </v>
      </c>
      <c r="AV159" s="24"/>
    </row>
    <row r="160" spans="1:48" ht="15" hidden="1" customHeight="1" outlineLevel="1" x14ac:dyDescent="0.25">
      <c r="A160" s="76">
        <f t="shared" si="25"/>
        <v>0</v>
      </c>
      <c r="B160" s="18">
        <f t="shared" si="29"/>
        <v>0</v>
      </c>
      <c r="C160" s="40"/>
      <c r="D160" s="13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8" t="str">
        <f t="shared" si="26"/>
        <v xml:space="preserve"> </v>
      </c>
      <c r="R160" s="40"/>
      <c r="S160" s="1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 t="str">
        <f t="shared" si="27"/>
        <v xml:space="preserve"> </v>
      </c>
      <c r="AG160" s="40"/>
      <c r="AH160" s="13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9" t="str">
        <f t="shared" si="28"/>
        <v xml:space="preserve"> </v>
      </c>
      <c r="AV160" s="24"/>
    </row>
    <row r="161" spans="1:48" ht="15" hidden="1" customHeight="1" outlineLevel="1" x14ac:dyDescent="0.25">
      <c r="A161" s="76">
        <f t="shared" si="25"/>
        <v>0</v>
      </c>
      <c r="B161" s="18">
        <f t="shared" si="29"/>
        <v>0</v>
      </c>
      <c r="C161" s="40"/>
      <c r="D161" s="13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8" t="str">
        <f t="shared" si="26"/>
        <v xml:space="preserve"> </v>
      </c>
      <c r="R161" s="40"/>
      <c r="S161" s="1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 t="str">
        <f t="shared" si="27"/>
        <v xml:space="preserve"> </v>
      </c>
      <c r="AG161" s="40"/>
      <c r="AH161" s="13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9" t="str">
        <f t="shared" si="28"/>
        <v xml:space="preserve"> </v>
      </c>
      <c r="AV161" s="24"/>
    </row>
    <row r="162" spans="1:48" ht="15" hidden="1" customHeight="1" outlineLevel="1" x14ac:dyDescent="0.25">
      <c r="A162" s="76">
        <f t="shared" si="25"/>
        <v>0</v>
      </c>
      <c r="B162" s="18">
        <f t="shared" si="29"/>
        <v>0</v>
      </c>
      <c r="C162" s="40"/>
      <c r="D162" s="13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8" t="str">
        <f t="shared" si="26"/>
        <v xml:space="preserve"> </v>
      </c>
      <c r="R162" s="40"/>
      <c r="S162" s="1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 t="str">
        <f t="shared" si="27"/>
        <v xml:space="preserve"> </v>
      </c>
      <c r="AG162" s="40"/>
      <c r="AH162" s="13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9" t="str">
        <f t="shared" si="28"/>
        <v xml:space="preserve"> </v>
      </c>
      <c r="AV162" s="24"/>
    </row>
    <row r="163" spans="1:48" ht="15" hidden="1" customHeight="1" outlineLevel="1" x14ac:dyDescent="0.25">
      <c r="A163" s="76">
        <f t="shared" si="25"/>
        <v>0</v>
      </c>
      <c r="B163" s="18">
        <f t="shared" si="29"/>
        <v>0</v>
      </c>
      <c r="C163" s="40"/>
      <c r="D163" s="13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8" t="str">
        <f t="shared" si="26"/>
        <v xml:space="preserve"> </v>
      </c>
      <c r="R163" s="40"/>
      <c r="S163" s="1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 t="str">
        <f t="shared" si="27"/>
        <v xml:space="preserve"> </v>
      </c>
      <c r="AG163" s="40"/>
      <c r="AH163" s="13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9" t="str">
        <f t="shared" si="28"/>
        <v xml:space="preserve"> </v>
      </c>
      <c r="AV163" s="25"/>
    </row>
    <row r="164" spans="1:48" ht="15" hidden="1" customHeight="1" outlineLevel="1" x14ac:dyDescent="0.25">
      <c r="A164" s="76">
        <f t="shared" si="25"/>
        <v>0</v>
      </c>
      <c r="B164" s="18">
        <f t="shared" si="29"/>
        <v>0</v>
      </c>
      <c r="C164" s="40"/>
      <c r="D164" s="13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8" t="str">
        <f t="shared" si="26"/>
        <v xml:space="preserve"> </v>
      </c>
      <c r="R164" s="40"/>
      <c r="S164" s="1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 t="str">
        <f t="shared" si="27"/>
        <v xml:space="preserve"> </v>
      </c>
      <c r="AG164" s="40"/>
      <c r="AH164" s="13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9" t="str">
        <f t="shared" si="28"/>
        <v xml:space="preserve"> </v>
      </c>
      <c r="AV164" s="25"/>
    </row>
    <row r="165" spans="1:48" ht="15" hidden="1" customHeight="1" outlineLevel="1" x14ac:dyDescent="0.25">
      <c r="A165" s="76">
        <f t="shared" si="25"/>
        <v>0</v>
      </c>
      <c r="B165" s="18">
        <f t="shared" si="29"/>
        <v>0</v>
      </c>
      <c r="C165" s="40"/>
      <c r="D165" s="13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8" t="str">
        <f t="shared" si="26"/>
        <v xml:space="preserve"> </v>
      </c>
      <c r="R165" s="40"/>
      <c r="S165" s="1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 t="str">
        <f t="shared" si="27"/>
        <v xml:space="preserve"> </v>
      </c>
      <c r="AG165" s="40"/>
      <c r="AH165" s="13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9" t="str">
        <f t="shared" si="28"/>
        <v xml:space="preserve"> </v>
      </c>
      <c r="AV165" s="25"/>
    </row>
    <row r="166" spans="1:48" ht="15" hidden="1" customHeight="1" outlineLevel="1" x14ac:dyDescent="0.25">
      <c r="A166" s="76">
        <f t="shared" si="25"/>
        <v>0</v>
      </c>
      <c r="B166" s="18">
        <f t="shared" si="29"/>
        <v>0</v>
      </c>
      <c r="C166" s="40"/>
      <c r="D166" s="13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8" t="str">
        <f t="shared" si="26"/>
        <v xml:space="preserve"> </v>
      </c>
      <c r="R166" s="40"/>
      <c r="S166" s="1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 t="str">
        <f t="shared" si="27"/>
        <v xml:space="preserve"> </v>
      </c>
      <c r="AG166" s="40"/>
      <c r="AH166" s="13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9" t="str">
        <f t="shared" si="28"/>
        <v xml:space="preserve"> </v>
      </c>
      <c r="AV166" s="25"/>
    </row>
    <row r="167" spans="1:48" ht="15" hidden="1" customHeight="1" outlineLevel="1" x14ac:dyDescent="0.25">
      <c r="A167" s="76">
        <f t="shared" si="25"/>
        <v>0</v>
      </c>
      <c r="B167" s="18">
        <f t="shared" si="29"/>
        <v>0</v>
      </c>
      <c r="C167" s="40"/>
      <c r="D167" s="13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8" t="str">
        <f t="shared" si="26"/>
        <v xml:space="preserve"> </v>
      </c>
      <c r="R167" s="40"/>
      <c r="S167" s="1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 t="str">
        <f t="shared" si="27"/>
        <v xml:space="preserve"> </v>
      </c>
      <c r="AG167" s="40"/>
      <c r="AH167" s="13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9" t="str">
        <f t="shared" si="28"/>
        <v xml:space="preserve"> </v>
      </c>
      <c r="AV167" s="25"/>
    </row>
    <row r="168" spans="1:48" ht="15" hidden="1" customHeight="1" outlineLevel="1" x14ac:dyDescent="0.25">
      <c r="A168" s="76">
        <f t="shared" si="25"/>
        <v>0</v>
      </c>
      <c r="B168" s="18">
        <f t="shared" si="29"/>
        <v>0</v>
      </c>
      <c r="C168" s="40"/>
      <c r="D168" s="13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8" t="str">
        <f t="shared" si="26"/>
        <v xml:space="preserve"> </v>
      </c>
      <c r="R168" s="40"/>
      <c r="S168" s="1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 t="str">
        <f t="shared" si="27"/>
        <v xml:space="preserve"> </v>
      </c>
      <c r="AG168" s="40"/>
      <c r="AH168" s="13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9" t="str">
        <f t="shared" si="28"/>
        <v xml:space="preserve"> </v>
      </c>
      <c r="AV168" s="25"/>
    </row>
    <row r="169" spans="1:48" ht="15" hidden="1" customHeight="1" outlineLevel="1" x14ac:dyDescent="0.25">
      <c r="A169" s="76">
        <f t="shared" si="25"/>
        <v>0</v>
      </c>
      <c r="B169" s="18">
        <f t="shared" si="29"/>
        <v>0</v>
      </c>
      <c r="C169" s="40"/>
      <c r="D169" s="13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8" t="str">
        <f t="shared" si="26"/>
        <v xml:space="preserve"> </v>
      </c>
      <c r="R169" s="40"/>
      <c r="S169" s="1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 t="str">
        <f t="shared" si="27"/>
        <v xml:space="preserve"> </v>
      </c>
      <c r="AG169" s="40"/>
      <c r="AH169" s="13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9" t="str">
        <f t="shared" si="28"/>
        <v xml:space="preserve"> </v>
      </c>
      <c r="AV169" s="25"/>
    </row>
    <row r="170" spans="1:48" ht="15" hidden="1" customHeight="1" outlineLevel="1" x14ac:dyDescent="0.25">
      <c r="A170" s="76">
        <f t="shared" si="25"/>
        <v>0</v>
      </c>
      <c r="B170" s="18">
        <f t="shared" si="29"/>
        <v>0</v>
      </c>
      <c r="C170" s="40"/>
      <c r="D170" s="13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8" t="str">
        <f t="shared" si="26"/>
        <v xml:space="preserve"> </v>
      </c>
      <c r="R170" s="40"/>
      <c r="S170" s="1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 t="str">
        <f t="shared" si="27"/>
        <v xml:space="preserve"> </v>
      </c>
      <c r="AG170" s="40"/>
      <c r="AH170" s="13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9" t="str">
        <f t="shared" si="28"/>
        <v xml:space="preserve"> </v>
      </c>
      <c r="AV170" s="25"/>
    </row>
    <row r="171" spans="1:48" ht="15" hidden="1" customHeight="1" outlineLevel="1" x14ac:dyDescent="0.25">
      <c r="A171" s="76">
        <f t="shared" si="25"/>
        <v>0</v>
      </c>
      <c r="B171" s="18">
        <f t="shared" si="29"/>
        <v>0</v>
      </c>
      <c r="C171" s="40"/>
      <c r="D171" s="13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8" t="str">
        <f t="shared" si="26"/>
        <v xml:space="preserve"> </v>
      </c>
      <c r="R171" s="40"/>
      <c r="S171" s="13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41" t="str">
        <f t="shared" si="27"/>
        <v xml:space="preserve"> </v>
      </c>
      <c r="AG171" s="40"/>
      <c r="AH171" s="13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9" t="str">
        <f t="shared" si="28"/>
        <v xml:space="preserve"> </v>
      </c>
      <c r="AV171" s="25"/>
    </row>
    <row r="172" spans="1:48" ht="15" hidden="1" customHeight="1" outlineLevel="1" x14ac:dyDescent="0.25">
      <c r="A172" s="76">
        <f t="shared" si="25"/>
        <v>0</v>
      </c>
      <c r="B172" s="18">
        <f t="shared" si="29"/>
        <v>0</v>
      </c>
      <c r="C172" s="40"/>
      <c r="D172" s="13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8" t="str">
        <f t="shared" si="26"/>
        <v xml:space="preserve"> </v>
      </c>
      <c r="R172" s="40"/>
      <c r="S172" s="13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41" t="str">
        <f t="shared" si="27"/>
        <v xml:space="preserve"> </v>
      </c>
      <c r="AG172" s="40"/>
      <c r="AH172" s="13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9" t="str">
        <f t="shared" si="28"/>
        <v xml:space="preserve"> </v>
      </c>
      <c r="AV172" s="25"/>
    </row>
    <row r="173" spans="1:48" ht="15" customHeight="1" x14ac:dyDescent="0.25">
      <c r="A173" s="76">
        <f>IF((SUM(D173:Q173)+SUM(R173:AF173)+SUM(AG173:AU173))=0,0,1)</f>
        <v>0</v>
      </c>
      <c r="B173" s="124"/>
      <c r="C173" s="11" t="s">
        <v>7</v>
      </c>
      <c r="D173" s="26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8"/>
      <c r="Q173" s="31">
        <f>COUNTIF(Q175:Q199,"-")</f>
        <v>0</v>
      </c>
      <c r="R173" s="11" t="s">
        <v>7</v>
      </c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30"/>
      <c r="AF173" s="31">
        <f>COUNTIF(AF175:AF199,"-")</f>
        <v>0</v>
      </c>
      <c r="AG173" s="11" t="s">
        <v>7</v>
      </c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30"/>
      <c r="AU173" s="31">
        <f>COUNTIF(AU175:AU199,"-")</f>
        <v>0</v>
      </c>
      <c r="AV173" s="25"/>
    </row>
    <row r="174" spans="1:48" ht="15" customHeight="1" collapsed="1" x14ac:dyDescent="0.25">
      <c r="A174" s="76">
        <f t="shared" ref="A174:A199" si="30">IF((SUM(D174:Q174)+SUM(R174:AF174)+SUM(AG174:AU174))=0,0,1)</f>
        <v>0</v>
      </c>
      <c r="B174" s="125"/>
      <c r="C174" s="12" t="s">
        <v>8</v>
      </c>
      <c r="D174" s="32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4"/>
      <c r="Q174" s="31">
        <f>COUNTIF(Q175:Q199,"-")+COUNTIF(Q175:Q199,"+")</f>
        <v>0</v>
      </c>
      <c r="R174" s="11" t="s">
        <v>8</v>
      </c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30"/>
      <c r="AF174" s="31">
        <f>COUNTIF(AF175:AF199,"-")+COUNTIF(AF175:AF199,"+")</f>
        <v>0</v>
      </c>
      <c r="AG174" s="11" t="s">
        <v>8</v>
      </c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30"/>
      <c r="AU174" s="31">
        <f>COUNTIF(AU175:AU199,"-")+COUNTIF(AU175:AU199,"+")</f>
        <v>0</v>
      </c>
      <c r="AV174" s="25"/>
    </row>
    <row r="175" spans="1:48" ht="15" hidden="1" customHeight="1" outlineLevel="1" x14ac:dyDescent="0.25">
      <c r="A175" s="76">
        <f t="shared" si="30"/>
        <v>0</v>
      </c>
      <c r="B175" s="18">
        <f>B173</f>
        <v>0</v>
      </c>
      <c r="C175" s="35"/>
      <c r="D175" s="13"/>
      <c r="E175" s="36"/>
      <c r="F175" s="36"/>
      <c r="G175" s="36"/>
      <c r="H175" s="36"/>
      <c r="I175" s="36"/>
      <c r="J175" s="36"/>
      <c r="K175" s="36"/>
      <c r="L175" s="36"/>
      <c r="M175" s="36"/>
      <c r="N175" s="37"/>
      <c r="O175" s="36"/>
      <c r="P175" s="36"/>
      <c r="Q175" s="38" t="str">
        <f>IF(C175&gt;0,IF(AND(E175&lt;=$E$6,F175&lt;=$F$6,G175&lt;=$G$6,H175&lt;=$H$6,I175&lt;=$I$6,J175&lt;=$J$6,K175&lt;=$K$6,L175&lt;=$L$6,M175&lt;=$M$6,N175&lt;=$N$6,O175&lt;=$O$6,P175&lt;=$P$6),"+","-")," ")</f>
        <v xml:space="preserve"> </v>
      </c>
      <c r="R175" s="35"/>
      <c r="S175" s="1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 t="str">
        <f>IF(S175&gt;0,IF(AND(T175&lt;=$T$6,U175&lt;=$U$6,V175&lt;=$V$6,W175&lt;=$W$6,X175&lt;=$X$6,Y175&lt;=$Y$6,Z175&lt;=$Z$6,AA175&lt;=$AA$6,AB175&lt;=$AB$6,AC175&lt;=$AC$6,AD175&lt;=$AD$6,AE175&lt;=$AE$6),"+","-")," ")</f>
        <v xml:space="preserve"> </v>
      </c>
      <c r="AG175" s="35"/>
      <c r="AH175" s="13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9" t="str">
        <f>IF(AG175&gt;0,IF(AND(AI175&lt;=$AI$6,AJ175&lt;=$AJ$6,AK175&lt;=$AK$6,AL175&lt;=$AL$6,AM175&lt;=$AM$6,AN175&lt;=$AN$6,AO175&lt;=$AO$6,AP175&lt;=$AP$6,AT175&lt;=$AT$6,AQ175&lt;=$AQ$6,AR175&lt;=$AR$6,AS175&lt;=$AS$6),"+","-")," ")</f>
        <v xml:space="preserve"> </v>
      </c>
      <c r="AV175" s="24"/>
    </row>
    <row r="176" spans="1:48" ht="15" hidden="1" customHeight="1" outlineLevel="1" x14ac:dyDescent="0.25">
      <c r="A176" s="76">
        <f t="shared" si="30"/>
        <v>0</v>
      </c>
      <c r="B176" s="18">
        <f>B175</f>
        <v>0</v>
      </c>
      <c r="C176" s="35"/>
      <c r="D176" s="13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8" t="str">
        <f t="shared" ref="Q176:Q199" si="31">IF(C176&gt;0,IF(AND(E176&lt;=$E$6,F176&lt;=$F$6,G176&lt;=$G$6,H176&lt;=$H$6,I176&lt;=$I$6,J176&lt;=$J$6,K176&lt;=$K$6,L176&lt;=$L$6,M176&lt;=$M$6,N176&lt;=$N$6,O176&lt;=$O$6,P176&lt;=$P$6),"+","-")," ")</f>
        <v xml:space="preserve"> </v>
      </c>
      <c r="R176" s="35"/>
      <c r="S176" s="1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 t="str">
        <f t="shared" ref="AF176:AF199" si="32">IF(S176&gt;0,IF(AND(T176&lt;=$T$6,U176&lt;=$U$6,V176&lt;=$V$6,W176&lt;=$W$6,X176&lt;=$X$6,Y176&lt;=$Y$6,Z176&lt;=$Z$6,AA176&lt;=$AA$6,AB176&lt;=$AB$6,AC176&lt;=$AC$6,AD176&lt;=$AD$6,AE176&lt;=$AE$6),"+","-")," ")</f>
        <v xml:space="preserve"> </v>
      </c>
      <c r="AG176" s="35"/>
      <c r="AH176" s="13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9" t="str">
        <f t="shared" ref="AU176:AU199" si="33">IF(AG176&gt;0,IF(AND(AI176&lt;=$AI$6,AJ176&lt;=$AJ$6,AK176&lt;=$AK$6,AL176&lt;=$AL$6,AM176&lt;=$AM$6,AN176&lt;=$AN$6,AO176&lt;=$AO$6,AP176&lt;=$AP$6,AT176&lt;=$AT$6,AQ176&lt;=$AQ$6,AR176&lt;=$AR$6,AS176&lt;=$AS$6),"+","-")," ")</f>
        <v xml:space="preserve"> </v>
      </c>
      <c r="AV176" s="24"/>
    </row>
    <row r="177" spans="1:48" ht="15" hidden="1" customHeight="1" outlineLevel="1" x14ac:dyDescent="0.25">
      <c r="A177" s="76">
        <f t="shared" si="30"/>
        <v>0</v>
      </c>
      <c r="B177" s="18">
        <f t="shared" ref="B177:B199" si="34">B176</f>
        <v>0</v>
      </c>
      <c r="C177" s="35"/>
      <c r="D177" s="13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8" t="str">
        <f t="shared" si="31"/>
        <v xml:space="preserve"> </v>
      </c>
      <c r="R177" s="35"/>
      <c r="S177" s="1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 t="str">
        <f t="shared" si="32"/>
        <v xml:space="preserve"> </v>
      </c>
      <c r="AG177" s="35"/>
      <c r="AH177" s="13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9" t="str">
        <f t="shared" si="33"/>
        <v xml:space="preserve"> </v>
      </c>
      <c r="AV177" s="24"/>
    </row>
    <row r="178" spans="1:48" ht="15" hidden="1" customHeight="1" outlineLevel="1" x14ac:dyDescent="0.25">
      <c r="A178" s="76">
        <f t="shared" si="30"/>
        <v>0</v>
      </c>
      <c r="B178" s="18">
        <f t="shared" si="34"/>
        <v>0</v>
      </c>
      <c r="C178" s="35"/>
      <c r="D178" s="13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8" t="str">
        <f t="shared" si="31"/>
        <v xml:space="preserve"> </v>
      </c>
      <c r="R178" s="35"/>
      <c r="S178" s="13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 t="str">
        <f t="shared" si="32"/>
        <v xml:space="preserve"> </v>
      </c>
      <c r="AG178" s="35"/>
      <c r="AH178" s="13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9" t="str">
        <f t="shared" si="33"/>
        <v xml:space="preserve"> </v>
      </c>
      <c r="AV178" s="24"/>
    </row>
    <row r="179" spans="1:48" ht="15" hidden="1" customHeight="1" outlineLevel="1" x14ac:dyDescent="0.25">
      <c r="A179" s="76">
        <f t="shared" si="30"/>
        <v>0</v>
      </c>
      <c r="B179" s="18">
        <f t="shared" si="34"/>
        <v>0</v>
      </c>
      <c r="C179" s="35"/>
      <c r="D179" s="13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8" t="str">
        <f t="shared" si="31"/>
        <v xml:space="preserve"> </v>
      </c>
      <c r="R179" s="35"/>
      <c r="S179" s="13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 t="str">
        <f t="shared" si="32"/>
        <v xml:space="preserve"> </v>
      </c>
      <c r="AG179" s="35"/>
      <c r="AH179" s="13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9" t="str">
        <f t="shared" si="33"/>
        <v xml:space="preserve"> </v>
      </c>
      <c r="AV179" s="24"/>
    </row>
    <row r="180" spans="1:48" ht="15" hidden="1" customHeight="1" outlineLevel="1" x14ac:dyDescent="0.25">
      <c r="A180" s="76">
        <f t="shared" si="30"/>
        <v>0</v>
      </c>
      <c r="B180" s="18">
        <f t="shared" si="34"/>
        <v>0</v>
      </c>
      <c r="C180" s="35"/>
      <c r="D180" s="13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8" t="str">
        <f t="shared" si="31"/>
        <v xml:space="preserve"> </v>
      </c>
      <c r="R180" s="35"/>
      <c r="S180" s="13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 t="str">
        <f t="shared" si="32"/>
        <v xml:space="preserve"> </v>
      </c>
      <c r="AG180" s="35"/>
      <c r="AH180" s="13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9" t="str">
        <f t="shared" si="33"/>
        <v xml:space="preserve"> </v>
      </c>
      <c r="AV180" s="24"/>
    </row>
    <row r="181" spans="1:48" ht="15" hidden="1" customHeight="1" outlineLevel="1" x14ac:dyDescent="0.25">
      <c r="A181" s="76">
        <f t="shared" si="30"/>
        <v>0</v>
      </c>
      <c r="B181" s="18">
        <f t="shared" si="34"/>
        <v>0</v>
      </c>
      <c r="C181" s="35"/>
      <c r="D181" s="13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8" t="str">
        <f t="shared" si="31"/>
        <v xml:space="preserve"> </v>
      </c>
      <c r="R181" s="35"/>
      <c r="S181" s="13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 t="str">
        <f t="shared" si="32"/>
        <v xml:space="preserve"> </v>
      </c>
      <c r="AG181" s="35"/>
      <c r="AH181" s="13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9" t="str">
        <f t="shared" si="33"/>
        <v xml:space="preserve"> </v>
      </c>
      <c r="AV181" s="24"/>
    </row>
    <row r="182" spans="1:48" ht="15" hidden="1" customHeight="1" outlineLevel="1" x14ac:dyDescent="0.25">
      <c r="A182" s="76">
        <f t="shared" si="30"/>
        <v>0</v>
      </c>
      <c r="B182" s="18">
        <f t="shared" si="34"/>
        <v>0</v>
      </c>
      <c r="C182" s="40"/>
      <c r="D182" s="13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8" t="str">
        <f t="shared" si="31"/>
        <v xml:space="preserve"> </v>
      </c>
      <c r="R182" s="40"/>
      <c r="S182" s="13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 t="str">
        <f t="shared" si="32"/>
        <v xml:space="preserve"> </v>
      </c>
      <c r="AG182" s="40"/>
      <c r="AH182" s="13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9" t="str">
        <f t="shared" si="33"/>
        <v xml:space="preserve"> </v>
      </c>
      <c r="AV182" s="24"/>
    </row>
    <row r="183" spans="1:48" ht="15" hidden="1" customHeight="1" outlineLevel="1" x14ac:dyDescent="0.25">
      <c r="A183" s="76">
        <f t="shared" si="30"/>
        <v>0</v>
      </c>
      <c r="B183" s="18">
        <f t="shared" si="34"/>
        <v>0</v>
      </c>
      <c r="C183" s="40"/>
      <c r="D183" s="13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8" t="str">
        <f t="shared" si="31"/>
        <v xml:space="preserve"> </v>
      </c>
      <c r="R183" s="40"/>
      <c r="S183" s="13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 t="str">
        <f t="shared" si="32"/>
        <v xml:space="preserve"> </v>
      </c>
      <c r="AG183" s="40"/>
      <c r="AH183" s="13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9" t="str">
        <f t="shared" si="33"/>
        <v xml:space="preserve"> </v>
      </c>
      <c r="AV183" s="24"/>
    </row>
    <row r="184" spans="1:48" ht="15" hidden="1" customHeight="1" outlineLevel="1" x14ac:dyDescent="0.25">
      <c r="A184" s="76">
        <f t="shared" si="30"/>
        <v>0</v>
      </c>
      <c r="B184" s="18">
        <f t="shared" si="34"/>
        <v>0</v>
      </c>
      <c r="C184" s="40"/>
      <c r="D184" s="13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8" t="str">
        <f t="shared" si="31"/>
        <v xml:space="preserve"> </v>
      </c>
      <c r="R184" s="40"/>
      <c r="S184" s="13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 t="str">
        <f t="shared" si="32"/>
        <v xml:space="preserve"> </v>
      </c>
      <c r="AG184" s="40"/>
      <c r="AH184" s="13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9" t="str">
        <f t="shared" si="33"/>
        <v xml:space="preserve"> </v>
      </c>
      <c r="AV184" s="24"/>
    </row>
    <row r="185" spans="1:48" ht="15" hidden="1" customHeight="1" outlineLevel="1" x14ac:dyDescent="0.25">
      <c r="A185" s="76">
        <f t="shared" si="30"/>
        <v>0</v>
      </c>
      <c r="B185" s="18">
        <f t="shared" si="34"/>
        <v>0</v>
      </c>
      <c r="C185" s="40"/>
      <c r="D185" s="13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8" t="str">
        <f t="shared" si="31"/>
        <v xml:space="preserve"> </v>
      </c>
      <c r="R185" s="40"/>
      <c r="S185" s="13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 t="str">
        <f t="shared" si="32"/>
        <v xml:space="preserve"> </v>
      </c>
      <c r="AG185" s="40"/>
      <c r="AH185" s="13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9" t="str">
        <f t="shared" si="33"/>
        <v xml:space="preserve"> </v>
      </c>
      <c r="AV185" s="24"/>
    </row>
    <row r="186" spans="1:48" ht="15" hidden="1" customHeight="1" outlineLevel="1" x14ac:dyDescent="0.25">
      <c r="A186" s="76">
        <f t="shared" si="30"/>
        <v>0</v>
      </c>
      <c r="B186" s="18">
        <f t="shared" si="34"/>
        <v>0</v>
      </c>
      <c r="C186" s="40"/>
      <c r="D186" s="13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8" t="str">
        <f t="shared" si="31"/>
        <v xml:space="preserve"> </v>
      </c>
      <c r="R186" s="40"/>
      <c r="S186" s="13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 t="str">
        <f t="shared" si="32"/>
        <v xml:space="preserve"> </v>
      </c>
      <c r="AG186" s="40"/>
      <c r="AH186" s="13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9" t="str">
        <f t="shared" si="33"/>
        <v xml:space="preserve"> </v>
      </c>
      <c r="AV186" s="24"/>
    </row>
    <row r="187" spans="1:48" ht="15" hidden="1" customHeight="1" outlineLevel="1" x14ac:dyDescent="0.25">
      <c r="A187" s="76">
        <f t="shared" si="30"/>
        <v>0</v>
      </c>
      <c r="B187" s="18">
        <f t="shared" si="34"/>
        <v>0</v>
      </c>
      <c r="C187" s="40"/>
      <c r="D187" s="13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8" t="str">
        <f t="shared" si="31"/>
        <v xml:space="preserve"> </v>
      </c>
      <c r="R187" s="40"/>
      <c r="S187" s="13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 t="str">
        <f t="shared" si="32"/>
        <v xml:space="preserve"> </v>
      </c>
      <c r="AG187" s="40"/>
      <c r="AH187" s="13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9" t="str">
        <f t="shared" si="33"/>
        <v xml:space="preserve"> </v>
      </c>
      <c r="AV187" s="24"/>
    </row>
    <row r="188" spans="1:48" ht="15" hidden="1" customHeight="1" outlineLevel="1" x14ac:dyDescent="0.25">
      <c r="A188" s="76">
        <f t="shared" si="30"/>
        <v>0</v>
      </c>
      <c r="B188" s="18">
        <f t="shared" si="34"/>
        <v>0</v>
      </c>
      <c r="C188" s="40"/>
      <c r="D188" s="13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8" t="str">
        <f t="shared" si="31"/>
        <v xml:space="preserve"> </v>
      </c>
      <c r="R188" s="40"/>
      <c r="S188" s="13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 t="str">
        <f t="shared" si="32"/>
        <v xml:space="preserve"> </v>
      </c>
      <c r="AG188" s="40"/>
      <c r="AH188" s="13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9" t="str">
        <f t="shared" si="33"/>
        <v xml:space="preserve"> </v>
      </c>
      <c r="AV188" s="24"/>
    </row>
    <row r="189" spans="1:48" ht="15" hidden="1" customHeight="1" outlineLevel="1" x14ac:dyDescent="0.25">
      <c r="A189" s="76">
        <f t="shared" si="30"/>
        <v>0</v>
      </c>
      <c r="B189" s="18">
        <f t="shared" si="34"/>
        <v>0</v>
      </c>
      <c r="C189" s="40"/>
      <c r="D189" s="13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8" t="str">
        <f t="shared" si="31"/>
        <v xml:space="preserve"> </v>
      </c>
      <c r="R189" s="40"/>
      <c r="S189" s="13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 t="str">
        <f t="shared" si="32"/>
        <v xml:space="preserve"> </v>
      </c>
      <c r="AG189" s="40"/>
      <c r="AH189" s="13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9" t="str">
        <f t="shared" si="33"/>
        <v xml:space="preserve"> </v>
      </c>
      <c r="AV189" s="24"/>
    </row>
    <row r="190" spans="1:48" ht="15" hidden="1" customHeight="1" outlineLevel="1" x14ac:dyDescent="0.25">
      <c r="A190" s="76">
        <f t="shared" si="30"/>
        <v>0</v>
      </c>
      <c r="B190" s="18">
        <f t="shared" si="34"/>
        <v>0</v>
      </c>
      <c r="C190" s="40"/>
      <c r="D190" s="13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8" t="str">
        <f t="shared" si="31"/>
        <v xml:space="preserve"> </v>
      </c>
      <c r="R190" s="40"/>
      <c r="S190" s="13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 t="str">
        <f t="shared" si="32"/>
        <v xml:space="preserve"> </v>
      </c>
      <c r="AG190" s="40"/>
      <c r="AH190" s="13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9" t="str">
        <f t="shared" si="33"/>
        <v xml:space="preserve"> </v>
      </c>
      <c r="AV190" s="25"/>
    </row>
    <row r="191" spans="1:48" ht="15" hidden="1" customHeight="1" outlineLevel="1" x14ac:dyDescent="0.25">
      <c r="A191" s="76">
        <f t="shared" si="30"/>
        <v>0</v>
      </c>
      <c r="B191" s="18">
        <f t="shared" si="34"/>
        <v>0</v>
      </c>
      <c r="C191" s="40"/>
      <c r="D191" s="13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8" t="str">
        <f t="shared" si="31"/>
        <v xml:space="preserve"> </v>
      </c>
      <c r="R191" s="40"/>
      <c r="S191" s="13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 t="str">
        <f t="shared" si="32"/>
        <v xml:space="preserve"> </v>
      </c>
      <c r="AG191" s="40"/>
      <c r="AH191" s="13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9" t="str">
        <f t="shared" si="33"/>
        <v xml:space="preserve"> </v>
      </c>
      <c r="AV191" s="25"/>
    </row>
    <row r="192" spans="1:48" ht="15" hidden="1" customHeight="1" outlineLevel="1" x14ac:dyDescent="0.25">
      <c r="A192" s="76">
        <f t="shared" si="30"/>
        <v>0</v>
      </c>
      <c r="B192" s="18">
        <f t="shared" si="34"/>
        <v>0</v>
      </c>
      <c r="C192" s="40"/>
      <c r="D192" s="13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8" t="str">
        <f t="shared" si="31"/>
        <v xml:space="preserve"> </v>
      </c>
      <c r="R192" s="40"/>
      <c r="S192" s="13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 t="str">
        <f t="shared" si="32"/>
        <v xml:space="preserve"> </v>
      </c>
      <c r="AG192" s="40"/>
      <c r="AH192" s="13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9" t="str">
        <f t="shared" si="33"/>
        <v xml:space="preserve"> </v>
      </c>
      <c r="AV192" s="25"/>
    </row>
    <row r="193" spans="1:48" ht="15" hidden="1" customHeight="1" outlineLevel="1" x14ac:dyDescent="0.25">
      <c r="A193" s="76">
        <f t="shared" si="30"/>
        <v>0</v>
      </c>
      <c r="B193" s="18">
        <f t="shared" si="34"/>
        <v>0</v>
      </c>
      <c r="C193" s="40"/>
      <c r="D193" s="13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8" t="str">
        <f t="shared" si="31"/>
        <v xml:space="preserve"> </v>
      </c>
      <c r="R193" s="40"/>
      <c r="S193" s="13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 t="str">
        <f t="shared" si="32"/>
        <v xml:space="preserve"> </v>
      </c>
      <c r="AG193" s="40"/>
      <c r="AH193" s="13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9" t="str">
        <f t="shared" si="33"/>
        <v xml:space="preserve"> </v>
      </c>
      <c r="AV193" s="25"/>
    </row>
    <row r="194" spans="1:48" ht="15" hidden="1" customHeight="1" outlineLevel="1" x14ac:dyDescent="0.25">
      <c r="A194" s="76">
        <f t="shared" si="30"/>
        <v>0</v>
      </c>
      <c r="B194" s="18">
        <f t="shared" si="34"/>
        <v>0</v>
      </c>
      <c r="C194" s="40"/>
      <c r="D194" s="13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8" t="str">
        <f t="shared" si="31"/>
        <v xml:space="preserve"> </v>
      </c>
      <c r="R194" s="40"/>
      <c r="S194" s="13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 t="str">
        <f t="shared" si="32"/>
        <v xml:space="preserve"> </v>
      </c>
      <c r="AG194" s="40"/>
      <c r="AH194" s="13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9" t="str">
        <f t="shared" si="33"/>
        <v xml:space="preserve"> </v>
      </c>
      <c r="AV194" s="25"/>
    </row>
    <row r="195" spans="1:48" ht="15" hidden="1" customHeight="1" outlineLevel="1" x14ac:dyDescent="0.25">
      <c r="A195" s="76">
        <f t="shared" si="30"/>
        <v>0</v>
      </c>
      <c r="B195" s="18">
        <f t="shared" si="34"/>
        <v>0</v>
      </c>
      <c r="C195" s="40"/>
      <c r="D195" s="13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8" t="str">
        <f t="shared" si="31"/>
        <v xml:space="preserve"> </v>
      </c>
      <c r="R195" s="40"/>
      <c r="S195" s="13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 t="str">
        <f t="shared" si="32"/>
        <v xml:space="preserve"> </v>
      </c>
      <c r="AG195" s="40"/>
      <c r="AH195" s="13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9" t="str">
        <f t="shared" si="33"/>
        <v xml:space="preserve"> </v>
      </c>
      <c r="AV195" s="25"/>
    </row>
    <row r="196" spans="1:48" ht="15" hidden="1" customHeight="1" outlineLevel="1" x14ac:dyDescent="0.25">
      <c r="A196" s="76">
        <f t="shared" si="30"/>
        <v>0</v>
      </c>
      <c r="B196" s="18">
        <f t="shared" si="34"/>
        <v>0</v>
      </c>
      <c r="C196" s="40"/>
      <c r="D196" s="13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8" t="str">
        <f t="shared" si="31"/>
        <v xml:space="preserve"> </v>
      </c>
      <c r="R196" s="40"/>
      <c r="S196" s="13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9" t="str">
        <f t="shared" si="32"/>
        <v xml:space="preserve"> </v>
      </c>
      <c r="AG196" s="40"/>
      <c r="AH196" s="13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9" t="str">
        <f t="shared" si="33"/>
        <v xml:space="preserve"> </v>
      </c>
      <c r="AV196" s="25"/>
    </row>
    <row r="197" spans="1:48" ht="15" hidden="1" customHeight="1" outlineLevel="1" x14ac:dyDescent="0.25">
      <c r="A197" s="76">
        <f t="shared" si="30"/>
        <v>0</v>
      </c>
      <c r="B197" s="18">
        <f t="shared" si="34"/>
        <v>0</v>
      </c>
      <c r="C197" s="40"/>
      <c r="D197" s="13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8" t="str">
        <f t="shared" si="31"/>
        <v xml:space="preserve"> </v>
      </c>
      <c r="R197" s="40"/>
      <c r="S197" s="13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9" t="str">
        <f t="shared" si="32"/>
        <v xml:space="preserve"> </v>
      </c>
      <c r="AG197" s="40"/>
      <c r="AH197" s="13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9" t="str">
        <f t="shared" si="33"/>
        <v xml:space="preserve"> </v>
      </c>
      <c r="AV197" s="25"/>
    </row>
    <row r="198" spans="1:48" ht="15" hidden="1" customHeight="1" outlineLevel="1" x14ac:dyDescent="0.25">
      <c r="A198" s="76">
        <f t="shared" si="30"/>
        <v>0</v>
      </c>
      <c r="B198" s="18">
        <f t="shared" si="34"/>
        <v>0</v>
      </c>
      <c r="C198" s="40"/>
      <c r="D198" s="13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8" t="str">
        <f t="shared" si="31"/>
        <v xml:space="preserve"> </v>
      </c>
      <c r="R198" s="40"/>
      <c r="S198" s="13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41" t="str">
        <f t="shared" si="32"/>
        <v xml:space="preserve"> </v>
      </c>
      <c r="AG198" s="40"/>
      <c r="AH198" s="13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9" t="str">
        <f t="shared" si="33"/>
        <v xml:space="preserve"> </v>
      </c>
      <c r="AV198" s="25"/>
    </row>
    <row r="199" spans="1:48" ht="15" hidden="1" customHeight="1" outlineLevel="1" x14ac:dyDescent="0.25">
      <c r="A199" s="76">
        <f t="shared" si="30"/>
        <v>0</v>
      </c>
      <c r="B199" s="18">
        <f t="shared" si="34"/>
        <v>0</v>
      </c>
      <c r="C199" s="40"/>
      <c r="D199" s="13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8" t="str">
        <f t="shared" si="31"/>
        <v xml:space="preserve"> </v>
      </c>
      <c r="R199" s="40"/>
      <c r="S199" s="13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41" t="str">
        <f t="shared" si="32"/>
        <v xml:space="preserve"> </v>
      </c>
      <c r="AG199" s="40"/>
      <c r="AH199" s="13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9" t="str">
        <f t="shared" si="33"/>
        <v xml:space="preserve"> </v>
      </c>
      <c r="AV199" s="25"/>
    </row>
    <row r="200" spans="1:48" ht="15" customHeight="1" x14ac:dyDescent="0.25">
      <c r="A200" s="76">
        <f>IF((SUM(D200:Q200)+SUM(R200:AF200)+SUM(AG200:AU200))=0,0,1)</f>
        <v>0</v>
      </c>
      <c r="B200" s="124"/>
      <c r="C200" s="11" t="s">
        <v>7</v>
      </c>
      <c r="D200" s="26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8"/>
      <c r="Q200" s="31">
        <f>COUNTIF(Q202:Q226,"-")</f>
        <v>0</v>
      </c>
      <c r="R200" s="11" t="s">
        <v>7</v>
      </c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30"/>
      <c r="AF200" s="31">
        <f>COUNTIF(AF202:AF226,"-")</f>
        <v>0</v>
      </c>
      <c r="AG200" s="11" t="s">
        <v>7</v>
      </c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30"/>
      <c r="AU200" s="31">
        <f>COUNTIF(AU202:AU226,"-")</f>
        <v>0</v>
      </c>
      <c r="AV200" s="25"/>
    </row>
    <row r="201" spans="1:48" ht="15" customHeight="1" collapsed="1" x14ac:dyDescent="0.25">
      <c r="A201" s="76">
        <f t="shared" ref="A201:A226" si="35">IF((SUM(D201:Q201)+SUM(R201:AF201)+SUM(AG201:AU201))=0,0,1)</f>
        <v>0</v>
      </c>
      <c r="B201" s="125"/>
      <c r="C201" s="12" t="s">
        <v>8</v>
      </c>
      <c r="D201" s="32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4"/>
      <c r="Q201" s="31">
        <f>COUNTIF(Q202:Q226,"-")+COUNTIF(Q202:Q226,"+")</f>
        <v>0</v>
      </c>
      <c r="R201" s="11" t="s">
        <v>8</v>
      </c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30"/>
      <c r="AF201" s="31">
        <f>COUNTIF(AF202:AF226,"-")+COUNTIF(AF202:AF226,"+")</f>
        <v>0</v>
      </c>
      <c r="AG201" s="11" t="s">
        <v>8</v>
      </c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30"/>
      <c r="AU201" s="31">
        <f>COUNTIF(AU202:AU226,"-")+COUNTIF(AU202:AU226,"+")</f>
        <v>0</v>
      </c>
      <c r="AV201" s="25"/>
    </row>
    <row r="202" spans="1:48" ht="15" hidden="1" customHeight="1" outlineLevel="1" x14ac:dyDescent="0.25">
      <c r="A202" s="76">
        <f t="shared" si="35"/>
        <v>0</v>
      </c>
      <c r="B202" s="18">
        <f>B200</f>
        <v>0</v>
      </c>
      <c r="C202" s="35"/>
      <c r="D202" s="13"/>
      <c r="E202" s="36"/>
      <c r="F202" s="36"/>
      <c r="G202" s="36"/>
      <c r="H202" s="36"/>
      <c r="I202" s="36"/>
      <c r="J202" s="36"/>
      <c r="K202" s="36"/>
      <c r="L202" s="36"/>
      <c r="M202" s="36"/>
      <c r="N202" s="37"/>
      <c r="O202" s="36"/>
      <c r="P202" s="36"/>
      <c r="Q202" s="38" t="str">
        <f>IF(C202&gt;0,IF(AND(E202&lt;=$E$6,F202&lt;=$F$6,G202&lt;=$G$6,H202&lt;=$H$6,I202&lt;=$I$6,J202&lt;=$J$6,K202&lt;=$K$6,L202&lt;=$L$6,M202&lt;=$M$6,N202&lt;=$N$6,O202&lt;=$O$6,P202&lt;=$P$6),"+","-")," ")</f>
        <v xml:space="preserve"> </v>
      </c>
      <c r="R202" s="35"/>
      <c r="S202" s="13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 t="str">
        <f>IF(S202&gt;0,IF(AND(T202&lt;=$T$6,U202&lt;=$U$6,V202&lt;=$V$6,W202&lt;=$W$6,X202&lt;=$X$6,Y202&lt;=$Y$6,Z202&lt;=$Z$6,AA202&lt;=$AA$6,AB202&lt;=$AB$6,AC202&lt;=$AC$6,AD202&lt;=$AD$6,AE202&lt;=$AE$6),"+","-")," ")</f>
        <v xml:space="preserve"> </v>
      </c>
      <c r="AG202" s="35"/>
      <c r="AH202" s="13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9" t="str">
        <f>IF(AG202&gt;0,IF(AND(AI202&lt;=$AI$6,AJ202&lt;=$AJ$6,AK202&lt;=$AK$6,AL202&lt;=$AL$6,AM202&lt;=$AM$6,AN202&lt;=$AN$6,AO202&lt;=$AO$6,AP202&lt;=$AP$6,AT202&lt;=$AT$6,AQ202&lt;=$AQ$6,AR202&lt;=$AR$6,AS202&lt;=$AS$6),"+","-")," ")</f>
        <v xml:space="preserve"> </v>
      </c>
      <c r="AV202" s="24"/>
    </row>
    <row r="203" spans="1:48" ht="15" hidden="1" customHeight="1" outlineLevel="1" x14ac:dyDescent="0.25">
      <c r="A203" s="76">
        <f t="shared" si="35"/>
        <v>0</v>
      </c>
      <c r="B203" s="18">
        <f>B202</f>
        <v>0</v>
      </c>
      <c r="C203" s="35"/>
      <c r="D203" s="13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8" t="str">
        <f t="shared" ref="Q203:Q226" si="36">IF(C203&gt;0,IF(AND(E203&lt;=$E$6,F203&lt;=$F$6,G203&lt;=$G$6,H203&lt;=$H$6,I203&lt;=$I$6,J203&lt;=$J$6,K203&lt;=$K$6,L203&lt;=$L$6,M203&lt;=$M$6,N203&lt;=$N$6,O203&lt;=$O$6,P203&lt;=$P$6),"+","-")," ")</f>
        <v xml:space="preserve"> </v>
      </c>
      <c r="R203" s="35"/>
      <c r="S203" s="13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 t="str">
        <f t="shared" ref="AF203:AF226" si="37">IF(S203&gt;0,IF(AND(T203&lt;=$T$6,U203&lt;=$U$6,V203&lt;=$V$6,W203&lt;=$W$6,X203&lt;=$X$6,Y203&lt;=$Y$6,Z203&lt;=$Z$6,AA203&lt;=$AA$6,AB203&lt;=$AB$6,AC203&lt;=$AC$6,AD203&lt;=$AD$6,AE203&lt;=$AE$6),"+","-")," ")</f>
        <v xml:space="preserve"> </v>
      </c>
      <c r="AG203" s="35"/>
      <c r="AH203" s="13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9" t="str">
        <f t="shared" ref="AU203:AU226" si="38">IF(AG203&gt;0,IF(AND(AI203&lt;=$AI$6,AJ203&lt;=$AJ$6,AK203&lt;=$AK$6,AL203&lt;=$AL$6,AM203&lt;=$AM$6,AN203&lt;=$AN$6,AO203&lt;=$AO$6,AP203&lt;=$AP$6,AT203&lt;=$AT$6,AQ203&lt;=$AQ$6,AR203&lt;=$AR$6,AS203&lt;=$AS$6),"+","-")," ")</f>
        <v xml:space="preserve"> </v>
      </c>
      <c r="AV203" s="24"/>
    </row>
    <row r="204" spans="1:48" ht="15" hidden="1" customHeight="1" outlineLevel="1" x14ac:dyDescent="0.25">
      <c r="A204" s="76">
        <f t="shared" si="35"/>
        <v>0</v>
      </c>
      <c r="B204" s="18">
        <f t="shared" ref="B204:B226" si="39">B203</f>
        <v>0</v>
      </c>
      <c r="C204" s="35"/>
      <c r="D204" s="13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8" t="str">
        <f t="shared" si="36"/>
        <v xml:space="preserve"> </v>
      </c>
      <c r="R204" s="35"/>
      <c r="S204" s="13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 t="str">
        <f t="shared" si="37"/>
        <v xml:space="preserve"> </v>
      </c>
      <c r="AG204" s="35"/>
      <c r="AH204" s="13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9" t="str">
        <f t="shared" si="38"/>
        <v xml:space="preserve"> </v>
      </c>
      <c r="AV204" s="24"/>
    </row>
    <row r="205" spans="1:48" ht="15" hidden="1" customHeight="1" outlineLevel="1" x14ac:dyDescent="0.25">
      <c r="A205" s="76">
        <f t="shared" si="35"/>
        <v>0</v>
      </c>
      <c r="B205" s="18">
        <f t="shared" si="39"/>
        <v>0</v>
      </c>
      <c r="C205" s="35"/>
      <c r="D205" s="13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8" t="str">
        <f t="shared" si="36"/>
        <v xml:space="preserve"> </v>
      </c>
      <c r="R205" s="35"/>
      <c r="S205" s="13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 t="str">
        <f t="shared" si="37"/>
        <v xml:space="preserve"> </v>
      </c>
      <c r="AG205" s="35"/>
      <c r="AH205" s="13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9" t="str">
        <f t="shared" si="38"/>
        <v xml:space="preserve"> </v>
      </c>
      <c r="AV205" s="24"/>
    </row>
    <row r="206" spans="1:48" ht="15" hidden="1" customHeight="1" outlineLevel="1" x14ac:dyDescent="0.25">
      <c r="A206" s="76">
        <f t="shared" si="35"/>
        <v>0</v>
      </c>
      <c r="B206" s="18">
        <f t="shared" si="39"/>
        <v>0</v>
      </c>
      <c r="C206" s="35"/>
      <c r="D206" s="13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8" t="str">
        <f t="shared" si="36"/>
        <v xml:space="preserve"> </v>
      </c>
      <c r="R206" s="35"/>
      <c r="S206" s="13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 t="str">
        <f t="shared" si="37"/>
        <v xml:space="preserve"> </v>
      </c>
      <c r="AG206" s="35"/>
      <c r="AH206" s="13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9" t="str">
        <f t="shared" si="38"/>
        <v xml:space="preserve"> </v>
      </c>
      <c r="AV206" s="24"/>
    </row>
    <row r="207" spans="1:48" ht="15" hidden="1" customHeight="1" outlineLevel="1" x14ac:dyDescent="0.25">
      <c r="A207" s="76">
        <f t="shared" si="35"/>
        <v>0</v>
      </c>
      <c r="B207" s="18">
        <f t="shared" si="39"/>
        <v>0</v>
      </c>
      <c r="C207" s="35"/>
      <c r="D207" s="13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8" t="str">
        <f t="shared" si="36"/>
        <v xml:space="preserve"> </v>
      </c>
      <c r="R207" s="35"/>
      <c r="S207" s="13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 t="str">
        <f t="shared" si="37"/>
        <v xml:space="preserve"> </v>
      </c>
      <c r="AG207" s="35"/>
      <c r="AH207" s="13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9" t="str">
        <f t="shared" si="38"/>
        <v xml:space="preserve"> </v>
      </c>
      <c r="AV207" s="24"/>
    </row>
    <row r="208" spans="1:48" ht="15" hidden="1" customHeight="1" outlineLevel="1" x14ac:dyDescent="0.25">
      <c r="A208" s="76">
        <f t="shared" si="35"/>
        <v>0</v>
      </c>
      <c r="B208" s="18">
        <f t="shared" si="39"/>
        <v>0</v>
      </c>
      <c r="C208" s="35"/>
      <c r="D208" s="13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8" t="str">
        <f t="shared" si="36"/>
        <v xml:space="preserve"> </v>
      </c>
      <c r="R208" s="35"/>
      <c r="S208" s="13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 t="str">
        <f t="shared" si="37"/>
        <v xml:space="preserve"> </v>
      </c>
      <c r="AG208" s="35"/>
      <c r="AH208" s="13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9" t="str">
        <f t="shared" si="38"/>
        <v xml:space="preserve"> </v>
      </c>
      <c r="AV208" s="24"/>
    </row>
    <row r="209" spans="1:48" ht="15" hidden="1" customHeight="1" outlineLevel="1" x14ac:dyDescent="0.25">
      <c r="A209" s="76">
        <f t="shared" si="35"/>
        <v>0</v>
      </c>
      <c r="B209" s="18">
        <f t="shared" si="39"/>
        <v>0</v>
      </c>
      <c r="C209" s="40"/>
      <c r="D209" s="13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8" t="str">
        <f t="shared" si="36"/>
        <v xml:space="preserve"> </v>
      </c>
      <c r="R209" s="40"/>
      <c r="S209" s="13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 t="str">
        <f t="shared" si="37"/>
        <v xml:space="preserve"> </v>
      </c>
      <c r="AG209" s="40"/>
      <c r="AH209" s="13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9" t="str">
        <f t="shared" si="38"/>
        <v xml:space="preserve"> </v>
      </c>
      <c r="AV209" s="24"/>
    </row>
    <row r="210" spans="1:48" ht="15" hidden="1" customHeight="1" outlineLevel="1" x14ac:dyDescent="0.25">
      <c r="A210" s="76">
        <f t="shared" si="35"/>
        <v>0</v>
      </c>
      <c r="B210" s="18">
        <f t="shared" si="39"/>
        <v>0</v>
      </c>
      <c r="C210" s="40"/>
      <c r="D210" s="13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8" t="str">
        <f t="shared" si="36"/>
        <v xml:space="preserve"> </v>
      </c>
      <c r="R210" s="40"/>
      <c r="S210" s="13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 t="str">
        <f t="shared" si="37"/>
        <v xml:space="preserve"> </v>
      </c>
      <c r="AG210" s="40"/>
      <c r="AH210" s="13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9" t="str">
        <f t="shared" si="38"/>
        <v xml:space="preserve"> </v>
      </c>
      <c r="AV210" s="24"/>
    </row>
    <row r="211" spans="1:48" ht="15" hidden="1" customHeight="1" outlineLevel="1" x14ac:dyDescent="0.25">
      <c r="A211" s="76">
        <f t="shared" si="35"/>
        <v>0</v>
      </c>
      <c r="B211" s="18">
        <f t="shared" si="39"/>
        <v>0</v>
      </c>
      <c r="C211" s="40"/>
      <c r="D211" s="13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8" t="str">
        <f t="shared" si="36"/>
        <v xml:space="preserve"> </v>
      </c>
      <c r="R211" s="40"/>
      <c r="S211" s="13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 t="str">
        <f t="shared" si="37"/>
        <v xml:space="preserve"> </v>
      </c>
      <c r="AG211" s="40"/>
      <c r="AH211" s="13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9" t="str">
        <f t="shared" si="38"/>
        <v xml:space="preserve"> </v>
      </c>
      <c r="AV211" s="24"/>
    </row>
    <row r="212" spans="1:48" ht="15" hidden="1" customHeight="1" outlineLevel="1" x14ac:dyDescent="0.25">
      <c r="A212" s="76">
        <f t="shared" si="35"/>
        <v>0</v>
      </c>
      <c r="B212" s="18">
        <f t="shared" si="39"/>
        <v>0</v>
      </c>
      <c r="C212" s="40"/>
      <c r="D212" s="13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8" t="str">
        <f t="shared" si="36"/>
        <v xml:space="preserve"> </v>
      </c>
      <c r="R212" s="40"/>
      <c r="S212" s="13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 t="str">
        <f t="shared" si="37"/>
        <v xml:space="preserve"> </v>
      </c>
      <c r="AG212" s="40"/>
      <c r="AH212" s="13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9" t="str">
        <f t="shared" si="38"/>
        <v xml:space="preserve"> </v>
      </c>
      <c r="AV212" s="24"/>
    </row>
    <row r="213" spans="1:48" ht="15" hidden="1" customHeight="1" outlineLevel="1" x14ac:dyDescent="0.25">
      <c r="A213" s="76">
        <f t="shared" si="35"/>
        <v>0</v>
      </c>
      <c r="B213" s="18">
        <f t="shared" si="39"/>
        <v>0</v>
      </c>
      <c r="C213" s="40"/>
      <c r="D213" s="13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8" t="str">
        <f t="shared" si="36"/>
        <v xml:space="preserve"> </v>
      </c>
      <c r="R213" s="40"/>
      <c r="S213" s="1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 t="str">
        <f t="shared" si="37"/>
        <v xml:space="preserve"> </v>
      </c>
      <c r="AG213" s="40"/>
      <c r="AH213" s="13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9" t="str">
        <f t="shared" si="38"/>
        <v xml:space="preserve"> </v>
      </c>
      <c r="AV213" s="24"/>
    </row>
    <row r="214" spans="1:48" ht="15" hidden="1" customHeight="1" outlineLevel="1" x14ac:dyDescent="0.25">
      <c r="A214" s="76">
        <f t="shared" si="35"/>
        <v>0</v>
      </c>
      <c r="B214" s="18">
        <f t="shared" si="39"/>
        <v>0</v>
      </c>
      <c r="C214" s="40"/>
      <c r="D214" s="13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8" t="str">
        <f t="shared" si="36"/>
        <v xml:space="preserve"> </v>
      </c>
      <c r="R214" s="40"/>
      <c r="S214" s="13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9" t="str">
        <f t="shared" si="37"/>
        <v xml:space="preserve"> </v>
      </c>
      <c r="AG214" s="40"/>
      <c r="AH214" s="13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9" t="str">
        <f t="shared" si="38"/>
        <v xml:space="preserve"> </v>
      </c>
      <c r="AV214" s="24"/>
    </row>
    <row r="215" spans="1:48" ht="15" hidden="1" customHeight="1" outlineLevel="1" x14ac:dyDescent="0.25">
      <c r="A215" s="76">
        <f t="shared" si="35"/>
        <v>0</v>
      </c>
      <c r="B215" s="18">
        <f t="shared" si="39"/>
        <v>0</v>
      </c>
      <c r="C215" s="40"/>
      <c r="D215" s="13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8" t="str">
        <f t="shared" si="36"/>
        <v xml:space="preserve"> </v>
      </c>
      <c r="R215" s="40"/>
      <c r="S215" s="13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9" t="str">
        <f t="shared" si="37"/>
        <v xml:space="preserve"> </v>
      </c>
      <c r="AG215" s="40"/>
      <c r="AH215" s="13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9" t="str">
        <f t="shared" si="38"/>
        <v xml:space="preserve"> </v>
      </c>
      <c r="AV215" s="24"/>
    </row>
    <row r="216" spans="1:48" ht="15" hidden="1" customHeight="1" outlineLevel="1" x14ac:dyDescent="0.25">
      <c r="A216" s="76">
        <f t="shared" si="35"/>
        <v>0</v>
      </c>
      <c r="B216" s="18">
        <f t="shared" si="39"/>
        <v>0</v>
      </c>
      <c r="C216" s="40"/>
      <c r="D216" s="13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8" t="str">
        <f t="shared" si="36"/>
        <v xml:space="preserve"> </v>
      </c>
      <c r="R216" s="40"/>
      <c r="S216" s="13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9" t="str">
        <f t="shared" si="37"/>
        <v xml:space="preserve"> </v>
      </c>
      <c r="AG216" s="40"/>
      <c r="AH216" s="13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9" t="str">
        <f t="shared" si="38"/>
        <v xml:space="preserve"> </v>
      </c>
      <c r="AV216" s="24"/>
    </row>
    <row r="217" spans="1:48" ht="15" hidden="1" customHeight="1" outlineLevel="1" x14ac:dyDescent="0.25">
      <c r="A217" s="76">
        <f t="shared" si="35"/>
        <v>0</v>
      </c>
      <c r="B217" s="18">
        <f t="shared" si="39"/>
        <v>0</v>
      </c>
      <c r="C217" s="40"/>
      <c r="D217" s="13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8" t="str">
        <f t="shared" si="36"/>
        <v xml:space="preserve"> </v>
      </c>
      <c r="R217" s="40"/>
      <c r="S217" s="13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9" t="str">
        <f t="shared" si="37"/>
        <v xml:space="preserve"> </v>
      </c>
      <c r="AG217" s="40"/>
      <c r="AH217" s="13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9" t="str">
        <f t="shared" si="38"/>
        <v xml:space="preserve"> </v>
      </c>
      <c r="AV217" s="25"/>
    </row>
    <row r="218" spans="1:48" ht="15" hidden="1" customHeight="1" outlineLevel="1" x14ac:dyDescent="0.25">
      <c r="A218" s="76">
        <f t="shared" si="35"/>
        <v>0</v>
      </c>
      <c r="B218" s="18">
        <f t="shared" si="39"/>
        <v>0</v>
      </c>
      <c r="C218" s="40"/>
      <c r="D218" s="13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8" t="str">
        <f t="shared" si="36"/>
        <v xml:space="preserve"> </v>
      </c>
      <c r="R218" s="40"/>
      <c r="S218" s="13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9" t="str">
        <f t="shared" si="37"/>
        <v xml:space="preserve"> </v>
      </c>
      <c r="AG218" s="40"/>
      <c r="AH218" s="13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9" t="str">
        <f t="shared" si="38"/>
        <v xml:space="preserve"> </v>
      </c>
      <c r="AV218" s="25"/>
    </row>
    <row r="219" spans="1:48" ht="15" hidden="1" customHeight="1" outlineLevel="1" x14ac:dyDescent="0.25">
      <c r="A219" s="76">
        <f t="shared" si="35"/>
        <v>0</v>
      </c>
      <c r="B219" s="18">
        <f t="shared" si="39"/>
        <v>0</v>
      </c>
      <c r="C219" s="40"/>
      <c r="D219" s="13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8" t="str">
        <f t="shared" si="36"/>
        <v xml:space="preserve"> </v>
      </c>
      <c r="R219" s="40"/>
      <c r="S219" s="13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9" t="str">
        <f t="shared" si="37"/>
        <v xml:space="preserve"> </v>
      </c>
      <c r="AG219" s="40"/>
      <c r="AH219" s="13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9" t="str">
        <f t="shared" si="38"/>
        <v xml:space="preserve"> </v>
      </c>
      <c r="AV219" s="25"/>
    </row>
    <row r="220" spans="1:48" ht="15" hidden="1" customHeight="1" outlineLevel="1" x14ac:dyDescent="0.25">
      <c r="A220" s="76">
        <f t="shared" si="35"/>
        <v>0</v>
      </c>
      <c r="B220" s="18">
        <f t="shared" si="39"/>
        <v>0</v>
      </c>
      <c r="C220" s="40"/>
      <c r="D220" s="13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8" t="str">
        <f t="shared" si="36"/>
        <v xml:space="preserve"> </v>
      </c>
      <c r="R220" s="40"/>
      <c r="S220" s="13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9" t="str">
        <f t="shared" si="37"/>
        <v xml:space="preserve"> </v>
      </c>
      <c r="AG220" s="40"/>
      <c r="AH220" s="13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9" t="str">
        <f t="shared" si="38"/>
        <v xml:space="preserve"> </v>
      </c>
      <c r="AV220" s="25"/>
    </row>
    <row r="221" spans="1:48" ht="15" hidden="1" customHeight="1" outlineLevel="1" x14ac:dyDescent="0.25">
      <c r="A221" s="76">
        <f t="shared" si="35"/>
        <v>0</v>
      </c>
      <c r="B221" s="18">
        <f t="shared" si="39"/>
        <v>0</v>
      </c>
      <c r="C221" s="40"/>
      <c r="D221" s="13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8" t="str">
        <f t="shared" si="36"/>
        <v xml:space="preserve"> </v>
      </c>
      <c r="R221" s="40"/>
      <c r="S221" s="13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9" t="str">
        <f t="shared" si="37"/>
        <v xml:space="preserve"> </v>
      </c>
      <c r="AG221" s="40"/>
      <c r="AH221" s="13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9" t="str">
        <f t="shared" si="38"/>
        <v xml:space="preserve"> </v>
      </c>
      <c r="AV221" s="25"/>
    </row>
    <row r="222" spans="1:48" ht="15" hidden="1" customHeight="1" outlineLevel="1" x14ac:dyDescent="0.25">
      <c r="A222" s="76">
        <f t="shared" si="35"/>
        <v>0</v>
      </c>
      <c r="B222" s="18">
        <f t="shared" si="39"/>
        <v>0</v>
      </c>
      <c r="C222" s="40"/>
      <c r="D222" s="13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8" t="str">
        <f t="shared" si="36"/>
        <v xml:space="preserve"> </v>
      </c>
      <c r="R222" s="40"/>
      <c r="S222" s="13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9" t="str">
        <f t="shared" si="37"/>
        <v xml:space="preserve"> </v>
      </c>
      <c r="AG222" s="40"/>
      <c r="AH222" s="13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9" t="str">
        <f t="shared" si="38"/>
        <v xml:space="preserve"> </v>
      </c>
      <c r="AV222" s="25"/>
    </row>
    <row r="223" spans="1:48" ht="15" hidden="1" customHeight="1" outlineLevel="1" x14ac:dyDescent="0.25">
      <c r="A223" s="76">
        <f t="shared" si="35"/>
        <v>0</v>
      </c>
      <c r="B223" s="18">
        <f t="shared" si="39"/>
        <v>0</v>
      </c>
      <c r="C223" s="40"/>
      <c r="D223" s="13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8" t="str">
        <f t="shared" si="36"/>
        <v xml:space="preserve"> </v>
      </c>
      <c r="R223" s="40"/>
      <c r="S223" s="13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9" t="str">
        <f t="shared" si="37"/>
        <v xml:space="preserve"> </v>
      </c>
      <c r="AG223" s="40"/>
      <c r="AH223" s="13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9" t="str">
        <f t="shared" si="38"/>
        <v xml:space="preserve"> </v>
      </c>
      <c r="AV223" s="25"/>
    </row>
    <row r="224" spans="1:48" ht="15" hidden="1" customHeight="1" outlineLevel="1" x14ac:dyDescent="0.25">
      <c r="A224" s="76">
        <f t="shared" si="35"/>
        <v>0</v>
      </c>
      <c r="B224" s="18">
        <f t="shared" si="39"/>
        <v>0</v>
      </c>
      <c r="C224" s="40"/>
      <c r="D224" s="13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8" t="str">
        <f t="shared" si="36"/>
        <v xml:space="preserve"> </v>
      </c>
      <c r="R224" s="40"/>
      <c r="S224" s="13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9" t="str">
        <f t="shared" si="37"/>
        <v xml:space="preserve"> </v>
      </c>
      <c r="AG224" s="40"/>
      <c r="AH224" s="13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9" t="str">
        <f t="shared" si="38"/>
        <v xml:space="preserve"> </v>
      </c>
      <c r="AV224" s="25"/>
    </row>
    <row r="225" spans="1:48" ht="15" hidden="1" customHeight="1" outlineLevel="1" x14ac:dyDescent="0.25">
      <c r="A225" s="76">
        <f t="shared" si="35"/>
        <v>0</v>
      </c>
      <c r="B225" s="18">
        <f t="shared" si="39"/>
        <v>0</v>
      </c>
      <c r="C225" s="40"/>
      <c r="D225" s="13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8" t="str">
        <f t="shared" si="36"/>
        <v xml:space="preserve"> </v>
      </c>
      <c r="R225" s="40"/>
      <c r="S225" s="13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41" t="str">
        <f t="shared" si="37"/>
        <v xml:space="preserve"> </v>
      </c>
      <c r="AG225" s="40"/>
      <c r="AH225" s="13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9" t="str">
        <f t="shared" si="38"/>
        <v xml:space="preserve"> </v>
      </c>
      <c r="AV225" s="25"/>
    </row>
    <row r="226" spans="1:48" ht="15" hidden="1" customHeight="1" outlineLevel="1" x14ac:dyDescent="0.25">
      <c r="A226" s="76">
        <f t="shared" si="35"/>
        <v>0</v>
      </c>
      <c r="B226" s="18">
        <f t="shared" si="39"/>
        <v>0</v>
      </c>
      <c r="C226" s="40"/>
      <c r="D226" s="13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8" t="str">
        <f t="shared" si="36"/>
        <v xml:space="preserve"> </v>
      </c>
      <c r="R226" s="40"/>
      <c r="S226" s="13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41" t="str">
        <f t="shared" si="37"/>
        <v xml:space="preserve"> </v>
      </c>
      <c r="AG226" s="40"/>
      <c r="AH226" s="13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9" t="str">
        <f t="shared" si="38"/>
        <v xml:space="preserve"> </v>
      </c>
      <c r="AV226" s="25"/>
    </row>
    <row r="227" spans="1:48" ht="15" customHeight="1" x14ac:dyDescent="0.25">
      <c r="A227" s="76">
        <f>IF((SUM(D227:Q227)+SUM(R227:AF227)+SUM(AG227:AU227))=0,0,1)</f>
        <v>0</v>
      </c>
      <c r="B227" s="124"/>
      <c r="C227" s="11" t="s">
        <v>7</v>
      </c>
      <c r="D227" s="26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8"/>
      <c r="Q227" s="31">
        <f>COUNTIF(Q229:Q253,"-")</f>
        <v>0</v>
      </c>
      <c r="R227" s="11" t="s">
        <v>7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30"/>
      <c r="AF227" s="31">
        <f>COUNTIF(AF229:AF253,"-")</f>
        <v>0</v>
      </c>
      <c r="AG227" s="11" t="s">
        <v>7</v>
      </c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30"/>
      <c r="AU227" s="31">
        <f>COUNTIF(AU229:AU253,"-")</f>
        <v>0</v>
      </c>
      <c r="AV227" s="25"/>
    </row>
    <row r="228" spans="1:48" ht="15" customHeight="1" collapsed="1" x14ac:dyDescent="0.25">
      <c r="A228" s="76">
        <f t="shared" ref="A228:A253" si="40">IF((SUM(D228:Q228)+SUM(R228:AF228)+SUM(AG228:AU228))=0,0,1)</f>
        <v>0</v>
      </c>
      <c r="B228" s="125"/>
      <c r="C228" s="12" t="s">
        <v>8</v>
      </c>
      <c r="D228" s="32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4"/>
      <c r="Q228" s="31">
        <f>COUNTIF(Q229:Q253,"-")+COUNTIF(Q229:Q253,"+")</f>
        <v>0</v>
      </c>
      <c r="R228" s="11" t="s">
        <v>8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30"/>
      <c r="AF228" s="31">
        <f>COUNTIF(AF229:AF253,"-")+COUNTIF(AF229:AF253,"+")</f>
        <v>0</v>
      </c>
      <c r="AG228" s="11" t="s">
        <v>8</v>
      </c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30"/>
      <c r="AU228" s="31">
        <f>COUNTIF(AU229:AU253,"-")+COUNTIF(AU229:AU253,"+")</f>
        <v>0</v>
      </c>
      <c r="AV228" s="25"/>
    </row>
    <row r="229" spans="1:48" ht="15" hidden="1" customHeight="1" outlineLevel="1" x14ac:dyDescent="0.25">
      <c r="A229" s="76">
        <f t="shared" si="40"/>
        <v>0</v>
      </c>
      <c r="B229" s="18">
        <f>B227</f>
        <v>0</v>
      </c>
      <c r="C229" s="35"/>
      <c r="D229" s="13"/>
      <c r="E229" s="36"/>
      <c r="F229" s="36"/>
      <c r="G229" s="36"/>
      <c r="H229" s="36"/>
      <c r="I229" s="36"/>
      <c r="J229" s="36"/>
      <c r="K229" s="36"/>
      <c r="L229" s="36"/>
      <c r="M229" s="36"/>
      <c r="N229" s="37"/>
      <c r="O229" s="36"/>
      <c r="P229" s="36"/>
      <c r="Q229" s="38" t="str">
        <f>IF(C229&gt;0,IF(AND(E229&lt;=$E$6,F229&lt;=$F$6,G229&lt;=$G$6,H229&lt;=$H$6,I229&lt;=$I$6,J229&lt;=$J$6,K229&lt;=$K$6,L229&lt;=$L$6,M229&lt;=$M$6,N229&lt;=$N$6,O229&lt;=$O$6,P229&lt;=$P$6),"+","-")," ")</f>
        <v xml:space="preserve"> </v>
      </c>
      <c r="R229" s="35"/>
      <c r="S229" s="13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9" t="str">
        <f>IF(S229&gt;0,IF(AND(T229&lt;=$T$6,U229&lt;=$U$6,V229&lt;=$V$6,W229&lt;=$W$6,X229&lt;=$X$6,Y229&lt;=$Y$6,Z229&lt;=$Z$6,AA229&lt;=$AA$6,AB229&lt;=$AB$6,AC229&lt;=$AC$6,AD229&lt;=$AD$6,AE229&lt;=$AE$6),"+","-")," ")</f>
        <v xml:space="preserve"> </v>
      </c>
      <c r="AG229" s="35"/>
      <c r="AH229" s="13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9" t="str">
        <f>IF(AG229&gt;0,IF(AND(AI229&lt;=$AI$6,AJ229&lt;=$AJ$6,AK229&lt;=$AK$6,AL229&lt;=$AL$6,AM229&lt;=$AM$6,AN229&lt;=$AN$6,AO229&lt;=$AO$6,AP229&lt;=$AP$6,AT229&lt;=$AT$6,AQ229&lt;=$AQ$6,AR229&lt;=$AR$6,AS229&lt;=$AS$6),"+","-")," ")</f>
        <v xml:space="preserve"> </v>
      </c>
      <c r="AV229" s="24"/>
    </row>
    <row r="230" spans="1:48" ht="15" hidden="1" customHeight="1" outlineLevel="1" x14ac:dyDescent="0.25">
      <c r="A230" s="76">
        <f t="shared" si="40"/>
        <v>0</v>
      </c>
      <c r="B230" s="18">
        <f>B229</f>
        <v>0</v>
      </c>
      <c r="C230" s="35"/>
      <c r="D230" s="13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8" t="str">
        <f t="shared" ref="Q230:Q253" si="41">IF(C230&gt;0,IF(AND(E230&lt;=$E$6,F230&lt;=$F$6,G230&lt;=$G$6,H230&lt;=$H$6,I230&lt;=$I$6,J230&lt;=$J$6,K230&lt;=$K$6,L230&lt;=$L$6,M230&lt;=$M$6,N230&lt;=$N$6,O230&lt;=$O$6,P230&lt;=$P$6),"+","-")," ")</f>
        <v xml:space="preserve"> </v>
      </c>
      <c r="R230" s="35"/>
      <c r="S230" s="13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9" t="str">
        <f t="shared" ref="AF230:AF253" si="42">IF(S230&gt;0,IF(AND(T230&lt;=$T$6,U230&lt;=$U$6,V230&lt;=$V$6,W230&lt;=$W$6,X230&lt;=$X$6,Y230&lt;=$Y$6,Z230&lt;=$Z$6,AA230&lt;=$AA$6,AB230&lt;=$AB$6,AC230&lt;=$AC$6,AD230&lt;=$AD$6,AE230&lt;=$AE$6),"+","-")," ")</f>
        <v xml:space="preserve"> </v>
      </c>
      <c r="AG230" s="35"/>
      <c r="AH230" s="13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9" t="str">
        <f t="shared" ref="AU230:AU253" si="43">IF(AG230&gt;0,IF(AND(AI230&lt;=$AI$6,AJ230&lt;=$AJ$6,AK230&lt;=$AK$6,AL230&lt;=$AL$6,AM230&lt;=$AM$6,AN230&lt;=$AN$6,AO230&lt;=$AO$6,AP230&lt;=$AP$6,AT230&lt;=$AT$6,AQ230&lt;=$AQ$6,AR230&lt;=$AR$6,AS230&lt;=$AS$6),"+","-")," ")</f>
        <v xml:space="preserve"> </v>
      </c>
      <c r="AV230" s="24"/>
    </row>
    <row r="231" spans="1:48" ht="15" hidden="1" customHeight="1" outlineLevel="1" x14ac:dyDescent="0.25">
      <c r="A231" s="76">
        <f t="shared" si="40"/>
        <v>0</v>
      </c>
      <c r="B231" s="18">
        <f t="shared" ref="B231:B253" si="44">B230</f>
        <v>0</v>
      </c>
      <c r="C231" s="35"/>
      <c r="D231" s="13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8" t="str">
        <f t="shared" si="41"/>
        <v xml:space="preserve"> </v>
      </c>
      <c r="R231" s="35"/>
      <c r="S231" s="13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9" t="str">
        <f t="shared" si="42"/>
        <v xml:space="preserve"> </v>
      </c>
      <c r="AG231" s="35"/>
      <c r="AH231" s="13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9" t="str">
        <f t="shared" si="43"/>
        <v xml:space="preserve"> </v>
      </c>
      <c r="AV231" s="24"/>
    </row>
    <row r="232" spans="1:48" ht="15" hidden="1" customHeight="1" outlineLevel="1" x14ac:dyDescent="0.25">
      <c r="A232" s="76">
        <f t="shared" si="40"/>
        <v>0</v>
      </c>
      <c r="B232" s="18">
        <f t="shared" si="44"/>
        <v>0</v>
      </c>
      <c r="C232" s="35"/>
      <c r="D232" s="13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8" t="str">
        <f t="shared" si="41"/>
        <v xml:space="preserve"> </v>
      </c>
      <c r="R232" s="35"/>
      <c r="S232" s="13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9" t="str">
        <f t="shared" si="42"/>
        <v xml:space="preserve"> </v>
      </c>
      <c r="AG232" s="35"/>
      <c r="AH232" s="13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9" t="str">
        <f t="shared" si="43"/>
        <v xml:space="preserve"> </v>
      </c>
      <c r="AV232" s="24"/>
    </row>
    <row r="233" spans="1:48" ht="15" hidden="1" customHeight="1" outlineLevel="1" x14ac:dyDescent="0.25">
      <c r="A233" s="76">
        <f t="shared" si="40"/>
        <v>0</v>
      </c>
      <c r="B233" s="18">
        <f t="shared" si="44"/>
        <v>0</v>
      </c>
      <c r="C233" s="35"/>
      <c r="D233" s="13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8" t="str">
        <f t="shared" si="41"/>
        <v xml:space="preserve"> </v>
      </c>
      <c r="R233" s="35"/>
      <c r="S233" s="13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9" t="str">
        <f t="shared" si="42"/>
        <v xml:space="preserve"> </v>
      </c>
      <c r="AG233" s="35"/>
      <c r="AH233" s="13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9" t="str">
        <f t="shared" si="43"/>
        <v xml:space="preserve"> </v>
      </c>
      <c r="AV233" s="24"/>
    </row>
    <row r="234" spans="1:48" ht="15" hidden="1" customHeight="1" outlineLevel="1" x14ac:dyDescent="0.25">
      <c r="A234" s="76">
        <f t="shared" si="40"/>
        <v>0</v>
      </c>
      <c r="B234" s="18">
        <f t="shared" si="44"/>
        <v>0</v>
      </c>
      <c r="C234" s="35"/>
      <c r="D234" s="13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8" t="str">
        <f t="shared" si="41"/>
        <v xml:space="preserve"> </v>
      </c>
      <c r="R234" s="35"/>
      <c r="S234" s="13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9" t="str">
        <f t="shared" si="42"/>
        <v xml:space="preserve"> </v>
      </c>
      <c r="AG234" s="35"/>
      <c r="AH234" s="13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9" t="str">
        <f t="shared" si="43"/>
        <v xml:space="preserve"> </v>
      </c>
      <c r="AV234" s="24"/>
    </row>
    <row r="235" spans="1:48" ht="15" hidden="1" customHeight="1" outlineLevel="1" x14ac:dyDescent="0.25">
      <c r="A235" s="76">
        <f t="shared" si="40"/>
        <v>0</v>
      </c>
      <c r="B235" s="18">
        <f t="shared" si="44"/>
        <v>0</v>
      </c>
      <c r="C235" s="35"/>
      <c r="D235" s="13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8" t="str">
        <f t="shared" si="41"/>
        <v xml:space="preserve"> </v>
      </c>
      <c r="R235" s="35"/>
      <c r="S235" s="13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9" t="str">
        <f t="shared" si="42"/>
        <v xml:space="preserve"> </v>
      </c>
      <c r="AG235" s="35"/>
      <c r="AH235" s="13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9" t="str">
        <f t="shared" si="43"/>
        <v xml:space="preserve"> </v>
      </c>
      <c r="AV235" s="24"/>
    </row>
    <row r="236" spans="1:48" ht="15" hidden="1" customHeight="1" outlineLevel="1" x14ac:dyDescent="0.25">
      <c r="A236" s="76">
        <f t="shared" si="40"/>
        <v>0</v>
      </c>
      <c r="B236" s="18">
        <f t="shared" si="44"/>
        <v>0</v>
      </c>
      <c r="C236" s="40"/>
      <c r="D236" s="13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8" t="str">
        <f t="shared" si="41"/>
        <v xml:space="preserve"> </v>
      </c>
      <c r="R236" s="40"/>
      <c r="S236" s="13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9" t="str">
        <f t="shared" si="42"/>
        <v xml:space="preserve"> </v>
      </c>
      <c r="AG236" s="40"/>
      <c r="AH236" s="13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9" t="str">
        <f t="shared" si="43"/>
        <v xml:space="preserve"> </v>
      </c>
      <c r="AV236" s="24"/>
    </row>
    <row r="237" spans="1:48" ht="15" hidden="1" customHeight="1" outlineLevel="1" x14ac:dyDescent="0.25">
      <c r="A237" s="76">
        <f t="shared" si="40"/>
        <v>0</v>
      </c>
      <c r="B237" s="18">
        <f t="shared" si="44"/>
        <v>0</v>
      </c>
      <c r="C237" s="40"/>
      <c r="D237" s="13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8" t="str">
        <f t="shared" si="41"/>
        <v xml:space="preserve"> </v>
      </c>
      <c r="R237" s="40"/>
      <c r="S237" s="13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9" t="str">
        <f t="shared" si="42"/>
        <v xml:space="preserve"> </v>
      </c>
      <c r="AG237" s="40"/>
      <c r="AH237" s="13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9" t="str">
        <f t="shared" si="43"/>
        <v xml:space="preserve"> </v>
      </c>
      <c r="AV237" s="24"/>
    </row>
    <row r="238" spans="1:48" ht="15" hidden="1" customHeight="1" outlineLevel="1" x14ac:dyDescent="0.25">
      <c r="A238" s="76">
        <f t="shared" si="40"/>
        <v>0</v>
      </c>
      <c r="B238" s="18">
        <f t="shared" si="44"/>
        <v>0</v>
      </c>
      <c r="C238" s="40"/>
      <c r="D238" s="13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8" t="str">
        <f t="shared" si="41"/>
        <v xml:space="preserve"> </v>
      </c>
      <c r="R238" s="40"/>
      <c r="S238" s="13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9" t="str">
        <f t="shared" si="42"/>
        <v xml:space="preserve"> </v>
      </c>
      <c r="AG238" s="40"/>
      <c r="AH238" s="13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9" t="str">
        <f t="shared" si="43"/>
        <v xml:space="preserve"> </v>
      </c>
      <c r="AV238" s="24"/>
    </row>
    <row r="239" spans="1:48" ht="15" hidden="1" customHeight="1" outlineLevel="1" x14ac:dyDescent="0.25">
      <c r="A239" s="76">
        <f t="shared" si="40"/>
        <v>0</v>
      </c>
      <c r="B239" s="18">
        <f t="shared" si="44"/>
        <v>0</v>
      </c>
      <c r="C239" s="40"/>
      <c r="D239" s="13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8" t="str">
        <f t="shared" si="41"/>
        <v xml:space="preserve"> </v>
      </c>
      <c r="R239" s="40"/>
      <c r="S239" s="13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9" t="str">
        <f t="shared" si="42"/>
        <v xml:space="preserve"> </v>
      </c>
      <c r="AG239" s="40"/>
      <c r="AH239" s="13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9" t="str">
        <f t="shared" si="43"/>
        <v xml:space="preserve"> </v>
      </c>
      <c r="AV239" s="24"/>
    </row>
    <row r="240" spans="1:48" ht="15" hidden="1" customHeight="1" outlineLevel="1" x14ac:dyDescent="0.25">
      <c r="A240" s="76">
        <f t="shared" si="40"/>
        <v>0</v>
      </c>
      <c r="B240" s="18">
        <f t="shared" si="44"/>
        <v>0</v>
      </c>
      <c r="C240" s="40"/>
      <c r="D240" s="13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8" t="str">
        <f t="shared" si="41"/>
        <v xml:space="preserve"> </v>
      </c>
      <c r="R240" s="40"/>
      <c r="S240" s="13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9" t="str">
        <f t="shared" si="42"/>
        <v xml:space="preserve"> </v>
      </c>
      <c r="AG240" s="40"/>
      <c r="AH240" s="13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9" t="str">
        <f t="shared" si="43"/>
        <v xml:space="preserve"> </v>
      </c>
      <c r="AV240" s="24"/>
    </row>
    <row r="241" spans="1:48" ht="15" hidden="1" customHeight="1" outlineLevel="1" x14ac:dyDescent="0.25">
      <c r="A241" s="76">
        <f t="shared" si="40"/>
        <v>0</v>
      </c>
      <c r="B241" s="18">
        <f t="shared" si="44"/>
        <v>0</v>
      </c>
      <c r="C241" s="40"/>
      <c r="D241" s="13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8" t="str">
        <f t="shared" si="41"/>
        <v xml:space="preserve"> </v>
      </c>
      <c r="R241" s="40"/>
      <c r="S241" s="13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9" t="str">
        <f t="shared" si="42"/>
        <v xml:space="preserve"> </v>
      </c>
      <c r="AG241" s="40"/>
      <c r="AH241" s="13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9" t="str">
        <f t="shared" si="43"/>
        <v xml:space="preserve"> </v>
      </c>
      <c r="AV241" s="24"/>
    </row>
    <row r="242" spans="1:48" ht="15" hidden="1" customHeight="1" outlineLevel="1" x14ac:dyDescent="0.25">
      <c r="A242" s="76">
        <f t="shared" si="40"/>
        <v>0</v>
      </c>
      <c r="B242" s="18">
        <f t="shared" si="44"/>
        <v>0</v>
      </c>
      <c r="C242" s="40"/>
      <c r="D242" s="13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8" t="str">
        <f t="shared" si="41"/>
        <v xml:space="preserve"> </v>
      </c>
      <c r="R242" s="40"/>
      <c r="S242" s="13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9" t="str">
        <f t="shared" si="42"/>
        <v xml:space="preserve"> </v>
      </c>
      <c r="AG242" s="40"/>
      <c r="AH242" s="13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9" t="str">
        <f t="shared" si="43"/>
        <v xml:space="preserve"> </v>
      </c>
      <c r="AV242" s="24"/>
    </row>
    <row r="243" spans="1:48" ht="15" hidden="1" customHeight="1" outlineLevel="1" x14ac:dyDescent="0.25">
      <c r="A243" s="76">
        <f t="shared" si="40"/>
        <v>0</v>
      </c>
      <c r="B243" s="18">
        <f t="shared" si="44"/>
        <v>0</v>
      </c>
      <c r="C243" s="40"/>
      <c r="D243" s="13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8" t="str">
        <f t="shared" si="41"/>
        <v xml:space="preserve"> </v>
      </c>
      <c r="R243" s="40"/>
      <c r="S243" s="13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9" t="str">
        <f t="shared" si="42"/>
        <v xml:space="preserve"> </v>
      </c>
      <c r="AG243" s="40"/>
      <c r="AH243" s="13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9" t="str">
        <f t="shared" si="43"/>
        <v xml:space="preserve"> </v>
      </c>
      <c r="AV243" s="24"/>
    </row>
    <row r="244" spans="1:48" ht="15" hidden="1" customHeight="1" outlineLevel="1" x14ac:dyDescent="0.25">
      <c r="A244" s="76">
        <f t="shared" si="40"/>
        <v>0</v>
      </c>
      <c r="B244" s="18">
        <f t="shared" si="44"/>
        <v>0</v>
      </c>
      <c r="C244" s="40"/>
      <c r="D244" s="13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8" t="str">
        <f t="shared" si="41"/>
        <v xml:space="preserve"> </v>
      </c>
      <c r="R244" s="40"/>
      <c r="S244" s="13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9" t="str">
        <f t="shared" si="42"/>
        <v xml:space="preserve"> </v>
      </c>
      <c r="AG244" s="40"/>
      <c r="AH244" s="13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9" t="str">
        <f t="shared" si="43"/>
        <v xml:space="preserve"> </v>
      </c>
      <c r="AV244" s="25"/>
    </row>
    <row r="245" spans="1:48" ht="15" hidden="1" customHeight="1" outlineLevel="1" x14ac:dyDescent="0.25">
      <c r="A245" s="76">
        <f t="shared" si="40"/>
        <v>0</v>
      </c>
      <c r="B245" s="18">
        <f t="shared" si="44"/>
        <v>0</v>
      </c>
      <c r="C245" s="40"/>
      <c r="D245" s="13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8" t="str">
        <f t="shared" si="41"/>
        <v xml:space="preserve"> </v>
      </c>
      <c r="R245" s="40"/>
      <c r="S245" s="13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9" t="str">
        <f t="shared" si="42"/>
        <v xml:space="preserve"> </v>
      </c>
      <c r="AG245" s="40"/>
      <c r="AH245" s="13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9" t="str">
        <f t="shared" si="43"/>
        <v xml:space="preserve"> </v>
      </c>
      <c r="AV245" s="25"/>
    </row>
    <row r="246" spans="1:48" ht="15" hidden="1" customHeight="1" outlineLevel="1" x14ac:dyDescent="0.25">
      <c r="A246" s="76">
        <f t="shared" si="40"/>
        <v>0</v>
      </c>
      <c r="B246" s="18">
        <f t="shared" si="44"/>
        <v>0</v>
      </c>
      <c r="C246" s="40"/>
      <c r="D246" s="13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8" t="str">
        <f t="shared" si="41"/>
        <v xml:space="preserve"> </v>
      </c>
      <c r="R246" s="40"/>
      <c r="S246" s="13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9" t="str">
        <f t="shared" si="42"/>
        <v xml:space="preserve"> </v>
      </c>
      <c r="AG246" s="40"/>
      <c r="AH246" s="13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9" t="str">
        <f t="shared" si="43"/>
        <v xml:space="preserve"> </v>
      </c>
      <c r="AV246" s="25"/>
    </row>
    <row r="247" spans="1:48" ht="15" hidden="1" customHeight="1" outlineLevel="1" x14ac:dyDescent="0.25">
      <c r="A247" s="76">
        <f t="shared" si="40"/>
        <v>0</v>
      </c>
      <c r="B247" s="18">
        <f t="shared" si="44"/>
        <v>0</v>
      </c>
      <c r="C247" s="40"/>
      <c r="D247" s="13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8" t="str">
        <f t="shared" si="41"/>
        <v xml:space="preserve"> </v>
      </c>
      <c r="R247" s="40"/>
      <c r="S247" s="13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9" t="str">
        <f t="shared" si="42"/>
        <v xml:space="preserve"> </v>
      </c>
      <c r="AG247" s="40"/>
      <c r="AH247" s="13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9" t="str">
        <f t="shared" si="43"/>
        <v xml:space="preserve"> </v>
      </c>
      <c r="AV247" s="25"/>
    </row>
    <row r="248" spans="1:48" ht="15" hidden="1" customHeight="1" outlineLevel="1" x14ac:dyDescent="0.25">
      <c r="A248" s="76">
        <f t="shared" si="40"/>
        <v>0</v>
      </c>
      <c r="B248" s="18">
        <f t="shared" si="44"/>
        <v>0</v>
      </c>
      <c r="C248" s="40"/>
      <c r="D248" s="13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8" t="str">
        <f t="shared" si="41"/>
        <v xml:space="preserve"> </v>
      </c>
      <c r="R248" s="40"/>
      <c r="S248" s="13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9" t="str">
        <f t="shared" si="42"/>
        <v xml:space="preserve"> </v>
      </c>
      <c r="AG248" s="40"/>
      <c r="AH248" s="13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9" t="str">
        <f t="shared" si="43"/>
        <v xml:space="preserve"> </v>
      </c>
      <c r="AV248" s="25"/>
    </row>
    <row r="249" spans="1:48" ht="15" hidden="1" customHeight="1" outlineLevel="1" x14ac:dyDescent="0.25">
      <c r="A249" s="76">
        <f t="shared" si="40"/>
        <v>0</v>
      </c>
      <c r="B249" s="18">
        <f t="shared" si="44"/>
        <v>0</v>
      </c>
      <c r="C249" s="40"/>
      <c r="D249" s="13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8" t="str">
        <f t="shared" si="41"/>
        <v xml:space="preserve"> </v>
      </c>
      <c r="R249" s="40"/>
      <c r="S249" s="13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9" t="str">
        <f t="shared" si="42"/>
        <v xml:space="preserve"> </v>
      </c>
      <c r="AG249" s="40"/>
      <c r="AH249" s="13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9" t="str">
        <f t="shared" si="43"/>
        <v xml:space="preserve"> </v>
      </c>
      <c r="AV249" s="25"/>
    </row>
    <row r="250" spans="1:48" ht="15" hidden="1" customHeight="1" outlineLevel="1" x14ac:dyDescent="0.25">
      <c r="A250" s="76">
        <f t="shared" si="40"/>
        <v>0</v>
      </c>
      <c r="B250" s="18">
        <f t="shared" si="44"/>
        <v>0</v>
      </c>
      <c r="C250" s="40"/>
      <c r="D250" s="13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8" t="str">
        <f t="shared" si="41"/>
        <v xml:space="preserve"> </v>
      </c>
      <c r="R250" s="40"/>
      <c r="S250" s="13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9" t="str">
        <f t="shared" si="42"/>
        <v xml:space="preserve"> </v>
      </c>
      <c r="AG250" s="40"/>
      <c r="AH250" s="13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9" t="str">
        <f t="shared" si="43"/>
        <v xml:space="preserve"> </v>
      </c>
      <c r="AV250" s="25"/>
    </row>
    <row r="251" spans="1:48" ht="15" hidden="1" customHeight="1" outlineLevel="1" x14ac:dyDescent="0.25">
      <c r="A251" s="76">
        <f t="shared" si="40"/>
        <v>0</v>
      </c>
      <c r="B251" s="18">
        <f t="shared" si="44"/>
        <v>0</v>
      </c>
      <c r="C251" s="40"/>
      <c r="D251" s="13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8" t="str">
        <f t="shared" si="41"/>
        <v xml:space="preserve"> </v>
      </c>
      <c r="R251" s="40"/>
      <c r="S251" s="13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9" t="str">
        <f t="shared" si="42"/>
        <v xml:space="preserve"> </v>
      </c>
      <c r="AG251" s="40"/>
      <c r="AH251" s="13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9" t="str">
        <f t="shared" si="43"/>
        <v xml:space="preserve"> </v>
      </c>
      <c r="AV251" s="25"/>
    </row>
    <row r="252" spans="1:48" ht="15" hidden="1" customHeight="1" outlineLevel="1" x14ac:dyDescent="0.25">
      <c r="A252" s="76">
        <f t="shared" si="40"/>
        <v>0</v>
      </c>
      <c r="B252" s="18">
        <f t="shared" si="44"/>
        <v>0</v>
      </c>
      <c r="C252" s="40"/>
      <c r="D252" s="13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8" t="str">
        <f t="shared" si="41"/>
        <v xml:space="preserve"> </v>
      </c>
      <c r="R252" s="40"/>
      <c r="S252" s="13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41" t="str">
        <f t="shared" si="42"/>
        <v xml:space="preserve"> </v>
      </c>
      <c r="AG252" s="40"/>
      <c r="AH252" s="13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9" t="str">
        <f t="shared" si="43"/>
        <v xml:space="preserve"> </v>
      </c>
      <c r="AV252" s="25"/>
    </row>
    <row r="253" spans="1:48" ht="15" hidden="1" customHeight="1" outlineLevel="1" x14ac:dyDescent="0.25">
      <c r="A253" s="76">
        <f t="shared" si="40"/>
        <v>0</v>
      </c>
      <c r="B253" s="18">
        <f t="shared" si="44"/>
        <v>0</v>
      </c>
      <c r="C253" s="40"/>
      <c r="D253" s="13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8" t="str">
        <f t="shared" si="41"/>
        <v xml:space="preserve"> </v>
      </c>
      <c r="R253" s="40"/>
      <c r="S253" s="13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41" t="str">
        <f t="shared" si="42"/>
        <v xml:space="preserve"> </v>
      </c>
      <c r="AG253" s="40"/>
      <c r="AH253" s="13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9" t="str">
        <f t="shared" si="43"/>
        <v xml:space="preserve"> </v>
      </c>
      <c r="AV253" s="25"/>
    </row>
    <row r="254" spans="1:48" ht="15" customHeight="1" x14ac:dyDescent="0.25">
      <c r="A254" s="76">
        <f>IF((SUM(D254:Q254)+SUM(R254:AF254)+SUM(AG254:AU254))=0,0,1)</f>
        <v>0</v>
      </c>
      <c r="B254" s="124"/>
      <c r="C254" s="11" t="s">
        <v>7</v>
      </c>
      <c r="D254" s="26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8"/>
      <c r="Q254" s="31">
        <f>COUNTIF(Q256:Q280,"-")</f>
        <v>0</v>
      </c>
      <c r="R254" s="11" t="s">
        <v>7</v>
      </c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30"/>
      <c r="AF254" s="31">
        <f>COUNTIF(AF256:AF280,"-")</f>
        <v>0</v>
      </c>
      <c r="AG254" s="11" t="s">
        <v>7</v>
      </c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30"/>
      <c r="AU254" s="31">
        <f>COUNTIF(AU256:AU280,"-")</f>
        <v>0</v>
      </c>
      <c r="AV254" s="25"/>
    </row>
    <row r="255" spans="1:48" ht="15" customHeight="1" collapsed="1" x14ac:dyDescent="0.25">
      <c r="A255" s="76">
        <f t="shared" ref="A255:A280" si="45">IF((SUM(D255:Q255)+SUM(R255:AF255)+SUM(AG255:AU255))=0,0,1)</f>
        <v>0</v>
      </c>
      <c r="B255" s="125"/>
      <c r="C255" s="12" t="s">
        <v>8</v>
      </c>
      <c r="D255" s="32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4"/>
      <c r="Q255" s="31">
        <f>COUNTIF(Q256:Q280,"-")+COUNTIF(Q256:Q280,"+")</f>
        <v>0</v>
      </c>
      <c r="R255" s="11" t="s">
        <v>8</v>
      </c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30"/>
      <c r="AF255" s="31">
        <f>COUNTIF(AF256:AF280,"-")+COUNTIF(AF256:AF280,"+")</f>
        <v>0</v>
      </c>
      <c r="AG255" s="11" t="s">
        <v>8</v>
      </c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30"/>
      <c r="AU255" s="31">
        <f>COUNTIF(AU256:AU280,"-")+COUNTIF(AU256:AU280,"+")</f>
        <v>0</v>
      </c>
      <c r="AV255" s="25"/>
    </row>
    <row r="256" spans="1:48" ht="15" hidden="1" customHeight="1" outlineLevel="1" x14ac:dyDescent="0.25">
      <c r="A256" s="76">
        <f t="shared" si="45"/>
        <v>0</v>
      </c>
      <c r="B256" s="18">
        <f>B254</f>
        <v>0</v>
      </c>
      <c r="C256" s="35"/>
      <c r="D256" s="13"/>
      <c r="E256" s="36"/>
      <c r="F256" s="36"/>
      <c r="G256" s="36"/>
      <c r="H256" s="36"/>
      <c r="I256" s="36"/>
      <c r="J256" s="36"/>
      <c r="K256" s="36"/>
      <c r="L256" s="36"/>
      <c r="M256" s="36"/>
      <c r="N256" s="37"/>
      <c r="O256" s="36"/>
      <c r="P256" s="36"/>
      <c r="Q256" s="38" t="str">
        <f>IF(C256&gt;0,IF(AND(E256&lt;=$E$6,F256&lt;=$F$6,G256&lt;=$G$6,H256&lt;=$H$6,I256&lt;=$I$6,J256&lt;=$J$6,K256&lt;=$K$6,L256&lt;=$L$6,M256&lt;=$M$6,N256&lt;=$N$6,O256&lt;=$O$6,P256&lt;=$P$6),"+","-")," ")</f>
        <v xml:space="preserve"> </v>
      </c>
      <c r="R256" s="35"/>
      <c r="S256" s="13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9" t="str">
        <f>IF(S256&gt;0,IF(AND(T256&lt;=$T$6,U256&lt;=$U$6,V256&lt;=$V$6,W256&lt;=$W$6,X256&lt;=$X$6,Y256&lt;=$Y$6,Z256&lt;=$Z$6,AA256&lt;=$AA$6,AB256&lt;=$AB$6,AC256&lt;=$AC$6,AD256&lt;=$AD$6,AE256&lt;=$AE$6),"+","-")," ")</f>
        <v xml:space="preserve"> </v>
      </c>
      <c r="AG256" s="35"/>
      <c r="AH256" s="13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9" t="str">
        <f>IF(AG256&gt;0,IF(AND(AI256&lt;=$AI$6,AJ256&lt;=$AJ$6,AK256&lt;=$AK$6,AL256&lt;=$AL$6,AM256&lt;=$AM$6,AN256&lt;=$AN$6,AO256&lt;=$AO$6,AP256&lt;=$AP$6,AT256&lt;=$AT$6,AQ256&lt;=$AQ$6,AR256&lt;=$AR$6,AS256&lt;=$AS$6),"+","-")," ")</f>
        <v xml:space="preserve"> </v>
      </c>
      <c r="AV256" s="24"/>
    </row>
    <row r="257" spans="1:48" ht="15" hidden="1" customHeight="1" outlineLevel="1" x14ac:dyDescent="0.25">
      <c r="A257" s="76">
        <f t="shared" si="45"/>
        <v>0</v>
      </c>
      <c r="B257" s="18">
        <f>B256</f>
        <v>0</v>
      </c>
      <c r="C257" s="35"/>
      <c r="D257" s="13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8" t="str">
        <f t="shared" ref="Q257:Q280" si="46">IF(C257&gt;0,IF(AND(E257&lt;=$E$6,F257&lt;=$F$6,G257&lt;=$G$6,H257&lt;=$H$6,I257&lt;=$I$6,J257&lt;=$J$6,K257&lt;=$K$6,L257&lt;=$L$6,M257&lt;=$M$6,N257&lt;=$N$6,O257&lt;=$O$6,P257&lt;=$P$6),"+","-")," ")</f>
        <v xml:space="preserve"> </v>
      </c>
      <c r="R257" s="35"/>
      <c r="S257" s="13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9" t="str">
        <f t="shared" ref="AF257:AF280" si="47">IF(S257&gt;0,IF(AND(T257&lt;=$T$6,U257&lt;=$U$6,V257&lt;=$V$6,W257&lt;=$W$6,X257&lt;=$X$6,Y257&lt;=$Y$6,Z257&lt;=$Z$6,AA257&lt;=$AA$6,AB257&lt;=$AB$6,AC257&lt;=$AC$6,AD257&lt;=$AD$6,AE257&lt;=$AE$6),"+","-")," ")</f>
        <v xml:space="preserve"> </v>
      </c>
      <c r="AG257" s="35"/>
      <c r="AH257" s="13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9" t="str">
        <f t="shared" ref="AU257:AU280" si="48">IF(AG257&gt;0,IF(AND(AI257&lt;=$AI$6,AJ257&lt;=$AJ$6,AK257&lt;=$AK$6,AL257&lt;=$AL$6,AM257&lt;=$AM$6,AN257&lt;=$AN$6,AO257&lt;=$AO$6,AP257&lt;=$AP$6,AT257&lt;=$AT$6,AQ257&lt;=$AQ$6,AR257&lt;=$AR$6,AS257&lt;=$AS$6),"+","-")," ")</f>
        <v xml:space="preserve"> </v>
      </c>
      <c r="AV257" s="24"/>
    </row>
    <row r="258" spans="1:48" ht="15" hidden="1" customHeight="1" outlineLevel="1" x14ac:dyDescent="0.25">
      <c r="A258" s="76">
        <f t="shared" si="45"/>
        <v>0</v>
      </c>
      <c r="B258" s="18">
        <f t="shared" ref="B258:B280" si="49">B257</f>
        <v>0</v>
      </c>
      <c r="C258" s="35"/>
      <c r="D258" s="13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8" t="str">
        <f t="shared" si="46"/>
        <v xml:space="preserve"> </v>
      </c>
      <c r="R258" s="35"/>
      <c r="S258" s="13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9" t="str">
        <f t="shared" si="47"/>
        <v xml:space="preserve"> </v>
      </c>
      <c r="AG258" s="35"/>
      <c r="AH258" s="13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9" t="str">
        <f t="shared" si="48"/>
        <v xml:space="preserve"> </v>
      </c>
      <c r="AV258" s="24"/>
    </row>
    <row r="259" spans="1:48" ht="15" hidden="1" customHeight="1" outlineLevel="1" x14ac:dyDescent="0.25">
      <c r="A259" s="76">
        <f t="shared" si="45"/>
        <v>0</v>
      </c>
      <c r="B259" s="18">
        <f t="shared" si="49"/>
        <v>0</v>
      </c>
      <c r="C259" s="35"/>
      <c r="D259" s="13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8" t="str">
        <f t="shared" si="46"/>
        <v xml:space="preserve"> </v>
      </c>
      <c r="R259" s="35"/>
      <c r="S259" s="13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9" t="str">
        <f t="shared" si="47"/>
        <v xml:space="preserve"> </v>
      </c>
      <c r="AG259" s="35"/>
      <c r="AH259" s="13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9" t="str">
        <f t="shared" si="48"/>
        <v xml:space="preserve"> </v>
      </c>
      <c r="AV259" s="24"/>
    </row>
    <row r="260" spans="1:48" ht="15" hidden="1" customHeight="1" outlineLevel="1" x14ac:dyDescent="0.25">
      <c r="A260" s="76">
        <f t="shared" si="45"/>
        <v>0</v>
      </c>
      <c r="B260" s="18">
        <f t="shared" si="49"/>
        <v>0</v>
      </c>
      <c r="C260" s="35"/>
      <c r="D260" s="13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8" t="str">
        <f t="shared" si="46"/>
        <v xml:space="preserve"> </v>
      </c>
      <c r="R260" s="35"/>
      <c r="S260" s="13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9" t="str">
        <f t="shared" si="47"/>
        <v xml:space="preserve"> </v>
      </c>
      <c r="AG260" s="35"/>
      <c r="AH260" s="13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9" t="str">
        <f t="shared" si="48"/>
        <v xml:space="preserve"> </v>
      </c>
      <c r="AV260" s="24"/>
    </row>
    <row r="261" spans="1:48" ht="15" hidden="1" customHeight="1" outlineLevel="1" x14ac:dyDescent="0.25">
      <c r="A261" s="76">
        <f t="shared" si="45"/>
        <v>0</v>
      </c>
      <c r="B261" s="18">
        <f t="shared" si="49"/>
        <v>0</v>
      </c>
      <c r="C261" s="35"/>
      <c r="D261" s="13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8" t="str">
        <f t="shared" si="46"/>
        <v xml:space="preserve"> </v>
      </c>
      <c r="R261" s="35"/>
      <c r="S261" s="13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9" t="str">
        <f t="shared" si="47"/>
        <v xml:space="preserve"> </v>
      </c>
      <c r="AG261" s="35"/>
      <c r="AH261" s="13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9" t="str">
        <f t="shared" si="48"/>
        <v xml:space="preserve"> </v>
      </c>
      <c r="AV261" s="24"/>
    </row>
    <row r="262" spans="1:48" ht="15" hidden="1" customHeight="1" outlineLevel="1" x14ac:dyDescent="0.25">
      <c r="A262" s="76">
        <f t="shared" si="45"/>
        <v>0</v>
      </c>
      <c r="B262" s="18">
        <f t="shared" si="49"/>
        <v>0</v>
      </c>
      <c r="C262" s="35"/>
      <c r="D262" s="13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8" t="str">
        <f t="shared" si="46"/>
        <v xml:space="preserve"> </v>
      </c>
      <c r="R262" s="35"/>
      <c r="S262" s="13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9" t="str">
        <f t="shared" si="47"/>
        <v xml:space="preserve"> </v>
      </c>
      <c r="AG262" s="35"/>
      <c r="AH262" s="13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9" t="str">
        <f t="shared" si="48"/>
        <v xml:space="preserve"> </v>
      </c>
      <c r="AV262" s="24"/>
    </row>
    <row r="263" spans="1:48" ht="15" hidden="1" customHeight="1" outlineLevel="1" x14ac:dyDescent="0.25">
      <c r="A263" s="76">
        <f t="shared" si="45"/>
        <v>0</v>
      </c>
      <c r="B263" s="18">
        <f t="shared" si="49"/>
        <v>0</v>
      </c>
      <c r="C263" s="40"/>
      <c r="D263" s="13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8" t="str">
        <f t="shared" si="46"/>
        <v xml:space="preserve"> </v>
      </c>
      <c r="R263" s="40"/>
      <c r="S263" s="13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9" t="str">
        <f t="shared" si="47"/>
        <v xml:space="preserve"> </v>
      </c>
      <c r="AG263" s="40"/>
      <c r="AH263" s="13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9" t="str">
        <f t="shared" si="48"/>
        <v xml:space="preserve"> </v>
      </c>
      <c r="AV263" s="24"/>
    </row>
    <row r="264" spans="1:48" ht="15" hidden="1" customHeight="1" outlineLevel="1" x14ac:dyDescent="0.25">
      <c r="A264" s="76">
        <f t="shared" si="45"/>
        <v>0</v>
      </c>
      <c r="B264" s="18">
        <f t="shared" si="49"/>
        <v>0</v>
      </c>
      <c r="C264" s="40"/>
      <c r="D264" s="13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8" t="str">
        <f t="shared" si="46"/>
        <v xml:space="preserve"> </v>
      </c>
      <c r="R264" s="40"/>
      <c r="S264" s="13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9" t="str">
        <f t="shared" si="47"/>
        <v xml:space="preserve"> </v>
      </c>
      <c r="AG264" s="40"/>
      <c r="AH264" s="13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9" t="str">
        <f t="shared" si="48"/>
        <v xml:space="preserve"> </v>
      </c>
      <c r="AV264" s="24"/>
    </row>
    <row r="265" spans="1:48" ht="15" hidden="1" customHeight="1" outlineLevel="1" x14ac:dyDescent="0.25">
      <c r="A265" s="76">
        <f t="shared" si="45"/>
        <v>0</v>
      </c>
      <c r="B265" s="18">
        <f t="shared" si="49"/>
        <v>0</v>
      </c>
      <c r="C265" s="40"/>
      <c r="D265" s="13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8" t="str">
        <f t="shared" si="46"/>
        <v xml:space="preserve"> </v>
      </c>
      <c r="R265" s="40"/>
      <c r="S265" s="13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9" t="str">
        <f t="shared" si="47"/>
        <v xml:space="preserve"> </v>
      </c>
      <c r="AG265" s="40"/>
      <c r="AH265" s="13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9" t="str">
        <f t="shared" si="48"/>
        <v xml:space="preserve"> </v>
      </c>
      <c r="AV265" s="24"/>
    </row>
    <row r="266" spans="1:48" ht="15" hidden="1" customHeight="1" outlineLevel="1" x14ac:dyDescent="0.25">
      <c r="A266" s="76">
        <f t="shared" si="45"/>
        <v>0</v>
      </c>
      <c r="B266" s="18">
        <f t="shared" si="49"/>
        <v>0</v>
      </c>
      <c r="C266" s="40"/>
      <c r="D266" s="13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8" t="str">
        <f t="shared" si="46"/>
        <v xml:space="preserve"> </v>
      </c>
      <c r="R266" s="40"/>
      <c r="S266" s="13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9" t="str">
        <f t="shared" si="47"/>
        <v xml:space="preserve"> </v>
      </c>
      <c r="AG266" s="40"/>
      <c r="AH266" s="13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9" t="str">
        <f t="shared" si="48"/>
        <v xml:space="preserve"> </v>
      </c>
      <c r="AV266" s="24"/>
    </row>
    <row r="267" spans="1:48" ht="15" hidden="1" customHeight="1" outlineLevel="1" x14ac:dyDescent="0.25">
      <c r="A267" s="76">
        <f t="shared" si="45"/>
        <v>0</v>
      </c>
      <c r="B267" s="18">
        <f t="shared" si="49"/>
        <v>0</v>
      </c>
      <c r="C267" s="40"/>
      <c r="D267" s="13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8" t="str">
        <f t="shared" si="46"/>
        <v xml:space="preserve"> </v>
      </c>
      <c r="R267" s="40"/>
      <c r="S267" s="13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9" t="str">
        <f t="shared" si="47"/>
        <v xml:space="preserve"> </v>
      </c>
      <c r="AG267" s="40"/>
      <c r="AH267" s="13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9" t="str">
        <f t="shared" si="48"/>
        <v xml:space="preserve"> </v>
      </c>
      <c r="AV267" s="24"/>
    </row>
    <row r="268" spans="1:48" ht="15" hidden="1" customHeight="1" outlineLevel="1" x14ac:dyDescent="0.25">
      <c r="A268" s="76">
        <f t="shared" si="45"/>
        <v>0</v>
      </c>
      <c r="B268" s="18">
        <f t="shared" si="49"/>
        <v>0</v>
      </c>
      <c r="C268" s="40"/>
      <c r="D268" s="13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8" t="str">
        <f t="shared" si="46"/>
        <v xml:space="preserve"> </v>
      </c>
      <c r="R268" s="40"/>
      <c r="S268" s="13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9" t="str">
        <f t="shared" si="47"/>
        <v xml:space="preserve"> </v>
      </c>
      <c r="AG268" s="40"/>
      <c r="AH268" s="13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9" t="str">
        <f t="shared" si="48"/>
        <v xml:space="preserve"> </v>
      </c>
      <c r="AV268" s="24"/>
    </row>
    <row r="269" spans="1:48" ht="15" hidden="1" customHeight="1" outlineLevel="1" x14ac:dyDescent="0.25">
      <c r="A269" s="76">
        <f t="shared" si="45"/>
        <v>0</v>
      </c>
      <c r="B269" s="18">
        <f t="shared" si="49"/>
        <v>0</v>
      </c>
      <c r="C269" s="40"/>
      <c r="D269" s="13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8" t="str">
        <f t="shared" si="46"/>
        <v xml:space="preserve"> </v>
      </c>
      <c r="R269" s="40"/>
      <c r="S269" s="13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9" t="str">
        <f t="shared" si="47"/>
        <v xml:space="preserve"> </v>
      </c>
      <c r="AG269" s="40"/>
      <c r="AH269" s="13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9" t="str">
        <f t="shared" si="48"/>
        <v xml:space="preserve"> </v>
      </c>
      <c r="AV269" s="24"/>
    </row>
    <row r="270" spans="1:48" ht="15" hidden="1" customHeight="1" outlineLevel="1" x14ac:dyDescent="0.25">
      <c r="A270" s="76">
        <f t="shared" si="45"/>
        <v>0</v>
      </c>
      <c r="B270" s="18">
        <f t="shared" si="49"/>
        <v>0</v>
      </c>
      <c r="C270" s="40"/>
      <c r="D270" s="13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8" t="str">
        <f t="shared" si="46"/>
        <v xml:space="preserve"> </v>
      </c>
      <c r="R270" s="40"/>
      <c r="S270" s="13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9" t="str">
        <f t="shared" si="47"/>
        <v xml:space="preserve"> </v>
      </c>
      <c r="AG270" s="40"/>
      <c r="AH270" s="13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9" t="str">
        <f t="shared" si="48"/>
        <v xml:space="preserve"> </v>
      </c>
      <c r="AV270" s="24"/>
    </row>
    <row r="271" spans="1:48" ht="15" hidden="1" customHeight="1" outlineLevel="1" x14ac:dyDescent="0.25">
      <c r="A271" s="76">
        <f t="shared" si="45"/>
        <v>0</v>
      </c>
      <c r="B271" s="18">
        <f t="shared" si="49"/>
        <v>0</v>
      </c>
      <c r="C271" s="40"/>
      <c r="D271" s="13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8" t="str">
        <f t="shared" si="46"/>
        <v xml:space="preserve"> </v>
      </c>
      <c r="R271" s="40"/>
      <c r="S271" s="13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9" t="str">
        <f t="shared" si="47"/>
        <v xml:space="preserve"> </v>
      </c>
      <c r="AG271" s="40"/>
      <c r="AH271" s="13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9" t="str">
        <f t="shared" si="48"/>
        <v xml:space="preserve"> </v>
      </c>
      <c r="AV271" s="25"/>
    </row>
    <row r="272" spans="1:48" ht="15" hidden="1" customHeight="1" outlineLevel="1" x14ac:dyDescent="0.25">
      <c r="A272" s="76">
        <f t="shared" si="45"/>
        <v>0</v>
      </c>
      <c r="B272" s="18">
        <f t="shared" si="49"/>
        <v>0</v>
      </c>
      <c r="C272" s="40"/>
      <c r="D272" s="13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8" t="str">
        <f t="shared" si="46"/>
        <v xml:space="preserve"> </v>
      </c>
      <c r="R272" s="40"/>
      <c r="S272" s="13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9" t="str">
        <f t="shared" si="47"/>
        <v xml:space="preserve"> </v>
      </c>
      <c r="AG272" s="40"/>
      <c r="AH272" s="13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9" t="str">
        <f t="shared" si="48"/>
        <v xml:space="preserve"> </v>
      </c>
      <c r="AV272" s="25"/>
    </row>
    <row r="273" spans="1:48" ht="15" hidden="1" customHeight="1" outlineLevel="1" x14ac:dyDescent="0.25">
      <c r="A273" s="76">
        <f t="shared" si="45"/>
        <v>0</v>
      </c>
      <c r="B273" s="18">
        <f t="shared" si="49"/>
        <v>0</v>
      </c>
      <c r="C273" s="40"/>
      <c r="D273" s="13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8" t="str">
        <f t="shared" si="46"/>
        <v xml:space="preserve"> </v>
      </c>
      <c r="R273" s="40"/>
      <c r="S273" s="13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9" t="str">
        <f t="shared" si="47"/>
        <v xml:space="preserve"> </v>
      </c>
      <c r="AG273" s="40"/>
      <c r="AH273" s="13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9" t="str">
        <f t="shared" si="48"/>
        <v xml:space="preserve"> </v>
      </c>
      <c r="AV273" s="25"/>
    </row>
    <row r="274" spans="1:48" ht="15" hidden="1" customHeight="1" outlineLevel="1" x14ac:dyDescent="0.25">
      <c r="A274" s="76">
        <f t="shared" si="45"/>
        <v>0</v>
      </c>
      <c r="B274" s="18">
        <f t="shared" si="49"/>
        <v>0</v>
      </c>
      <c r="C274" s="40"/>
      <c r="D274" s="13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8" t="str">
        <f t="shared" si="46"/>
        <v xml:space="preserve"> </v>
      </c>
      <c r="R274" s="40"/>
      <c r="S274" s="13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9" t="str">
        <f t="shared" si="47"/>
        <v xml:space="preserve"> </v>
      </c>
      <c r="AG274" s="40"/>
      <c r="AH274" s="13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9" t="str">
        <f t="shared" si="48"/>
        <v xml:space="preserve"> </v>
      </c>
      <c r="AV274" s="25"/>
    </row>
    <row r="275" spans="1:48" ht="15" hidden="1" customHeight="1" outlineLevel="1" x14ac:dyDescent="0.25">
      <c r="A275" s="76">
        <f t="shared" si="45"/>
        <v>0</v>
      </c>
      <c r="B275" s="18">
        <f t="shared" si="49"/>
        <v>0</v>
      </c>
      <c r="C275" s="40"/>
      <c r="D275" s="13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8" t="str">
        <f t="shared" si="46"/>
        <v xml:space="preserve"> </v>
      </c>
      <c r="R275" s="40"/>
      <c r="S275" s="13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9" t="str">
        <f t="shared" si="47"/>
        <v xml:space="preserve"> </v>
      </c>
      <c r="AG275" s="40"/>
      <c r="AH275" s="13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9" t="str">
        <f t="shared" si="48"/>
        <v xml:space="preserve"> </v>
      </c>
      <c r="AV275" s="25"/>
    </row>
    <row r="276" spans="1:48" ht="15" hidden="1" customHeight="1" outlineLevel="1" x14ac:dyDescent="0.25">
      <c r="A276" s="76">
        <f t="shared" si="45"/>
        <v>0</v>
      </c>
      <c r="B276" s="18">
        <f t="shared" si="49"/>
        <v>0</v>
      </c>
      <c r="C276" s="40"/>
      <c r="D276" s="13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8" t="str">
        <f t="shared" si="46"/>
        <v xml:space="preserve"> </v>
      </c>
      <c r="R276" s="40"/>
      <c r="S276" s="13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9" t="str">
        <f t="shared" si="47"/>
        <v xml:space="preserve"> </v>
      </c>
      <c r="AG276" s="40"/>
      <c r="AH276" s="13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9" t="str">
        <f t="shared" si="48"/>
        <v xml:space="preserve"> </v>
      </c>
      <c r="AV276" s="25"/>
    </row>
    <row r="277" spans="1:48" ht="15" hidden="1" customHeight="1" outlineLevel="1" x14ac:dyDescent="0.25">
      <c r="A277" s="76">
        <f t="shared" si="45"/>
        <v>0</v>
      </c>
      <c r="B277" s="18">
        <f t="shared" si="49"/>
        <v>0</v>
      </c>
      <c r="C277" s="40"/>
      <c r="D277" s="13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8" t="str">
        <f t="shared" si="46"/>
        <v xml:space="preserve"> </v>
      </c>
      <c r="R277" s="40"/>
      <c r="S277" s="13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9" t="str">
        <f t="shared" si="47"/>
        <v xml:space="preserve"> </v>
      </c>
      <c r="AG277" s="40"/>
      <c r="AH277" s="13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9" t="str">
        <f t="shared" si="48"/>
        <v xml:space="preserve"> </v>
      </c>
      <c r="AV277" s="25"/>
    </row>
    <row r="278" spans="1:48" ht="15" hidden="1" customHeight="1" outlineLevel="1" x14ac:dyDescent="0.25">
      <c r="A278" s="76">
        <f t="shared" si="45"/>
        <v>0</v>
      </c>
      <c r="B278" s="18">
        <f t="shared" si="49"/>
        <v>0</v>
      </c>
      <c r="C278" s="40"/>
      <c r="D278" s="13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8" t="str">
        <f t="shared" si="46"/>
        <v xml:space="preserve"> </v>
      </c>
      <c r="R278" s="40"/>
      <c r="S278" s="13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9" t="str">
        <f t="shared" si="47"/>
        <v xml:space="preserve"> </v>
      </c>
      <c r="AG278" s="40"/>
      <c r="AH278" s="13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9" t="str">
        <f t="shared" si="48"/>
        <v xml:space="preserve"> </v>
      </c>
      <c r="AV278" s="25"/>
    </row>
    <row r="279" spans="1:48" ht="15" hidden="1" customHeight="1" outlineLevel="1" x14ac:dyDescent="0.25">
      <c r="A279" s="76">
        <f t="shared" si="45"/>
        <v>0</v>
      </c>
      <c r="B279" s="18">
        <f t="shared" si="49"/>
        <v>0</v>
      </c>
      <c r="C279" s="40"/>
      <c r="D279" s="13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8" t="str">
        <f t="shared" si="46"/>
        <v xml:space="preserve"> </v>
      </c>
      <c r="R279" s="40"/>
      <c r="S279" s="13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41" t="str">
        <f t="shared" si="47"/>
        <v xml:space="preserve"> </v>
      </c>
      <c r="AG279" s="40"/>
      <c r="AH279" s="13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9" t="str">
        <f t="shared" si="48"/>
        <v xml:space="preserve"> </v>
      </c>
      <c r="AV279" s="25"/>
    </row>
    <row r="280" spans="1:48" ht="15" hidden="1" customHeight="1" outlineLevel="1" x14ac:dyDescent="0.25">
      <c r="A280" s="76">
        <f t="shared" si="45"/>
        <v>0</v>
      </c>
      <c r="B280" s="18">
        <f t="shared" si="49"/>
        <v>0</v>
      </c>
      <c r="C280" s="40"/>
      <c r="D280" s="13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8" t="str">
        <f t="shared" si="46"/>
        <v xml:space="preserve"> </v>
      </c>
      <c r="R280" s="40"/>
      <c r="S280" s="13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41" t="str">
        <f t="shared" si="47"/>
        <v xml:space="preserve"> </v>
      </c>
      <c r="AG280" s="40"/>
      <c r="AH280" s="13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9" t="str">
        <f t="shared" si="48"/>
        <v xml:space="preserve"> </v>
      </c>
      <c r="AV280" s="25"/>
    </row>
    <row r="281" spans="1:48" ht="15" customHeight="1" x14ac:dyDescent="0.25">
      <c r="A281" s="76">
        <f>IF((SUM(D281:Q281)+SUM(R281:AF281)+SUM(AG281:AU281))=0,0,1)</f>
        <v>0</v>
      </c>
      <c r="B281" s="124"/>
      <c r="C281" s="11" t="s">
        <v>7</v>
      </c>
      <c r="D281" s="26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8"/>
      <c r="Q281" s="31">
        <f>COUNTIF(Q283:Q307,"-")</f>
        <v>0</v>
      </c>
      <c r="R281" s="11" t="s">
        <v>7</v>
      </c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30"/>
      <c r="AF281" s="31">
        <f>COUNTIF(AF283:AF307,"-")</f>
        <v>0</v>
      </c>
      <c r="AG281" s="11" t="s">
        <v>7</v>
      </c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30"/>
      <c r="AU281" s="31">
        <f>COUNTIF(AU283:AU307,"-")</f>
        <v>0</v>
      </c>
      <c r="AV281" s="25"/>
    </row>
    <row r="282" spans="1:48" ht="15" customHeight="1" x14ac:dyDescent="0.25">
      <c r="A282" s="76">
        <f t="shared" ref="A282:A307" si="50">IF((SUM(D282:Q282)+SUM(R282:AF282)+SUM(AG282:AU282))=0,0,1)</f>
        <v>0</v>
      </c>
      <c r="B282" s="125"/>
      <c r="C282" s="12" t="s">
        <v>8</v>
      </c>
      <c r="D282" s="32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4"/>
      <c r="Q282" s="31">
        <f>COUNTIF(Q283:Q307,"-")+COUNTIF(Q283:Q307,"+")</f>
        <v>0</v>
      </c>
      <c r="R282" s="11" t="s">
        <v>8</v>
      </c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30"/>
      <c r="AF282" s="31">
        <f>COUNTIF(AF283:AF307,"-")+COUNTIF(AF283:AF307,"+")</f>
        <v>0</v>
      </c>
      <c r="AG282" s="11" t="s">
        <v>8</v>
      </c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30"/>
      <c r="AU282" s="31">
        <f>COUNTIF(AU283:AU307,"-")+COUNTIF(AU283:AU307,"+")</f>
        <v>0</v>
      </c>
      <c r="AV282" s="25"/>
    </row>
    <row r="283" spans="1:48" ht="15" customHeight="1" outlineLevel="1" x14ac:dyDescent="0.25">
      <c r="A283" s="76">
        <f t="shared" si="50"/>
        <v>0</v>
      </c>
      <c r="B283" s="18">
        <f>B281</f>
        <v>0</v>
      </c>
      <c r="C283" s="35"/>
      <c r="D283" s="13"/>
      <c r="E283" s="36"/>
      <c r="F283" s="36"/>
      <c r="G283" s="36"/>
      <c r="H283" s="36"/>
      <c r="I283" s="36"/>
      <c r="J283" s="36"/>
      <c r="K283" s="36"/>
      <c r="L283" s="36"/>
      <c r="M283" s="36"/>
      <c r="N283" s="37"/>
      <c r="O283" s="36"/>
      <c r="P283" s="36"/>
      <c r="Q283" s="38" t="str">
        <f>IF(C283&gt;0,IF(AND(E283&lt;=$E$6,F283&lt;=$F$6,G283&lt;=$G$6,H283&lt;=$H$6,I283&lt;=$I$6,J283&lt;=$J$6,K283&lt;=$K$6,L283&lt;=$L$6,M283&lt;=$M$6,N283&lt;=$N$6,O283&lt;=$O$6,P283&lt;=$P$6),"+","-")," ")</f>
        <v xml:space="preserve"> </v>
      </c>
      <c r="R283" s="35"/>
      <c r="S283" s="13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9" t="str">
        <f>IF(S283&gt;0,IF(AND(T283&lt;=$T$6,U283&lt;=$U$6,V283&lt;=$V$6,W283&lt;=$W$6,X283&lt;=$X$6,Y283&lt;=$Y$6,Z283&lt;=$Z$6,AA283&lt;=$AA$6,AB283&lt;=$AB$6,AC283&lt;=$AC$6,AD283&lt;=$AD$6,AE283&lt;=$AE$6),"+","-")," ")</f>
        <v xml:space="preserve"> </v>
      </c>
      <c r="AG283" s="35"/>
      <c r="AH283" s="13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9" t="str">
        <f>IF(AG283&gt;0,IF(AND(AI283&lt;=$AI$6,AJ283&lt;=$AJ$6,AK283&lt;=$AK$6,AL283&lt;=$AL$6,AM283&lt;=$AM$6,AN283&lt;=$AN$6,AO283&lt;=$AO$6,AP283&lt;=$AP$6,AT283&lt;=$AT$6,AQ283&lt;=$AQ$6,AR283&lt;=$AR$6,AS283&lt;=$AS$6),"+","-")," ")</f>
        <v xml:space="preserve"> </v>
      </c>
      <c r="AV283" s="24"/>
    </row>
    <row r="284" spans="1:48" ht="15" customHeight="1" outlineLevel="1" x14ac:dyDescent="0.25">
      <c r="A284" s="76">
        <f t="shared" si="50"/>
        <v>0</v>
      </c>
      <c r="B284" s="18">
        <f>B283</f>
        <v>0</v>
      </c>
      <c r="C284" s="35"/>
      <c r="D284" s="13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8" t="str">
        <f t="shared" ref="Q284:Q307" si="51">IF(C284&gt;0,IF(AND(E284&lt;=$E$6,F284&lt;=$F$6,G284&lt;=$G$6,H284&lt;=$H$6,I284&lt;=$I$6,J284&lt;=$J$6,K284&lt;=$K$6,L284&lt;=$L$6,M284&lt;=$M$6,N284&lt;=$N$6,O284&lt;=$O$6,P284&lt;=$P$6),"+","-")," ")</f>
        <v xml:space="preserve"> </v>
      </c>
      <c r="R284" s="35"/>
      <c r="S284" s="13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9" t="str">
        <f t="shared" ref="AF284:AF307" si="52">IF(S284&gt;0,IF(AND(T284&lt;=$T$6,U284&lt;=$U$6,V284&lt;=$V$6,W284&lt;=$W$6,X284&lt;=$X$6,Y284&lt;=$Y$6,Z284&lt;=$Z$6,AA284&lt;=$AA$6,AB284&lt;=$AB$6,AC284&lt;=$AC$6,AD284&lt;=$AD$6,AE284&lt;=$AE$6),"+","-")," ")</f>
        <v xml:space="preserve"> </v>
      </c>
      <c r="AG284" s="35"/>
      <c r="AH284" s="13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9" t="str">
        <f t="shared" ref="AU284:AU307" si="53">IF(AG284&gt;0,IF(AND(AI284&lt;=$AI$6,AJ284&lt;=$AJ$6,AK284&lt;=$AK$6,AL284&lt;=$AL$6,AM284&lt;=$AM$6,AN284&lt;=$AN$6,AO284&lt;=$AO$6,AP284&lt;=$AP$6,AT284&lt;=$AT$6,AQ284&lt;=$AQ$6,AR284&lt;=$AR$6,AS284&lt;=$AS$6),"+","-")," ")</f>
        <v xml:space="preserve"> </v>
      </c>
      <c r="AV284" s="24"/>
    </row>
    <row r="285" spans="1:48" ht="15" customHeight="1" outlineLevel="1" x14ac:dyDescent="0.25">
      <c r="A285" s="76">
        <f t="shared" si="50"/>
        <v>0</v>
      </c>
      <c r="B285" s="18">
        <f t="shared" ref="B285:B307" si="54">B284</f>
        <v>0</v>
      </c>
      <c r="C285" s="35"/>
      <c r="D285" s="13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8" t="str">
        <f t="shared" si="51"/>
        <v xml:space="preserve"> </v>
      </c>
      <c r="R285" s="35"/>
      <c r="S285" s="13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9" t="str">
        <f t="shared" si="52"/>
        <v xml:space="preserve"> </v>
      </c>
      <c r="AG285" s="35"/>
      <c r="AH285" s="13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9" t="str">
        <f t="shared" si="53"/>
        <v xml:space="preserve"> </v>
      </c>
      <c r="AV285" s="24"/>
    </row>
    <row r="286" spans="1:48" ht="15" customHeight="1" outlineLevel="1" x14ac:dyDescent="0.25">
      <c r="A286" s="76">
        <f t="shared" si="50"/>
        <v>0</v>
      </c>
      <c r="B286" s="18">
        <f t="shared" si="54"/>
        <v>0</v>
      </c>
      <c r="C286" s="35"/>
      <c r="D286" s="13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8" t="str">
        <f t="shared" si="51"/>
        <v xml:space="preserve"> </v>
      </c>
      <c r="R286" s="35"/>
      <c r="S286" s="13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9" t="str">
        <f t="shared" si="52"/>
        <v xml:space="preserve"> </v>
      </c>
      <c r="AG286" s="35"/>
      <c r="AH286" s="13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9" t="str">
        <f t="shared" si="53"/>
        <v xml:space="preserve"> </v>
      </c>
      <c r="AV286" s="24"/>
    </row>
    <row r="287" spans="1:48" ht="15" customHeight="1" outlineLevel="1" x14ac:dyDescent="0.25">
      <c r="A287" s="76">
        <f t="shared" si="50"/>
        <v>0</v>
      </c>
      <c r="B287" s="18">
        <f t="shared" si="54"/>
        <v>0</v>
      </c>
      <c r="C287" s="35"/>
      <c r="D287" s="13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8" t="str">
        <f t="shared" si="51"/>
        <v xml:space="preserve"> </v>
      </c>
      <c r="R287" s="35"/>
      <c r="S287" s="13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9" t="str">
        <f t="shared" si="52"/>
        <v xml:space="preserve"> </v>
      </c>
      <c r="AG287" s="35"/>
      <c r="AH287" s="13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9" t="str">
        <f t="shared" si="53"/>
        <v xml:space="preserve"> </v>
      </c>
      <c r="AV287" s="24"/>
    </row>
    <row r="288" spans="1:48" ht="15" customHeight="1" outlineLevel="1" x14ac:dyDescent="0.25">
      <c r="A288" s="76">
        <f t="shared" si="50"/>
        <v>0</v>
      </c>
      <c r="B288" s="18">
        <f t="shared" si="54"/>
        <v>0</v>
      </c>
      <c r="C288" s="35"/>
      <c r="D288" s="13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8" t="str">
        <f t="shared" si="51"/>
        <v xml:space="preserve"> </v>
      </c>
      <c r="R288" s="35"/>
      <c r="S288" s="13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9" t="str">
        <f t="shared" si="52"/>
        <v xml:space="preserve"> </v>
      </c>
      <c r="AG288" s="35"/>
      <c r="AH288" s="13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9" t="str">
        <f t="shared" si="53"/>
        <v xml:space="preserve"> </v>
      </c>
      <c r="AV288" s="24"/>
    </row>
    <row r="289" spans="1:48" ht="15" customHeight="1" outlineLevel="1" x14ac:dyDescent="0.25">
      <c r="A289" s="76">
        <f t="shared" si="50"/>
        <v>0</v>
      </c>
      <c r="B289" s="18">
        <f t="shared" si="54"/>
        <v>0</v>
      </c>
      <c r="C289" s="35"/>
      <c r="D289" s="13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8" t="str">
        <f t="shared" si="51"/>
        <v xml:space="preserve"> </v>
      </c>
      <c r="R289" s="35"/>
      <c r="S289" s="13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9" t="str">
        <f t="shared" si="52"/>
        <v xml:space="preserve"> </v>
      </c>
      <c r="AG289" s="35"/>
      <c r="AH289" s="13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9" t="str">
        <f t="shared" si="53"/>
        <v xml:space="preserve"> </v>
      </c>
      <c r="AV289" s="24"/>
    </row>
    <row r="290" spans="1:48" ht="15" customHeight="1" outlineLevel="1" x14ac:dyDescent="0.25">
      <c r="A290" s="76">
        <f t="shared" si="50"/>
        <v>0</v>
      </c>
      <c r="B290" s="18">
        <f t="shared" si="54"/>
        <v>0</v>
      </c>
      <c r="C290" s="40"/>
      <c r="D290" s="13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8" t="str">
        <f t="shared" si="51"/>
        <v xml:space="preserve"> </v>
      </c>
      <c r="R290" s="40"/>
      <c r="S290" s="13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9" t="str">
        <f t="shared" si="52"/>
        <v xml:space="preserve"> </v>
      </c>
      <c r="AG290" s="40"/>
      <c r="AH290" s="13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9" t="str">
        <f t="shared" si="53"/>
        <v xml:space="preserve"> </v>
      </c>
      <c r="AV290" s="24"/>
    </row>
    <row r="291" spans="1:48" ht="15" customHeight="1" outlineLevel="1" x14ac:dyDescent="0.25">
      <c r="A291" s="76">
        <f t="shared" si="50"/>
        <v>0</v>
      </c>
      <c r="B291" s="18">
        <f t="shared" si="54"/>
        <v>0</v>
      </c>
      <c r="C291" s="40"/>
      <c r="D291" s="13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8" t="str">
        <f t="shared" si="51"/>
        <v xml:space="preserve"> </v>
      </c>
      <c r="R291" s="40"/>
      <c r="S291" s="13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9" t="str">
        <f t="shared" si="52"/>
        <v xml:space="preserve"> </v>
      </c>
      <c r="AG291" s="40"/>
      <c r="AH291" s="13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9" t="str">
        <f t="shared" si="53"/>
        <v xml:space="preserve"> </v>
      </c>
      <c r="AV291" s="24"/>
    </row>
    <row r="292" spans="1:48" ht="15" customHeight="1" outlineLevel="1" x14ac:dyDescent="0.25">
      <c r="A292" s="76">
        <f t="shared" si="50"/>
        <v>0</v>
      </c>
      <c r="B292" s="18">
        <f t="shared" si="54"/>
        <v>0</v>
      </c>
      <c r="C292" s="40"/>
      <c r="D292" s="13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8" t="str">
        <f t="shared" si="51"/>
        <v xml:space="preserve"> </v>
      </c>
      <c r="R292" s="40"/>
      <c r="S292" s="13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9" t="str">
        <f t="shared" si="52"/>
        <v xml:space="preserve"> </v>
      </c>
      <c r="AG292" s="40"/>
      <c r="AH292" s="13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9" t="str">
        <f t="shared" si="53"/>
        <v xml:space="preserve"> </v>
      </c>
      <c r="AV292" s="24"/>
    </row>
    <row r="293" spans="1:48" ht="15" customHeight="1" outlineLevel="1" x14ac:dyDescent="0.25">
      <c r="A293" s="76">
        <f t="shared" si="50"/>
        <v>0</v>
      </c>
      <c r="B293" s="18">
        <f t="shared" si="54"/>
        <v>0</v>
      </c>
      <c r="C293" s="40"/>
      <c r="D293" s="13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8" t="str">
        <f t="shared" si="51"/>
        <v xml:space="preserve"> </v>
      </c>
      <c r="R293" s="40"/>
      <c r="S293" s="13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9" t="str">
        <f t="shared" si="52"/>
        <v xml:space="preserve"> </v>
      </c>
      <c r="AG293" s="40"/>
      <c r="AH293" s="13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9" t="str">
        <f t="shared" si="53"/>
        <v xml:space="preserve"> </v>
      </c>
      <c r="AV293" s="24"/>
    </row>
    <row r="294" spans="1:48" ht="15" customHeight="1" outlineLevel="1" x14ac:dyDescent="0.25">
      <c r="A294" s="76">
        <f t="shared" si="50"/>
        <v>0</v>
      </c>
      <c r="B294" s="18">
        <f t="shared" si="54"/>
        <v>0</v>
      </c>
      <c r="C294" s="40"/>
      <c r="D294" s="13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8" t="str">
        <f t="shared" si="51"/>
        <v xml:space="preserve"> </v>
      </c>
      <c r="R294" s="40"/>
      <c r="S294" s="13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9" t="str">
        <f t="shared" si="52"/>
        <v xml:space="preserve"> </v>
      </c>
      <c r="AG294" s="40"/>
      <c r="AH294" s="13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9" t="str">
        <f t="shared" si="53"/>
        <v xml:space="preserve"> </v>
      </c>
      <c r="AV294" s="24"/>
    </row>
    <row r="295" spans="1:48" ht="15" customHeight="1" outlineLevel="1" x14ac:dyDescent="0.25">
      <c r="A295" s="76">
        <f t="shared" si="50"/>
        <v>0</v>
      </c>
      <c r="B295" s="18">
        <f t="shared" si="54"/>
        <v>0</v>
      </c>
      <c r="C295" s="40"/>
      <c r="D295" s="13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8" t="str">
        <f t="shared" si="51"/>
        <v xml:space="preserve"> </v>
      </c>
      <c r="R295" s="40"/>
      <c r="S295" s="13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9" t="str">
        <f t="shared" si="52"/>
        <v xml:space="preserve"> </v>
      </c>
      <c r="AG295" s="40"/>
      <c r="AH295" s="13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9" t="str">
        <f t="shared" si="53"/>
        <v xml:space="preserve"> </v>
      </c>
      <c r="AV295" s="24"/>
    </row>
    <row r="296" spans="1:48" ht="15" customHeight="1" outlineLevel="1" x14ac:dyDescent="0.25">
      <c r="A296" s="76">
        <f t="shared" si="50"/>
        <v>0</v>
      </c>
      <c r="B296" s="18">
        <f t="shared" si="54"/>
        <v>0</v>
      </c>
      <c r="C296" s="40"/>
      <c r="D296" s="13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8" t="str">
        <f t="shared" si="51"/>
        <v xml:space="preserve"> </v>
      </c>
      <c r="R296" s="40"/>
      <c r="S296" s="13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9" t="str">
        <f t="shared" si="52"/>
        <v xml:space="preserve"> </v>
      </c>
      <c r="AG296" s="40"/>
      <c r="AH296" s="13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9" t="str">
        <f t="shared" si="53"/>
        <v xml:space="preserve"> </v>
      </c>
      <c r="AV296" s="24"/>
    </row>
    <row r="297" spans="1:48" ht="15" customHeight="1" outlineLevel="1" x14ac:dyDescent="0.25">
      <c r="A297" s="76">
        <f t="shared" si="50"/>
        <v>0</v>
      </c>
      <c r="B297" s="18">
        <f t="shared" si="54"/>
        <v>0</v>
      </c>
      <c r="C297" s="40"/>
      <c r="D297" s="13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8" t="str">
        <f t="shared" si="51"/>
        <v xml:space="preserve"> </v>
      </c>
      <c r="R297" s="40"/>
      <c r="S297" s="13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9" t="str">
        <f t="shared" si="52"/>
        <v xml:space="preserve"> </v>
      </c>
      <c r="AG297" s="40"/>
      <c r="AH297" s="13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9" t="str">
        <f t="shared" si="53"/>
        <v xml:space="preserve"> </v>
      </c>
      <c r="AV297" s="24"/>
    </row>
    <row r="298" spans="1:48" ht="15" customHeight="1" outlineLevel="1" x14ac:dyDescent="0.25">
      <c r="A298" s="76">
        <f t="shared" si="50"/>
        <v>0</v>
      </c>
      <c r="B298" s="18">
        <f t="shared" si="54"/>
        <v>0</v>
      </c>
      <c r="C298" s="40"/>
      <c r="D298" s="13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8" t="str">
        <f t="shared" si="51"/>
        <v xml:space="preserve"> </v>
      </c>
      <c r="R298" s="40"/>
      <c r="S298" s="13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9" t="str">
        <f t="shared" si="52"/>
        <v xml:space="preserve"> </v>
      </c>
      <c r="AG298" s="40"/>
      <c r="AH298" s="13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9" t="str">
        <f t="shared" si="53"/>
        <v xml:space="preserve"> </v>
      </c>
      <c r="AV298" s="25"/>
    </row>
    <row r="299" spans="1:48" ht="15" customHeight="1" outlineLevel="1" x14ac:dyDescent="0.25">
      <c r="A299" s="76">
        <f t="shared" si="50"/>
        <v>0</v>
      </c>
      <c r="B299" s="18">
        <f t="shared" si="54"/>
        <v>0</v>
      </c>
      <c r="C299" s="40"/>
      <c r="D299" s="13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8" t="str">
        <f t="shared" si="51"/>
        <v xml:space="preserve"> </v>
      </c>
      <c r="R299" s="40"/>
      <c r="S299" s="13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9" t="str">
        <f t="shared" si="52"/>
        <v xml:space="preserve"> </v>
      </c>
      <c r="AG299" s="40"/>
      <c r="AH299" s="13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9" t="str">
        <f t="shared" si="53"/>
        <v xml:space="preserve"> </v>
      </c>
      <c r="AV299" s="25"/>
    </row>
    <row r="300" spans="1:48" ht="15" customHeight="1" outlineLevel="1" x14ac:dyDescent="0.25">
      <c r="A300" s="76">
        <f t="shared" si="50"/>
        <v>0</v>
      </c>
      <c r="B300" s="18">
        <f t="shared" si="54"/>
        <v>0</v>
      </c>
      <c r="C300" s="40"/>
      <c r="D300" s="13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8" t="str">
        <f t="shared" si="51"/>
        <v xml:space="preserve"> </v>
      </c>
      <c r="R300" s="40"/>
      <c r="S300" s="13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9" t="str">
        <f t="shared" si="52"/>
        <v xml:space="preserve"> </v>
      </c>
      <c r="AG300" s="40"/>
      <c r="AH300" s="13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9" t="str">
        <f t="shared" si="53"/>
        <v xml:space="preserve"> </v>
      </c>
      <c r="AV300" s="25"/>
    </row>
    <row r="301" spans="1:48" ht="15" customHeight="1" outlineLevel="1" x14ac:dyDescent="0.25">
      <c r="A301" s="76">
        <f t="shared" si="50"/>
        <v>0</v>
      </c>
      <c r="B301" s="18">
        <f t="shared" si="54"/>
        <v>0</v>
      </c>
      <c r="C301" s="40"/>
      <c r="D301" s="13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8" t="str">
        <f t="shared" si="51"/>
        <v xml:space="preserve"> </v>
      </c>
      <c r="R301" s="40"/>
      <c r="S301" s="13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9" t="str">
        <f t="shared" si="52"/>
        <v xml:space="preserve"> </v>
      </c>
      <c r="AG301" s="40"/>
      <c r="AH301" s="13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9" t="str">
        <f t="shared" si="53"/>
        <v xml:space="preserve"> </v>
      </c>
      <c r="AV301" s="25"/>
    </row>
    <row r="302" spans="1:48" ht="15" customHeight="1" outlineLevel="1" x14ac:dyDescent="0.25">
      <c r="A302" s="76">
        <f t="shared" si="50"/>
        <v>0</v>
      </c>
      <c r="B302" s="18">
        <f t="shared" si="54"/>
        <v>0</v>
      </c>
      <c r="C302" s="40"/>
      <c r="D302" s="13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8" t="str">
        <f t="shared" si="51"/>
        <v xml:space="preserve"> </v>
      </c>
      <c r="R302" s="40"/>
      <c r="S302" s="13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9" t="str">
        <f t="shared" si="52"/>
        <v xml:space="preserve"> </v>
      </c>
      <c r="AG302" s="40"/>
      <c r="AH302" s="13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9" t="str">
        <f t="shared" si="53"/>
        <v xml:space="preserve"> </v>
      </c>
      <c r="AV302" s="25"/>
    </row>
    <row r="303" spans="1:48" ht="15" customHeight="1" outlineLevel="1" x14ac:dyDescent="0.25">
      <c r="A303" s="76">
        <f t="shared" si="50"/>
        <v>0</v>
      </c>
      <c r="B303" s="18">
        <f t="shared" si="54"/>
        <v>0</v>
      </c>
      <c r="C303" s="40"/>
      <c r="D303" s="13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8" t="str">
        <f t="shared" si="51"/>
        <v xml:space="preserve"> </v>
      </c>
      <c r="R303" s="40"/>
      <c r="S303" s="13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9" t="str">
        <f t="shared" si="52"/>
        <v xml:space="preserve"> </v>
      </c>
      <c r="AG303" s="40"/>
      <c r="AH303" s="13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9" t="str">
        <f t="shared" si="53"/>
        <v xml:space="preserve"> </v>
      </c>
      <c r="AV303" s="25"/>
    </row>
    <row r="304" spans="1:48" ht="15" customHeight="1" outlineLevel="1" x14ac:dyDescent="0.25">
      <c r="A304" s="76">
        <f t="shared" si="50"/>
        <v>0</v>
      </c>
      <c r="B304" s="18">
        <f t="shared" si="54"/>
        <v>0</v>
      </c>
      <c r="C304" s="40"/>
      <c r="D304" s="13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8" t="str">
        <f t="shared" si="51"/>
        <v xml:space="preserve"> </v>
      </c>
      <c r="R304" s="40"/>
      <c r="S304" s="13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9" t="str">
        <f t="shared" si="52"/>
        <v xml:space="preserve"> </v>
      </c>
      <c r="AG304" s="40"/>
      <c r="AH304" s="13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9" t="str">
        <f t="shared" si="53"/>
        <v xml:space="preserve"> </v>
      </c>
      <c r="AV304" s="25"/>
    </row>
    <row r="305" spans="1:48" ht="15" customHeight="1" outlineLevel="1" x14ac:dyDescent="0.25">
      <c r="A305" s="76">
        <f t="shared" si="50"/>
        <v>0</v>
      </c>
      <c r="B305" s="18">
        <f t="shared" si="54"/>
        <v>0</v>
      </c>
      <c r="C305" s="40"/>
      <c r="D305" s="13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8" t="str">
        <f t="shared" si="51"/>
        <v xml:space="preserve"> </v>
      </c>
      <c r="R305" s="40"/>
      <c r="S305" s="13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9" t="str">
        <f t="shared" si="52"/>
        <v xml:space="preserve"> </v>
      </c>
      <c r="AG305" s="40"/>
      <c r="AH305" s="13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9" t="str">
        <f t="shared" si="53"/>
        <v xml:space="preserve"> </v>
      </c>
      <c r="AV305" s="25"/>
    </row>
    <row r="306" spans="1:48" ht="15" customHeight="1" outlineLevel="1" x14ac:dyDescent="0.25">
      <c r="A306" s="76">
        <f t="shared" si="50"/>
        <v>0</v>
      </c>
      <c r="B306" s="18">
        <f t="shared" si="54"/>
        <v>0</v>
      </c>
      <c r="C306" s="40"/>
      <c r="D306" s="13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8" t="str">
        <f t="shared" si="51"/>
        <v xml:space="preserve"> </v>
      </c>
      <c r="R306" s="40"/>
      <c r="S306" s="13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41" t="str">
        <f t="shared" si="52"/>
        <v xml:space="preserve"> </v>
      </c>
      <c r="AG306" s="40"/>
      <c r="AH306" s="13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9" t="str">
        <f t="shared" si="53"/>
        <v xml:space="preserve"> </v>
      </c>
      <c r="AV306" s="25"/>
    </row>
    <row r="307" spans="1:48" ht="15" customHeight="1" outlineLevel="1" x14ac:dyDescent="0.25">
      <c r="A307" s="76">
        <f t="shared" si="50"/>
        <v>0</v>
      </c>
      <c r="B307" s="18">
        <f t="shared" si="54"/>
        <v>0</v>
      </c>
      <c r="C307" s="40"/>
      <c r="D307" s="13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8" t="str">
        <f t="shared" si="51"/>
        <v xml:space="preserve"> </v>
      </c>
      <c r="R307" s="40"/>
      <c r="S307" s="13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41" t="str">
        <f t="shared" si="52"/>
        <v xml:space="preserve"> </v>
      </c>
      <c r="AG307" s="40"/>
      <c r="AH307" s="13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9" t="str">
        <f t="shared" si="53"/>
        <v xml:space="preserve"> </v>
      </c>
      <c r="AV307" s="25"/>
    </row>
    <row r="308" spans="1:48" ht="15" customHeight="1" x14ac:dyDescent="0.25">
      <c r="A308" s="76">
        <f>IF((SUM(D308:Q308)+SUM(R308:AF308)+SUM(AG308:AU308))=0,0,1)</f>
        <v>0</v>
      </c>
      <c r="B308" s="124"/>
      <c r="C308" s="11" t="s">
        <v>7</v>
      </c>
      <c r="D308" s="26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8"/>
      <c r="Q308" s="31">
        <f>COUNTIF(Q310:Q334,"-")</f>
        <v>0</v>
      </c>
      <c r="R308" s="11" t="s">
        <v>7</v>
      </c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30"/>
      <c r="AF308" s="31">
        <f>COUNTIF(AF310:AF334,"-")</f>
        <v>0</v>
      </c>
      <c r="AG308" s="11" t="s">
        <v>7</v>
      </c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30"/>
      <c r="AU308" s="31">
        <f>COUNTIF(AU310:AU334,"-")</f>
        <v>0</v>
      </c>
      <c r="AV308" s="25"/>
    </row>
    <row r="309" spans="1:48" ht="15" customHeight="1" x14ac:dyDescent="0.25">
      <c r="A309" s="76">
        <f t="shared" ref="A309:A334" si="55">IF((SUM(D309:Q309)+SUM(R309:AF309)+SUM(AG309:AU309))=0,0,1)</f>
        <v>0</v>
      </c>
      <c r="B309" s="125"/>
      <c r="C309" s="12" t="s">
        <v>8</v>
      </c>
      <c r="D309" s="32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4"/>
      <c r="Q309" s="31">
        <f>COUNTIF(Q310:Q334,"-")+COUNTIF(Q310:Q334,"+")</f>
        <v>0</v>
      </c>
      <c r="R309" s="11" t="s">
        <v>8</v>
      </c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30"/>
      <c r="AF309" s="31">
        <f>COUNTIF(AF310:AF334,"-")+COUNTIF(AF310:AF334,"+")</f>
        <v>0</v>
      </c>
      <c r="AG309" s="11" t="s">
        <v>8</v>
      </c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30"/>
      <c r="AU309" s="31">
        <f>COUNTIF(AU310:AU334,"-")+COUNTIF(AU310:AU334,"+")</f>
        <v>0</v>
      </c>
      <c r="AV309" s="25"/>
    </row>
    <row r="310" spans="1:48" ht="15" customHeight="1" outlineLevel="1" x14ac:dyDescent="0.25">
      <c r="A310" s="76">
        <f t="shared" si="55"/>
        <v>0</v>
      </c>
      <c r="B310" s="18">
        <f>B308</f>
        <v>0</v>
      </c>
      <c r="C310" s="35"/>
      <c r="D310" s="13"/>
      <c r="E310" s="36"/>
      <c r="F310" s="36"/>
      <c r="G310" s="36"/>
      <c r="H310" s="36"/>
      <c r="I310" s="36"/>
      <c r="J310" s="36"/>
      <c r="K310" s="36"/>
      <c r="L310" s="36"/>
      <c r="M310" s="36"/>
      <c r="N310" s="37"/>
      <c r="O310" s="36"/>
      <c r="P310" s="36"/>
      <c r="Q310" s="38" t="str">
        <f>IF(C310&gt;0,IF(AND(E310&lt;=$E$6,F310&lt;=$F$6,G310&lt;=$G$6,H310&lt;=$H$6,I310&lt;=$I$6,J310&lt;=$J$6,K310&lt;=$K$6,L310&lt;=$L$6,M310&lt;=$M$6,N310&lt;=$N$6,O310&lt;=$O$6,P310&lt;=$P$6),"+","-")," ")</f>
        <v xml:space="preserve"> </v>
      </c>
      <c r="R310" s="35"/>
      <c r="S310" s="13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9" t="str">
        <f>IF(S310&gt;0,IF(AND(T310&lt;=$T$6,U310&lt;=$U$6,V310&lt;=$V$6,W310&lt;=$W$6,X310&lt;=$X$6,Y310&lt;=$Y$6,Z310&lt;=$Z$6,AA310&lt;=$AA$6,AB310&lt;=$AB$6,AC310&lt;=$AC$6,AD310&lt;=$AD$6,AE310&lt;=$AE$6),"+","-")," ")</f>
        <v xml:space="preserve"> </v>
      </c>
      <c r="AG310" s="35"/>
      <c r="AH310" s="13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9" t="str">
        <f>IF(AG310&gt;0,IF(AND(AI310&lt;=$AI$6,AJ310&lt;=$AJ$6,AK310&lt;=$AK$6,AL310&lt;=$AL$6,AM310&lt;=$AM$6,AN310&lt;=$AN$6,AO310&lt;=$AO$6,AP310&lt;=$AP$6,AT310&lt;=$AT$6,AQ310&lt;=$AQ$6,AR310&lt;=$AR$6,AS310&lt;=$AS$6),"+","-")," ")</f>
        <v xml:space="preserve"> </v>
      </c>
      <c r="AV310" s="24"/>
    </row>
    <row r="311" spans="1:48" ht="15" customHeight="1" outlineLevel="1" x14ac:dyDescent="0.25">
      <c r="A311" s="76">
        <f t="shared" si="55"/>
        <v>0</v>
      </c>
      <c r="B311" s="18">
        <f>B310</f>
        <v>0</v>
      </c>
      <c r="C311" s="35"/>
      <c r="D311" s="13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8" t="str">
        <f t="shared" ref="Q311:Q334" si="56">IF(C311&gt;0,IF(AND(E311&lt;=$E$6,F311&lt;=$F$6,G311&lt;=$G$6,H311&lt;=$H$6,I311&lt;=$I$6,J311&lt;=$J$6,K311&lt;=$K$6,L311&lt;=$L$6,M311&lt;=$M$6,N311&lt;=$N$6,O311&lt;=$O$6,P311&lt;=$P$6),"+","-")," ")</f>
        <v xml:space="preserve"> </v>
      </c>
      <c r="R311" s="35"/>
      <c r="S311" s="13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9" t="str">
        <f t="shared" ref="AF311:AF334" si="57">IF(S311&gt;0,IF(AND(T311&lt;=$T$6,U311&lt;=$U$6,V311&lt;=$V$6,W311&lt;=$W$6,X311&lt;=$X$6,Y311&lt;=$Y$6,Z311&lt;=$Z$6,AA311&lt;=$AA$6,AB311&lt;=$AB$6,AC311&lt;=$AC$6,AD311&lt;=$AD$6,AE311&lt;=$AE$6),"+","-")," ")</f>
        <v xml:space="preserve"> </v>
      </c>
      <c r="AG311" s="35"/>
      <c r="AH311" s="13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9" t="str">
        <f t="shared" ref="AU311:AU334" si="58">IF(AG311&gt;0,IF(AND(AI311&lt;=$AI$6,AJ311&lt;=$AJ$6,AK311&lt;=$AK$6,AL311&lt;=$AL$6,AM311&lt;=$AM$6,AN311&lt;=$AN$6,AO311&lt;=$AO$6,AP311&lt;=$AP$6,AT311&lt;=$AT$6,AQ311&lt;=$AQ$6,AR311&lt;=$AR$6,AS311&lt;=$AS$6),"+","-")," ")</f>
        <v xml:space="preserve"> </v>
      </c>
      <c r="AV311" s="24"/>
    </row>
    <row r="312" spans="1:48" ht="15" customHeight="1" outlineLevel="1" x14ac:dyDescent="0.25">
      <c r="A312" s="76">
        <f t="shared" si="55"/>
        <v>0</v>
      </c>
      <c r="B312" s="18">
        <f t="shared" ref="B312:B334" si="59">B311</f>
        <v>0</v>
      </c>
      <c r="C312" s="35"/>
      <c r="D312" s="13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8" t="str">
        <f t="shared" si="56"/>
        <v xml:space="preserve"> </v>
      </c>
      <c r="R312" s="35"/>
      <c r="S312" s="13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9" t="str">
        <f t="shared" si="57"/>
        <v xml:space="preserve"> </v>
      </c>
      <c r="AG312" s="35"/>
      <c r="AH312" s="13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9" t="str">
        <f t="shared" si="58"/>
        <v xml:space="preserve"> </v>
      </c>
      <c r="AV312" s="24"/>
    </row>
    <row r="313" spans="1:48" ht="15" customHeight="1" outlineLevel="1" x14ac:dyDescent="0.25">
      <c r="A313" s="76">
        <f t="shared" si="55"/>
        <v>0</v>
      </c>
      <c r="B313" s="18">
        <f t="shared" si="59"/>
        <v>0</v>
      </c>
      <c r="C313" s="35"/>
      <c r="D313" s="13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8" t="str">
        <f t="shared" si="56"/>
        <v xml:space="preserve"> </v>
      </c>
      <c r="R313" s="35"/>
      <c r="S313" s="13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9" t="str">
        <f t="shared" si="57"/>
        <v xml:space="preserve"> </v>
      </c>
      <c r="AG313" s="35"/>
      <c r="AH313" s="13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9" t="str">
        <f t="shared" si="58"/>
        <v xml:space="preserve"> </v>
      </c>
      <c r="AV313" s="24"/>
    </row>
    <row r="314" spans="1:48" ht="15" customHeight="1" outlineLevel="1" x14ac:dyDescent="0.25">
      <c r="A314" s="76">
        <f t="shared" si="55"/>
        <v>0</v>
      </c>
      <c r="B314" s="18">
        <f t="shared" si="59"/>
        <v>0</v>
      </c>
      <c r="C314" s="35"/>
      <c r="D314" s="13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8" t="str">
        <f t="shared" si="56"/>
        <v xml:space="preserve"> </v>
      </c>
      <c r="R314" s="35"/>
      <c r="S314" s="13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9" t="str">
        <f t="shared" si="57"/>
        <v xml:space="preserve"> </v>
      </c>
      <c r="AG314" s="35"/>
      <c r="AH314" s="13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9" t="str">
        <f t="shared" si="58"/>
        <v xml:space="preserve"> </v>
      </c>
      <c r="AV314" s="24"/>
    </row>
    <row r="315" spans="1:48" ht="15" customHeight="1" outlineLevel="1" x14ac:dyDescent="0.25">
      <c r="A315" s="76">
        <f t="shared" si="55"/>
        <v>0</v>
      </c>
      <c r="B315" s="18">
        <f t="shared" si="59"/>
        <v>0</v>
      </c>
      <c r="C315" s="35"/>
      <c r="D315" s="13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8" t="str">
        <f t="shared" si="56"/>
        <v xml:space="preserve"> </v>
      </c>
      <c r="R315" s="35"/>
      <c r="S315" s="13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9" t="str">
        <f t="shared" si="57"/>
        <v xml:space="preserve"> </v>
      </c>
      <c r="AG315" s="35"/>
      <c r="AH315" s="13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9" t="str">
        <f t="shared" si="58"/>
        <v xml:space="preserve"> </v>
      </c>
      <c r="AV315" s="24"/>
    </row>
    <row r="316" spans="1:48" ht="15" customHeight="1" outlineLevel="1" x14ac:dyDescent="0.25">
      <c r="A316" s="76">
        <f t="shared" si="55"/>
        <v>0</v>
      </c>
      <c r="B316" s="18">
        <f t="shared" si="59"/>
        <v>0</v>
      </c>
      <c r="C316" s="35"/>
      <c r="D316" s="13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8" t="str">
        <f t="shared" si="56"/>
        <v xml:space="preserve"> </v>
      </c>
      <c r="R316" s="35"/>
      <c r="S316" s="13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9" t="str">
        <f t="shared" si="57"/>
        <v xml:space="preserve"> </v>
      </c>
      <c r="AG316" s="35"/>
      <c r="AH316" s="13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9" t="str">
        <f t="shared" si="58"/>
        <v xml:space="preserve"> </v>
      </c>
      <c r="AV316" s="24"/>
    </row>
    <row r="317" spans="1:48" ht="15" customHeight="1" outlineLevel="1" x14ac:dyDescent="0.25">
      <c r="A317" s="76">
        <f t="shared" si="55"/>
        <v>0</v>
      </c>
      <c r="B317" s="18">
        <f t="shared" si="59"/>
        <v>0</v>
      </c>
      <c r="C317" s="40"/>
      <c r="D317" s="13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8" t="str">
        <f t="shared" si="56"/>
        <v xml:space="preserve"> </v>
      </c>
      <c r="R317" s="40"/>
      <c r="S317" s="13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9" t="str">
        <f t="shared" si="57"/>
        <v xml:space="preserve"> </v>
      </c>
      <c r="AG317" s="40"/>
      <c r="AH317" s="13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9" t="str">
        <f t="shared" si="58"/>
        <v xml:space="preserve"> </v>
      </c>
      <c r="AV317" s="24"/>
    </row>
    <row r="318" spans="1:48" ht="15" customHeight="1" outlineLevel="1" x14ac:dyDescent="0.25">
      <c r="A318" s="76">
        <f t="shared" si="55"/>
        <v>0</v>
      </c>
      <c r="B318" s="18">
        <f t="shared" si="59"/>
        <v>0</v>
      </c>
      <c r="C318" s="40"/>
      <c r="D318" s="13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8" t="str">
        <f t="shared" si="56"/>
        <v xml:space="preserve"> </v>
      </c>
      <c r="R318" s="40"/>
      <c r="S318" s="13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9" t="str">
        <f t="shared" si="57"/>
        <v xml:space="preserve"> </v>
      </c>
      <c r="AG318" s="40"/>
      <c r="AH318" s="13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9" t="str">
        <f t="shared" si="58"/>
        <v xml:space="preserve"> </v>
      </c>
      <c r="AV318" s="24"/>
    </row>
    <row r="319" spans="1:48" ht="15" customHeight="1" outlineLevel="1" x14ac:dyDescent="0.25">
      <c r="A319" s="76">
        <f t="shared" si="55"/>
        <v>0</v>
      </c>
      <c r="B319" s="18">
        <f t="shared" si="59"/>
        <v>0</v>
      </c>
      <c r="C319" s="40"/>
      <c r="D319" s="13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8" t="str">
        <f t="shared" si="56"/>
        <v xml:space="preserve"> </v>
      </c>
      <c r="R319" s="40"/>
      <c r="S319" s="13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9" t="str">
        <f t="shared" si="57"/>
        <v xml:space="preserve"> </v>
      </c>
      <c r="AG319" s="40"/>
      <c r="AH319" s="13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9" t="str">
        <f t="shared" si="58"/>
        <v xml:space="preserve"> </v>
      </c>
      <c r="AV319" s="24"/>
    </row>
    <row r="320" spans="1:48" ht="15" customHeight="1" outlineLevel="1" x14ac:dyDescent="0.25">
      <c r="A320" s="76">
        <f t="shared" si="55"/>
        <v>0</v>
      </c>
      <c r="B320" s="18">
        <f t="shared" si="59"/>
        <v>0</v>
      </c>
      <c r="C320" s="40"/>
      <c r="D320" s="13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8" t="str">
        <f t="shared" si="56"/>
        <v xml:space="preserve"> </v>
      </c>
      <c r="R320" s="40"/>
      <c r="S320" s="13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9" t="str">
        <f t="shared" si="57"/>
        <v xml:space="preserve"> </v>
      </c>
      <c r="AG320" s="40"/>
      <c r="AH320" s="13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9" t="str">
        <f t="shared" si="58"/>
        <v xml:space="preserve"> </v>
      </c>
      <c r="AV320" s="24"/>
    </row>
    <row r="321" spans="1:48" ht="15" customHeight="1" outlineLevel="1" x14ac:dyDescent="0.25">
      <c r="A321" s="76">
        <f t="shared" si="55"/>
        <v>0</v>
      </c>
      <c r="B321" s="18">
        <f t="shared" si="59"/>
        <v>0</v>
      </c>
      <c r="C321" s="40"/>
      <c r="D321" s="13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8" t="str">
        <f t="shared" si="56"/>
        <v xml:space="preserve"> </v>
      </c>
      <c r="R321" s="40"/>
      <c r="S321" s="13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9" t="str">
        <f t="shared" si="57"/>
        <v xml:space="preserve"> </v>
      </c>
      <c r="AG321" s="40"/>
      <c r="AH321" s="13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9" t="str">
        <f t="shared" si="58"/>
        <v xml:space="preserve"> </v>
      </c>
      <c r="AV321" s="24"/>
    </row>
    <row r="322" spans="1:48" ht="15" customHeight="1" outlineLevel="1" x14ac:dyDescent="0.25">
      <c r="A322" s="76">
        <f t="shared" si="55"/>
        <v>0</v>
      </c>
      <c r="B322" s="18">
        <f t="shared" si="59"/>
        <v>0</v>
      </c>
      <c r="C322" s="40"/>
      <c r="D322" s="13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8" t="str">
        <f t="shared" si="56"/>
        <v xml:space="preserve"> </v>
      </c>
      <c r="R322" s="40"/>
      <c r="S322" s="13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9" t="str">
        <f t="shared" si="57"/>
        <v xml:space="preserve"> </v>
      </c>
      <c r="AG322" s="40"/>
      <c r="AH322" s="13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9" t="str">
        <f t="shared" si="58"/>
        <v xml:space="preserve"> </v>
      </c>
      <c r="AV322" s="24"/>
    </row>
    <row r="323" spans="1:48" ht="15" customHeight="1" outlineLevel="1" x14ac:dyDescent="0.25">
      <c r="A323" s="76">
        <f t="shared" si="55"/>
        <v>0</v>
      </c>
      <c r="B323" s="18">
        <f t="shared" si="59"/>
        <v>0</v>
      </c>
      <c r="C323" s="40"/>
      <c r="D323" s="13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8" t="str">
        <f t="shared" si="56"/>
        <v xml:space="preserve"> </v>
      </c>
      <c r="R323" s="40"/>
      <c r="S323" s="13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9" t="str">
        <f t="shared" si="57"/>
        <v xml:space="preserve"> </v>
      </c>
      <c r="AG323" s="40"/>
      <c r="AH323" s="13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9" t="str">
        <f t="shared" si="58"/>
        <v xml:space="preserve"> </v>
      </c>
      <c r="AV323" s="24"/>
    </row>
    <row r="324" spans="1:48" ht="15" customHeight="1" outlineLevel="1" x14ac:dyDescent="0.25">
      <c r="A324" s="76">
        <f t="shared" si="55"/>
        <v>0</v>
      </c>
      <c r="B324" s="18">
        <f t="shared" si="59"/>
        <v>0</v>
      </c>
      <c r="C324" s="40"/>
      <c r="D324" s="13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8" t="str">
        <f t="shared" si="56"/>
        <v xml:space="preserve"> </v>
      </c>
      <c r="R324" s="40"/>
      <c r="S324" s="13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9" t="str">
        <f t="shared" si="57"/>
        <v xml:space="preserve"> </v>
      </c>
      <c r="AG324" s="40"/>
      <c r="AH324" s="13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9" t="str">
        <f t="shared" si="58"/>
        <v xml:space="preserve"> </v>
      </c>
      <c r="AV324" s="24"/>
    </row>
    <row r="325" spans="1:48" ht="15" customHeight="1" outlineLevel="1" x14ac:dyDescent="0.25">
      <c r="A325" s="76">
        <f t="shared" si="55"/>
        <v>0</v>
      </c>
      <c r="B325" s="18">
        <f t="shared" si="59"/>
        <v>0</v>
      </c>
      <c r="C325" s="40"/>
      <c r="D325" s="13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8" t="str">
        <f t="shared" si="56"/>
        <v xml:space="preserve"> </v>
      </c>
      <c r="R325" s="40"/>
      <c r="S325" s="13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9" t="str">
        <f t="shared" si="57"/>
        <v xml:space="preserve"> </v>
      </c>
      <c r="AG325" s="40"/>
      <c r="AH325" s="13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9" t="str">
        <f t="shared" si="58"/>
        <v xml:space="preserve"> </v>
      </c>
      <c r="AV325" s="25"/>
    </row>
    <row r="326" spans="1:48" ht="15" customHeight="1" outlineLevel="1" x14ac:dyDescent="0.25">
      <c r="A326" s="76">
        <f t="shared" si="55"/>
        <v>0</v>
      </c>
      <c r="B326" s="18">
        <f t="shared" si="59"/>
        <v>0</v>
      </c>
      <c r="C326" s="40"/>
      <c r="D326" s="13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8" t="str">
        <f t="shared" si="56"/>
        <v xml:space="preserve"> </v>
      </c>
      <c r="R326" s="40"/>
      <c r="S326" s="13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9" t="str">
        <f t="shared" si="57"/>
        <v xml:space="preserve"> </v>
      </c>
      <c r="AG326" s="40"/>
      <c r="AH326" s="13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9" t="str">
        <f t="shared" si="58"/>
        <v xml:space="preserve"> </v>
      </c>
      <c r="AV326" s="25"/>
    </row>
    <row r="327" spans="1:48" ht="15" customHeight="1" outlineLevel="1" x14ac:dyDescent="0.25">
      <c r="A327" s="76">
        <f t="shared" si="55"/>
        <v>0</v>
      </c>
      <c r="B327" s="18">
        <f t="shared" si="59"/>
        <v>0</v>
      </c>
      <c r="C327" s="40"/>
      <c r="D327" s="13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8" t="str">
        <f t="shared" si="56"/>
        <v xml:space="preserve"> </v>
      </c>
      <c r="R327" s="40"/>
      <c r="S327" s="13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9" t="str">
        <f t="shared" si="57"/>
        <v xml:space="preserve"> </v>
      </c>
      <c r="AG327" s="40"/>
      <c r="AH327" s="13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9" t="str">
        <f t="shared" si="58"/>
        <v xml:space="preserve"> </v>
      </c>
      <c r="AV327" s="25"/>
    </row>
    <row r="328" spans="1:48" ht="15" customHeight="1" outlineLevel="1" x14ac:dyDescent="0.25">
      <c r="A328" s="76">
        <f t="shared" si="55"/>
        <v>0</v>
      </c>
      <c r="B328" s="18">
        <f t="shared" si="59"/>
        <v>0</v>
      </c>
      <c r="C328" s="40"/>
      <c r="D328" s="13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8" t="str">
        <f t="shared" si="56"/>
        <v xml:space="preserve"> </v>
      </c>
      <c r="R328" s="40"/>
      <c r="S328" s="13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9" t="str">
        <f t="shared" si="57"/>
        <v xml:space="preserve"> </v>
      </c>
      <c r="AG328" s="40"/>
      <c r="AH328" s="13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9" t="str">
        <f t="shared" si="58"/>
        <v xml:space="preserve"> </v>
      </c>
      <c r="AV328" s="25"/>
    </row>
    <row r="329" spans="1:48" ht="15" customHeight="1" outlineLevel="1" x14ac:dyDescent="0.25">
      <c r="A329" s="76">
        <f t="shared" si="55"/>
        <v>0</v>
      </c>
      <c r="B329" s="18">
        <f t="shared" si="59"/>
        <v>0</v>
      </c>
      <c r="C329" s="40"/>
      <c r="D329" s="13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8" t="str">
        <f t="shared" si="56"/>
        <v xml:space="preserve"> </v>
      </c>
      <c r="R329" s="40"/>
      <c r="S329" s="13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9" t="str">
        <f t="shared" si="57"/>
        <v xml:space="preserve"> </v>
      </c>
      <c r="AG329" s="40"/>
      <c r="AH329" s="13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9" t="str">
        <f t="shared" si="58"/>
        <v xml:space="preserve"> </v>
      </c>
      <c r="AV329" s="25"/>
    </row>
    <row r="330" spans="1:48" ht="15" customHeight="1" outlineLevel="1" x14ac:dyDescent="0.25">
      <c r="A330" s="76">
        <f t="shared" si="55"/>
        <v>0</v>
      </c>
      <c r="B330" s="18">
        <f t="shared" si="59"/>
        <v>0</v>
      </c>
      <c r="C330" s="40"/>
      <c r="D330" s="13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8" t="str">
        <f t="shared" si="56"/>
        <v xml:space="preserve"> </v>
      </c>
      <c r="R330" s="40"/>
      <c r="S330" s="13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9" t="str">
        <f t="shared" si="57"/>
        <v xml:space="preserve"> </v>
      </c>
      <c r="AG330" s="40"/>
      <c r="AH330" s="13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9" t="str">
        <f t="shared" si="58"/>
        <v xml:space="preserve"> </v>
      </c>
      <c r="AV330" s="25"/>
    </row>
    <row r="331" spans="1:48" ht="15" customHeight="1" outlineLevel="1" x14ac:dyDescent="0.25">
      <c r="A331" s="76">
        <f t="shared" si="55"/>
        <v>0</v>
      </c>
      <c r="B331" s="18">
        <f t="shared" si="59"/>
        <v>0</v>
      </c>
      <c r="C331" s="40"/>
      <c r="D331" s="13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8" t="str">
        <f t="shared" si="56"/>
        <v xml:space="preserve"> </v>
      </c>
      <c r="R331" s="40"/>
      <c r="S331" s="13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9" t="str">
        <f t="shared" si="57"/>
        <v xml:space="preserve"> </v>
      </c>
      <c r="AG331" s="40"/>
      <c r="AH331" s="13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9" t="str">
        <f t="shared" si="58"/>
        <v xml:space="preserve"> </v>
      </c>
      <c r="AV331" s="25"/>
    </row>
    <row r="332" spans="1:48" ht="15" customHeight="1" outlineLevel="1" x14ac:dyDescent="0.25">
      <c r="A332" s="76">
        <f t="shared" si="55"/>
        <v>0</v>
      </c>
      <c r="B332" s="18">
        <f t="shared" si="59"/>
        <v>0</v>
      </c>
      <c r="C332" s="40"/>
      <c r="D332" s="13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8" t="str">
        <f t="shared" si="56"/>
        <v xml:space="preserve"> </v>
      </c>
      <c r="R332" s="40"/>
      <c r="S332" s="13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9" t="str">
        <f t="shared" si="57"/>
        <v xml:space="preserve"> </v>
      </c>
      <c r="AG332" s="40"/>
      <c r="AH332" s="13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9" t="str">
        <f t="shared" si="58"/>
        <v xml:space="preserve"> </v>
      </c>
      <c r="AV332" s="25"/>
    </row>
    <row r="333" spans="1:48" ht="15" customHeight="1" outlineLevel="1" x14ac:dyDescent="0.25">
      <c r="A333" s="76">
        <f t="shared" si="55"/>
        <v>0</v>
      </c>
      <c r="B333" s="18">
        <f t="shared" si="59"/>
        <v>0</v>
      </c>
      <c r="C333" s="40"/>
      <c r="D333" s="13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8" t="str">
        <f t="shared" si="56"/>
        <v xml:space="preserve"> </v>
      </c>
      <c r="R333" s="40"/>
      <c r="S333" s="13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41" t="str">
        <f t="shared" si="57"/>
        <v xml:space="preserve"> </v>
      </c>
      <c r="AG333" s="40"/>
      <c r="AH333" s="13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9" t="str">
        <f t="shared" si="58"/>
        <v xml:space="preserve"> </v>
      </c>
      <c r="AV333" s="25"/>
    </row>
    <row r="334" spans="1:48" ht="15" customHeight="1" outlineLevel="1" x14ac:dyDescent="0.25">
      <c r="A334" s="76">
        <f t="shared" si="55"/>
        <v>0</v>
      </c>
      <c r="B334" s="18">
        <f t="shared" si="59"/>
        <v>0</v>
      </c>
      <c r="C334" s="40"/>
      <c r="D334" s="13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8" t="str">
        <f t="shared" si="56"/>
        <v xml:space="preserve"> </v>
      </c>
      <c r="R334" s="40"/>
      <c r="S334" s="13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41" t="str">
        <f t="shared" si="57"/>
        <v xml:space="preserve"> </v>
      </c>
      <c r="AG334" s="40"/>
      <c r="AH334" s="13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9" t="str">
        <f t="shared" si="58"/>
        <v xml:space="preserve"> </v>
      </c>
      <c r="AV334" s="25"/>
    </row>
    <row r="335" spans="1:48" ht="15" customHeight="1" x14ac:dyDescent="0.25">
      <c r="A335" s="76">
        <f>IF((SUM(D335:Q335)+SUM(R335:AF335)+SUM(AG335:AU335))=0,0,1)</f>
        <v>0</v>
      </c>
      <c r="B335" s="124"/>
      <c r="C335" s="11" t="s">
        <v>7</v>
      </c>
      <c r="D335" s="26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8"/>
      <c r="Q335" s="31">
        <f>COUNTIF(Q337:Q361,"-")</f>
        <v>0</v>
      </c>
      <c r="R335" s="11" t="s">
        <v>7</v>
      </c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30"/>
      <c r="AF335" s="31">
        <f>COUNTIF(AF337:AF361,"-")</f>
        <v>0</v>
      </c>
      <c r="AG335" s="11" t="s">
        <v>7</v>
      </c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30"/>
      <c r="AU335" s="31">
        <f>COUNTIF(AU337:AU361,"-")</f>
        <v>0</v>
      </c>
      <c r="AV335" s="25"/>
    </row>
    <row r="336" spans="1:48" ht="15" customHeight="1" x14ac:dyDescent="0.25">
      <c r="A336" s="76">
        <f t="shared" ref="A336:A361" si="60">IF((SUM(D336:Q336)+SUM(R336:AF336)+SUM(AG336:AU336))=0,0,1)</f>
        <v>0</v>
      </c>
      <c r="B336" s="125"/>
      <c r="C336" s="12" t="s">
        <v>8</v>
      </c>
      <c r="D336" s="32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4"/>
      <c r="Q336" s="31">
        <f>COUNTIF(Q337:Q361,"-")+COUNTIF(Q337:Q361,"+")</f>
        <v>0</v>
      </c>
      <c r="R336" s="11" t="s">
        <v>8</v>
      </c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30"/>
      <c r="AF336" s="31">
        <f>COUNTIF(AF337:AF361,"-")+COUNTIF(AF337:AF361,"+")</f>
        <v>0</v>
      </c>
      <c r="AG336" s="11" t="s">
        <v>8</v>
      </c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30"/>
      <c r="AU336" s="31">
        <f>COUNTIF(AU337:AU361,"-")+COUNTIF(AU337:AU361,"+")</f>
        <v>0</v>
      </c>
      <c r="AV336" s="25"/>
    </row>
    <row r="337" spans="1:48" ht="15" customHeight="1" outlineLevel="1" x14ac:dyDescent="0.25">
      <c r="A337" s="76">
        <f t="shared" si="60"/>
        <v>0</v>
      </c>
      <c r="B337" s="18">
        <f>B335</f>
        <v>0</v>
      </c>
      <c r="C337" s="35"/>
      <c r="D337" s="13"/>
      <c r="E337" s="36"/>
      <c r="F337" s="36"/>
      <c r="G337" s="36"/>
      <c r="H337" s="36"/>
      <c r="I337" s="36"/>
      <c r="J337" s="36"/>
      <c r="K337" s="36"/>
      <c r="L337" s="36"/>
      <c r="M337" s="36"/>
      <c r="N337" s="37"/>
      <c r="O337" s="36"/>
      <c r="P337" s="36"/>
      <c r="Q337" s="38" t="str">
        <f>IF(C337&gt;0,IF(AND(E337&lt;=$E$6,F337&lt;=$F$6,G337&lt;=$G$6,H337&lt;=$H$6,I337&lt;=$I$6,J337&lt;=$J$6,K337&lt;=$K$6,L337&lt;=$L$6,M337&lt;=$M$6,N337&lt;=$N$6,O337&lt;=$O$6,P337&lt;=$P$6),"+","-")," ")</f>
        <v xml:space="preserve"> </v>
      </c>
      <c r="R337" s="35"/>
      <c r="S337" s="13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9" t="str">
        <f>IF(S337&gt;0,IF(AND(T337&lt;=$T$6,U337&lt;=$U$6,V337&lt;=$V$6,W337&lt;=$W$6,X337&lt;=$X$6,Y337&lt;=$Y$6,Z337&lt;=$Z$6,AA337&lt;=$AA$6,AB337&lt;=$AB$6,AC337&lt;=$AC$6,AD337&lt;=$AD$6,AE337&lt;=$AE$6),"+","-")," ")</f>
        <v xml:space="preserve"> </v>
      </c>
      <c r="AG337" s="35"/>
      <c r="AH337" s="13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9" t="str">
        <f>IF(AG337&gt;0,IF(AND(AI337&lt;=$AI$6,AJ337&lt;=$AJ$6,AK337&lt;=$AK$6,AL337&lt;=$AL$6,AM337&lt;=$AM$6,AN337&lt;=$AN$6,AO337&lt;=$AO$6,AP337&lt;=$AP$6,AT337&lt;=$AT$6,AQ337&lt;=$AQ$6,AR337&lt;=$AR$6,AS337&lt;=$AS$6),"+","-")," ")</f>
        <v xml:space="preserve"> </v>
      </c>
      <c r="AV337" s="24"/>
    </row>
    <row r="338" spans="1:48" ht="15" customHeight="1" outlineLevel="1" x14ac:dyDescent="0.25">
      <c r="A338" s="76">
        <f t="shared" si="60"/>
        <v>0</v>
      </c>
      <c r="B338" s="18">
        <f>B337</f>
        <v>0</v>
      </c>
      <c r="C338" s="35"/>
      <c r="D338" s="13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8" t="str">
        <f t="shared" ref="Q338:Q361" si="61">IF(C338&gt;0,IF(AND(E338&lt;=$E$6,F338&lt;=$F$6,G338&lt;=$G$6,H338&lt;=$H$6,I338&lt;=$I$6,J338&lt;=$J$6,K338&lt;=$K$6,L338&lt;=$L$6,M338&lt;=$M$6,N338&lt;=$N$6,O338&lt;=$O$6,P338&lt;=$P$6),"+","-")," ")</f>
        <v xml:space="preserve"> </v>
      </c>
      <c r="R338" s="35"/>
      <c r="S338" s="13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9" t="str">
        <f t="shared" ref="AF338:AF361" si="62">IF(S338&gt;0,IF(AND(T338&lt;=$T$6,U338&lt;=$U$6,V338&lt;=$V$6,W338&lt;=$W$6,X338&lt;=$X$6,Y338&lt;=$Y$6,Z338&lt;=$Z$6,AA338&lt;=$AA$6,AB338&lt;=$AB$6,AC338&lt;=$AC$6,AD338&lt;=$AD$6,AE338&lt;=$AE$6),"+","-")," ")</f>
        <v xml:space="preserve"> </v>
      </c>
      <c r="AG338" s="35"/>
      <c r="AH338" s="13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9" t="str">
        <f t="shared" ref="AU338:AU361" si="63">IF(AG338&gt;0,IF(AND(AI338&lt;=$AI$6,AJ338&lt;=$AJ$6,AK338&lt;=$AK$6,AL338&lt;=$AL$6,AM338&lt;=$AM$6,AN338&lt;=$AN$6,AO338&lt;=$AO$6,AP338&lt;=$AP$6,AT338&lt;=$AT$6,AQ338&lt;=$AQ$6,AR338&lt;=$AR$6,AS338&lt;=$AS$6),"+","-")," ")</f>
        <v xml:space="preserve"> </v>
      </c>
      <c r="AV338" s="24"/>
    </row>
    <row r="339" spans="1:48" ht="15" customHeight="1" outlineLevel="1" x14ac:dyDescent="0.25">
      <c r="A339" s="76">
        <f t="shared" si="60"/>
        <v>0</v>
      </c>
      <c r="B339" s="18">
        <f t="shared" ref="B339:B361" si="64">B338</f>
        <v>0</v>
      </c>
      <c r="C339" s="35"/>
      <c r="D339" s="13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8" t="str">
        <f t="shared" si="61"/>
        <v xml:space="preserve"> </v>
      </c>
      <c r="R339" s="35"/>
      <c r="S339" s="13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9" t="str">
        <f t="shared" si="62"/>
        <v xml:space="preserve"> </v>
      </c>
      <c r="AG339" s="35"/>
      <c r="AH339" s="13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9" t="str">
        <f t="shared" si="63"/>
        <v xml:space="preserve"> </v>
      </c>
      <c r="AV339" s="24"/>
    </row>
    <row r="340" spans="1:48" ht="15" customHeight="1" outlineLevel="1" x14ac:dyDescent="0.25">
      <c r="A340" s="76">
        <f t="shared" si="60"/>
        <v>0</v>
      </c>
      <c r="B340" s="18">
        <f t="shared" si="64"/>
        <v>0</v>
      </c>
      <c r="C340" s="35"/>
      <c r="D340" s="13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8" t="str">
        <f t="shared" si="61"/>
        <v xml:space="preserve"> </v>
      </c>
      <c r="R340" s="35"/>
      <c r="S340" s="13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9" t="str">
        <f t="shared" si="62"/>
        <v xml:space="preserve"> </v>
      </c>
      <c r="AG340" s="35"/>
      <c r="AH340" s="13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9" t="str">
        <f t="shared" si="63"/>
        <v xml:space="preserve"> </v>
      </c>
      <c r="AV340" s="24"/>
    </row>
    <row r="341" spans="1:48" ht="15" customHeight="1" outlineLevel="1" x14ac:dyDescent="0.25">
      <c r="A341" s="76">
        <f t="shared" si="60"/>
        <v>0</v>
      </c>
      <c r="B341" s="18">
        <f t="shared" si="64"/>
        <v>0</v>
      </c>
      <c r="C341" s="35"/>
      <c r="D341" s="13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8" t="str">
        <f t="shared" si="61"/>
        <v xml:space="preserve"> </v>
      </c>
      <c r="R341" s="35"/>
      <c r="S341" s="13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9" t="str">
        <f t="shared" si="62"/>
        <v xml:space="preserve"> </v>
      </c>
      <c r="AG341" s="35"/>
      <c r="AH341" s="13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9" t="str">
        <f t="shared" si="63"/>
        <v xml:space="preserve"> </v>
      </c>
      <c r="AV341" s="24"/>
    </row>
    <row r="342" spans="1:48" ht="15" customHeight="1" outlineLevel="1" x14ac:dyDescent="0.25">
      <c r="A342" s="76">
        <f t="shared" si="60"/>
        <v>0</v>
      </c>
      <c r="B342" s="18">
        <f t="shared" si="64"/>
        <v>0</v>
      </c>
      <c r="C342" s="35"/>
      <c r="D342" s="13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8" t="str">
        <f t="shared" si="61"/>
        <v xml:space="preserve"> </v>
      </c>
      <c r="R342" s="35"/>
      <c r="S342" s="13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9" t="str">
        <f t="shared" si="62"/>
        <v xml:space="preserve"> </v>
      </c>
      <c r="AG342" s="35"/>
      <c r="AH342" s="13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9" t="str">
        <f t="shared" si="63"/>
        <v xml:space="preserve"> </v>
      </c>
      <c r="AV342" s="24"/>
    </row>
    <row r="343" spans="1:48" ht="15" customHeight="1" outlineLevel="1" x14ac:dyDescent="0.25">
      <c r="A343" s="76">
        <f t="shared" si="60"/>
        <v>0</v>
      </c>
      <c r="B343" s="18">
        <f t="shared" si="64"/>
        <v>0</v>
      </c>
      <c r="C343" s="35"/>
      <c r="D343" s="13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8" t="str">
        <f t="shared" si="61"/>
        <v xml:space="preserve"> </v>
      </c>
      <c r="R343" s="35"/>
      <c r="S343" s="13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9" t="str">
        <f t="shared" si="62"/>
        <v xml:space="preserve"> </v>
      </c>
      <c r="AG343" s="35"/>
      <c r="AH343" s="13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9" t="str">
        <f t="shared" si="63"/>
        <v xml:space="preserve"> </v>
      </c>
      <c r="AV343" s="24"/>
    </row>
    <row r="344" spans="1:48" ht="15" customHeight="1" outlineLevel="1" x14ac:dyDescent="0.25">
      <c r="A344" s="76">
        <f t="shared" si="60"/>
        <v>0</v>
      </c>
      <c r="B344" s="18">
        <f t="shared" si="64"/>
        <v>0</v>
      </c>
      <c r="C344" s="40"/>
      <c r="D344" s="13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8" t="str">
        <f t="shared" si="61"/>
        <v xml:space="preserve"> </v>
      </c>
      <c r="R344" s="40"/>
      <c r="S344" s="13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9" t="str">
        <f t="shared" si="62"/>
        <v xml:space="preserve"> </v>
      </c>
      <c r="AG344" s="40"/>
      <c r="AH344" s="13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9" t="str">
        <f t="shared" si="63"/>
        <v xml:space="preserve"> </v>
      </c>
      <c r="AV344" s="24"/>
    </row>
    <row r="345" spans="1:48" ht="15" customHeight="1" outlineLevel="1" x14ac:dyDescent="0.25">
      <c r="A345" s="76">
        <f t="shared" si="60"/>
        <v>0</v>
      </c>
      <c r="B345" s="18">
        <f t="shared" si="64"/>
        <v>0</v>
      </c>
      <c r="C345" s="40"/>
      <c r="D345" s="13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8" t="str">
        <f t="shared" si="61"/>
        <v xml:space="preserve"> </v>
      </c>
      <c r="R345" s="40"/>
      <c r="S345" s="13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9" t="str">
        <f t="shared" si="62"/>
        <v xml:space="preserve"> </v>
      </c>
      <c r="AG345" s="40"/>
      <c r="AH345" s="13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9" t="str">
        <f t="shared" si="63"/>
        <v xml:space="preserve"> </v>
      </c>
      <c r="AV345" s="24"/>
    </row>
    <row r="346" spans="1:48" ht="15" customHeight="1" outlineLevel="1" x14ac:dyDescent="0.25">
      <c r="A346" s="76">
        <f t="shared" si="60"/>
        <v>0</v>
      </c>
      <c r="B346" s="18">
        <f t="shared" si="64"/>
        <v>0</v>
      </c>
      <c r="C346" s="40"/>
      <c r="D346" s="13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8" t="str">
        <f t="shared" si="61"/>
        <v xml:space="preserve"> </v>
      </c>
      <c r="R346" s="40"/>
      <c r="S346" s="13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9" t="str">
        <f t="shared" si="62"/>
        <v xml:space="preserve"> </v>
      </c>
      <c r="AG346" s="40"/>
      <c r="AH346" s="13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9" t="str">
        <f t="shared" si="63"/>
        <v xml:space="preserve"> </v>
      </c>
      <c r="AV346" s="24"/>
    </row>
    <row r="347" spans="1:48" ht="15" customHeight="1" outlineLevel="1" x14ac:dyDescent="0.25">
      <c r="A347" s="76">
        <f t="shared" si="60"/>
        <v>0</v>
      </c>
      <c r="B347" s="18">
        <f t="shared" si="64"/>
        <v>0</v>
      </c>
      <c r="C347" s="40"/>
      <c r="D347" s="13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8" t="str">
        <f t="shared" si="61"/>
        <v xml:space="preserve"> </v>
      </c>
      <c r="R347" s="40"/>
      <c r="S347" s="13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9" t="str">
        <f t="shared" si="62"/>
        <v xml:space="preserve"> </v>
      </c>
      <c r="AG347" s="40"/>
      <c r="AH347" s="13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9" t="str">
        <f t="shared" si="63"/>
        <v xml:space="preserve"> </v>
      </c>
      <c r="AV347" s="24"/>
    </row>
    <row r="348" spans="1:48" ht="15" customHeight="1" outlineLevel="1" x14ac:dyDescent="0.25">
      <c r="A348" s="76">
        <f t="shared" si="60"/>
        <v>0</v>
      </c>
      <c r="B348" s="18">
        <f t="shared" si="64"/>
        <v>0</v>
      </c>
      <c r="C348" s="40"/>
      <c r="D348" s="13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8" t="str">
        <f t="shared" si="61"/>
        <v xml:space="preserve"> </v>
      </c>
      <c r="R348" s="40"/>
      <c r="S348" s="13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9" t="str">
        <f t="shared" si="62"/>
        <v xml:space="preserve"> </v>
      </c>
      <c r="AG348" s="40"/>
      <c r="AH348" s="13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9" t="str">
        <f t="shared" si="63"/>
        <v xml:space="preserve"> </v>
      </c>
      <c r="AV348" s="24"/>
    </row>
    <row r="349" spans="1:48" ht="15" customHeight="1" outlineLevel="1" x14ac:dyDescent="0.25">
      <c r="A349" s="76">
        <f t="shared" si="60"/>
        <v>0</v>
      </c>
      <c r="B349" s="18">
        <f t="shared" si="64"/>
        <v>0</v>
      </c>
      <c r="C349" s="40"/>
      <c r="D349" s="13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8" t="str">
        <f t="shared" si="61"/>
        <v xml:space="preserve"> </v>
      </c>
      <c r="R349" s="40"/>
      <c r="S349" s="13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9" t="str">
        <f t="shared" si="62"/>
        <v xml:space="preserve"> </v>
      </c>
      <c r="AG349" s="40"/>
      <c r="AH349" s="13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9" t="str">
        <f t="shared" si="63"/>
        <v xml:space="preserve"> </v>
      </c>
      <c r="AV349" s="24"/>
    </row>
    <row r="350" spans="1:48" ht="15" customHeight="1" outlineLevel="1" x14ac:dyDescent="0.25">
      <c r="A350" s="76">
        <f t="shared" si="60"/>
        <v>0</v>
      </c>
      <c r="B350" s="18">
        <f t="shared" si="64"/>
        <v>0</v>
      </c>
      <c r="C350" s="40"/>
      <c r="D350" s="13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8" t="str">
        <f t="shared" si="61"/>
        <v xml:space="preserve"> </v>
      </c>
      <c r="R350" s="40"/>
      <c r="S350" s="13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9" t="str">
        <f t="shared" si="62"/>
        <v xml:space="preserve"> </v>
      </c>
      <c r="AG350" s="40"/>
      <c r="AH350" s="13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9" t="str">
        <f t="shared" si="63"/>
        <v xml:space="preserve"> </v>
      </c>
      <c r="AV350" s="24"/>
    </row>
    <row r="351" spans="1:48" ht="15" customHeight="1" outlineLevel="1" x14ac:dyDescent="0.25">
      <c r="A351" s="76">
        <f t="shared" si="60"/>
        <v>0</v>
      </c>
      <c r="B351" s="18">
        <f t="shared" si="64"/>
        <v>0</v>
      </c>
      <c r="C351" s="40"/>
      <c r="D351" s="13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8" t="str">
        <f t="shared" si="61"/>
        <v xml:space="preserve"> </v>
      </c>
      <c r="R351" s="40"/>
      <c r="S351" s="13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9" t="str">
        <f t="shared" si="62"/>
        <v xml:space="preserve"> </v>
      </c>
      <c r="AG351" s="40"/>
      <c r="AH351" s="13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9" t="str">
        <f t="shared" si="63"/>
        <v xml:space="preserve"> </v>
      </c>
      <c r="AV351" s="24"/>
    </row>
    <row r="352" spans="1:48" ht="15" customHeight="1" outlineLevel="1" x14ac:dyDescent="0.25">
      <c r="A352" s="76">
        <f t="shared" si="60"/>
        <v>0</v>
      </c>
      <c r="B352" s="18">
        <f t="shared" si="64"/>
        <v>0</v>
      </c>
      <c r="C352" s="40"/>
      <c r="D352" s="13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8" t="str">
        <f t="shared" si="61"/>
        <v xml:space="preserve"> </v>
      </c>
      <c r="R352" s="40"/>
      <c r="S352" s="13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9" t="str">
        <f t="shared" si="62"/>
        <v xml:space="preserve"> </v>
      </c>
      <c r="AG352" s="40"/>
      <c r="AH352" s="13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9" t="str">
        <f t="shared" si="63"/>
        <v xml:space="preserve"> </v>
      </c>
      <c r="AV352" s="25"/>
    </row>
    <row r="353" spans="1:48" ht="15" customHeight="1" outlineLevel="1" x14ac:dyDescent="0.25">
      <c r="A353" s="76">
        <f t="shared" si="60"/>
        <v>0</v>
      </c>
      <c r="B353" s="18">
        <f t="shared" si="64"/>
        <v>0</v>
      </c>
      <c r="C353" s="40"/>
      <c r="D353" s="13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8" t="str">
        <f t="shared" si="61"/>
        <v xml:space="preserve"> </v>
      </c>
      <c r="R353" s="40"/>
      <c r="S353" s="13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9" t="str">
        <f t="shared" si="62"/>
        <v xml:space="preserve"> </v>
      </c>
      <c r="AG353" s="40"/>
      <c r="AH353" s="13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9" t="str">
        <f t="shared" si="63"/>
        <v xml:space="preserve"> </v>
      </c>
      <c r="AV353" s="25"/>
    </row>
    <row r="354" spans="1:48" ht="15" customHeight="1" outlineLevel="1" x14ac:dyDescent="0.25">
      <c r="A354" s="76">
        <f t="shared" si="60"/>
        <v>0</v>
      </c>
      <c r="B354" s="18">
        <f t="shared" si="64"/>
        <v>0</v>
      </c>
      <c r="C354" s="40"/>
      <c r="D354" s="13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8" t="str">
        <f t="shared" si="61"/>
        <v xml:space="preserve"> </v>
      </c>
      <c r="R354" s="40"/>
      <c r="S354" s="13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9" t="str">
        <f t="shared" si="62"/>
        <v xml:space="preserve"> </v>
      </c>
      <c r="AG354" s="40"/>
      <c r="AH354" s="13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9" t="str">
        <f t="shared" si="63"/>
        <v xml:space="preserve"> </v>
      </c>
      <c r="AV354" s="25"/>
    </row>
    <row r="355" spans="1:48" ht="15" customHeight="1" outlineLevel="1" x14ac:dyDescent="0.25">
      <c r="A355" s="76">
        <f t="shared" si="60"/>
        <v>0</v>
      </c>
      <c r="B355" s="18">
        <f t="shared" si="64"/>
        <v>0</v>
      </c>
      <c r="C355" s="40"/>
      <c r="D355" s="13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8" t="str">
        <f t="shared" si="61"/>
        <v xml:space="preserve"> </v>
      </c>
      <c r="R355" s="40"/>
      <c r="S355" s="13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9" t="str">
        <f t="shared" si="62"/>
        <v xml:space="preserve"> </v>
      </c>
      <c r="AG355" s="40"/>
      <c r="AH355" s="13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9" t="str">
        <f t="shared" si="63"/>
        <v xml:space="preserve"> </v>
      </c>
      <c r="AV355" s="25"/>
    </row>
    <row r="356" spans="1:48" ht="15" customHeight="1" outlineLevel="1" x14ac:dyDescent="0.25">
      <c r="A356" s="76">
        <f t="shared" si="60"/>
        <v>0</v>
      </c>
      <c r="B356" s="18">
        <f t="shared" si="64"/>
        <v>0</v>
      </c>
      <c r="C356" s="40"/>
      <c r="D356" s="13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8" t="str">
        <f t="shared" si="61"/>
        <v xml:space="preserve"> </v>
      </c>
      <c r="R356" s="40"/>
      <c r="S356" s="13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9" t="str">
        <f t="shared" si="62"/>
        <v xml:space="preserve"> </v>
      </c>
      <c r="AG356" s="40"/>
      <c r="AH356" s="13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9" t="str">
        <f t="shared" si="63"/>
        <v xml:space="preserve"> </v>
      </c>
      <c r="AV356" s="25"/>
    </row>
    <row r="357" spans="1:48" ht="15" customHeight="1" outlineLevel="1" x14ac:dyDescent="0.25">
      <c r="A357" s="76">
        <f t="shared" si="60"/>
        <v>0</v>
      </c>
      <c r="B357" s="18">
        <f t="shared" si="64"/>
        <v>0</v>
      </c>
      <c r="C357" s="40"/>
      <c r="D357" s="13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8" t="str">
        <f t="shared" si="61"/>
        <v xml:space="preserve"> </v>
      </c>
      <c r="R357" s="40"/>
      <c r="S357" s="13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9" t="str">
        <f t="shared" si="62"/>
        <v xml:space="preserve"> </v>
      </c>
      <c r="AG357" s="40"/>
      <c r="AH357" s="13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9" t="str">
        <f t="shared" si="63"/>
        <v xml:space="preserve"> </v>
      </c>
      <c r="AV357" s="25"/>
    </row>
    <row r="358" spans="1:48" ht="15" customHeight="1" outlineLevel="1" x14ac:dyDescent="0.25">
      <c r="A358" s="76">
        <f t="shared" si="60"/>
        <v>0</v>
      </c>
      <c r="B358" s="18">
        <f t="shared" si="64"/>
        <v>0</v>
      </c>
      <c r="C358" s="40"/>
      <c r="D358" s="13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8" t="str">
        <f t="shared" si="61"/>
        <v xml:space="preserve"> </v>
      </c>
      <c r="R358" s="40"/>
      <c r="S358" s="13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9" t="str">
        <f t="shared" si="62"/>
        <v xml:space="preserve"> </v>
      </c>
      <c r="AG358" s="40"/>
      <c r="AH358" s="13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9" t="str">
        <f t="shared" si="63"/>
        <v xml:space="preserve"> </v>
      </c>
      <c r="AV358" s="25"/>
    </row>
    <row r="359" spans="1:48" ht="15" customHeight="1" outlineLevel="1" x14ac:dyDescent="0.25">
      <c r="A359" s="76">
        <f t="shared" si="60"/>
        <v>0</v>
      </c>
      <c r="B359" s="18">
        <f t="shared" si="64"/>
        <v>0</v>
      </c>
      <c r="C359" s="40"/>
      <c r="D359" s="13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8" t="str">
        <f t="shared" si="61"/>
        <v xml:space="preserve"> </v>
      </c>
      <c r="R359" s="40"/>
      <c r="S359" s="13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9" t="str">
        <f t="shared" si="62"/>
        <v xml:space="preserve"> </v>
      </c>
      <c r="AG359" s="40"/>
      <c r="AH359" s="13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9" t="str">
        <f t="shared" si="63"/>
        <v xml:space="preserve"> </v>
      </c>
      <c r="AV359" s="25"/>
    </row>
    <row r="360" spans="1:48" ht="15" customHeight="1" outlineLevel="1" x14ac:dyDescent="0.25">
      <c r="A360" s="76">
        <f t="shared" si="60"/>
        <v>0</v>
      </c>
      <c r="B360" s="18">
        <f t="shared" si="64"/>
        <v>0</v>
      </c>
      <c r="C360" s="40"/>
      <c r="D360" s="13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8" t="str">
        <f t="shared" si="61"/>
        <v xml:space="preserve"> </v>
      </c>
      <c r="R360" s="40"/>
      <c r="S360" s="13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41" t="str">
        <f t="shared" si="62"/>
        <v xml:space="preserve"> </v>
      </c>
      <c r="AG360" s="40"/>
      <c r="AH360" s="13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9" t="str">
        <f t="shared" si="63"/>
        <v xml:space="preserve"> </v>
      </c>
      <c r="AV360" s="25"/>
    </row>
    <row r="361" spans="1:48" ht="15" customHeight="1" outlineLevel="1" x14ac:dyDescent="0.25">
      <c r="A361" s="76">
        <f t="shared" si="60"/>
        <v>0</v>
      </c>
      <c r="B361" s="18">
        <f t="shared" si="64"/>
        <v>0</v>
      </c>
      <c r="C361" s="40"/>
      <c r="D361" s="13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8" t="str">
        <f t="shared" si="61"/>
        <v xml:space="preserve"> </v>
      </c>
      <c r="R361" s="40"/>
      <c r="S361" s="13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41" t="str">
        <f t="shared" si="62"/>
        <v xml:space="preserve"> </v>
      </c>
      <c r="AG361" s="40"/>
      <c r="AH361" s="13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9" t="str">
        <f t="shared" si="63"/>
        <v xml:space="preserve"> </v>
      </c>
      <c r="AV361" s="25"/>
    </row>
    <row r="362" spans="1:48" ht="15" customHeight="1" x14ac:dyDescent="0.25">
      <c r="A362" s="76">
        <f>IF((SUM(D362:Q362)+SUM(R362:AF362)+SUM(AG362:AU362))=0,0,1)</f>
        <v>0</v>
      </c>
      <c r="B362" s="124"/>
      <c r="C362" s="11" t="s">
        <v>7</v>
      </c>
      <c r="D362" s="26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8"/>
      <c r="Q362" s="31">
        <f>COUNTIF(Q364:Q388,"-")</f>
        <v>0</v>
      </c>
      <c r="R362" s="11" t="s">
        <v>7</v>
      </c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30"/>
      <c r="AF362" s="31">
        <f>COUNTIF(AF364:AF388,"-")</f>
        <v>0</v>
      </c>
      <c r="AG362" s="11" t="s">
        <v>7</v>
      </c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30"/>
      <c r="AU362" s="31">
        <f>COUNTIF(AU364:AU388,"-")</f>
        <v>0</v>
      </c>
      <c r="AV362" s="25"/>
    </row>
    <row r="363" spans="1:48" ht="15" customHeight="1" x14ac:dyDescent="0.25">
      <c r="A363" s="76">
        <f t="shared" ref="A363:A388" si="65">IF((SUM(D363:Q363)+SUM(R363:AF363)+SUM(AG363:AU363))=0,0,1)</f>
        <v>0</v>
      </c>
      <c r="B363" s="125"/>
      <c r="C363" s="12" t="s">
        <v>8</v>
      </c>
      <c r="D363" s="32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4"/>
      <c r="Q363" s="31">
        <f>COUNTIF(Q364:Q388,"-")+COUNTIF(Q364:Q388,"+")</f>
        <v>0</v>
      </c>
      <c r="R363" s="11" t="s">
        <v>8</v>
      </c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30"/>
      <c r="AF363" s="31">
        <f>COUNTIF(AF364:AF388,"-")+COUNTIF(AF364:AF388,"+")</f>
        <v>0</v>
      </c>
      <c r="AG363" s="11" t="s">
        <v>8</v>
      </c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30"/>
      <c r="AU363" s="31">
        <f>COUNTIF(AU364:AU388,"-")+COUNTIF(AU364:AU388,"+")</f>
        <v>0</v>
      </c>
      <c r="AV363" s="25"/>
    </row>
    <row r="364" spans="1:48" ht="15" customHeight="1" outlineLevel="1" x14ac:dyDescent="0.25">
      <c r="A364" s="76">
        <f t="shared" si="65"/>
        <v>0</v>
      </c>
      <c r="B364" s="18">
        <f>B362</f>
        <v>0</v>
      </c>
      <c r="C364" s="35"/>
      <c r="D364" s="13"/>
      <c r="E364" s="36"/>
      <c r="F364" s="36"/>
      <c r="G364" s="36"/>
      <c r="H364" s="36"/>
      <c r="I364" s="36"/>
      <c r="J364" s="36"/>
      <c r="K364" s="36"/>
      <c r="L364" s="36"/>
      <c r="M364" s="36"/>
      <c r="N364" s="37"/>
      <c r="O364" s="36"/>
      <c r="P364" s="36"/>
      <c r="Q364" s="38" t="str">
        <f>IF(C364&gt;0,IF(AND(E364&lt;=$E$6,F364&lt;=$F$6,G364&lt;=$G$6,H364&lt;=$H$6,I364&lt;=$I$6,J364&lt;=$J$6,K364&lt;=$K$6,L364&lt;=$L$6,M364&lt;=$M$6,N364&lt;=$N$6,O364&lt;=$O$6,P364&lt;=$P$6),"+","-")," ")</f>
        <v xml:space="preserve"> </v>
      </c>
      <c r="R364" s="35"/>
      <c r="S364" s="13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9" t="str">
        <f>IF(S364&gt;0,IF(AND(T364&lt;=$T$6,U364&lt;=$U$6,V364&lt;=$V$6,W364&lt;=$W$6,X364&lt;=$X$6,Y364&lt;=$Y$6,Z364&lt;=$Z$6,AA364&lt;=$AA$6,AB364&lt;=$AB$6,AC364&lt;=$AC$6,AD364&lt;=$AD$6,AE364&lt;=$AE$6),"+","-")," ")</f>
        <v xml:space="preserve"> </v>
      </c>
      <c r="AG364" s="35"/>
      <c r="AH364" s="13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9" t="str">
        <f>IF(AG364&gt;0,IF(AND(AI364&lt;=$AI$6,AJ364&lt;=$AJ$6,AK364&lt;=$AK$6,AL364&lt;=$AL$6,AM364&lt;=$AM$6,AN364&lt;=$AN$6,AO364&lt;=$AO$6,AP364&lt;=$AP$6,AT364&lt;=$AT$6,AQ364&lt;=$AQ$6,AR364&lt;=$AR$6,AS364&lt;=$AS$6),"+","-")," ")</f>
        <v xml:space="preserve"> </v>
      </c>
      <c r="AV364" s="24"/>
    </row>
    <row r="365" spans="1:48" ht="15" customHeight="1" outlineLevel="1" x14ac:dyDescent="0.25">
      <c r="A365" s="76">
        <f t="shared" si="65"/>
        <v>0</v>
      </c>
      <c r="B365" s="18">
        <f>B364</f>
        <v>0</v>
      </c>
      <c r="C365" s="35"/>
      <c r="D365" s="13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8" t="str">
        <f t="shared" ref="Q365:Q388" si="66">IF(C365&gt;0,IF(AND(E365&lt;=$E$6,F365&lt;=$F$6,G365&lt;=$G$6,H365&lt;=$H$6,I365&lt;=$I$6,J365&lt;=$J$6,K365&lt;=$K$6,L365&lt;=$L$6,M365&lt;=$M$6,N365&lt;=$N$6,O365&lt;=$O$6,P365&lt;=$P$6),"+","-")," ")</f>
        <v xml:space="preserve"> </v>
      </c>
      <c r="R365" s="35"/>
      <c r="S365" s="13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9" t="str">
        <f t="shared" ref="AF365:AF388" si="67">IF(S365&gt;0,IF(AND(T365&lt;=$T$6,U365&lt;=$U$6,V365&lt;=$V$6,W365&lt;=$W$6,X365&lt;=$X$6,Y365&lt;=$Y$6,Z365&lt;=$Z$6,AA365&lt;=$AA$6,AB365&lt;=$AB$6,AC365&lt;=$AC$6,AD365&lt;=$AD$6,AE365&lt;=$AE$6),"+","-")," ")</f>
        <v xml:space="preserve"> </v>
      </c>
      <c r="AG365" s="35"/>
      <c r="AH365" s="13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9" t="str">
        <f t="shared" ref="AU365:AU388" si="68">IF(AG365&gt;0,IF(AND(AI365&lt;=$AI$6,AJ365&lt;=$AJ$6,AK365&lt;=$AK$6,AL365&lt;=$AL$6,AM365&lt;=$AM$6,AN365&lt;=$AN$6,AO365&lt;=$AO$6,AP365&lt;=$AP$6,AT365&lt;=$AT$6,AQ365&lt;=$AQ$6,AR365&lt;=$AR$6,AS365&lt;=$AS$6),"+","-")," ")</f>
        <v xml:space="preserve"> </v>
      </c>
      <c r="AV365" s="24"/>
    </row>
    <row r="366" spans="1:48" ht="15" customHeight="1" outlineLevel="1" x14ac:dyDescent="0.25">
      <c r="A366" s="76">
        <f t="shared" si="65"/>
        <v>0</v>
      </c>
      <c r="B366" s="18">
        <f t="shared" ref="B366:B388" si="69">B365</f>
        <v>0</v>
      </c>
      <c r="C366" s="35"/>
      <c r="D366" s="13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8" t="str">
        <f t="shared" si="66"/>
        <v xml:space="preserve"> </v>
      </c>
      <c r="R366" s="35"/>
      <c r="S366" s="13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9" t="str">
        <f t="shared" si="67"/>
        <v xml:space="preserve"> </v>
      </c>
      <c r="AG366" s="35"/>
      <c r="AH366" s="13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9" t="str">
        <f t="shared" si="68"/>
        <v xml:space="preserve"> </v>
      </c>
      <c r="AV366" s="24"/>
    </row>
    <row r="367" spans="1:48" ht="15" customHeight="1" outlineLevel="1" x14ac:dyDescent="0.25">
      <c r="A367" s="76">
        <f t="shared" si="65"/>
        <v>0</v>
      </c>
      <c r="B367" s="18">
        <f t="shared" si="69"/>
        <v>0</v>
      </c>
      <c r="C367" s="35"/>
      <c r="D367" s="13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8" t="str">
        <f t="shared" si="66"/>
        <v xml:space="preserve"> </v>
      </c>
      <c r="R367" s="35"/>
      <c r="S367" s="13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9" t="str">
        <f t="shared" si="67"/>
        <v xml:space="preserve"> </v>
      </c>
      <c r="AG367" s="35"/>
      <c r="AH367" s="13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9" t="str">
        <f t="shared" si="68"/>
        <v xml:space="preserve"> </v>
      </c>
      <c r="AV367" s="24"/>
    </row>
    <row r="368" spans="1:48" ht="15" customHeight="1" outlineLevel="1" x14ac:dyDescent="0.25">
      <c r="A368" s="76">
        <f t="shared" si="65"/>
        <v>0</v>
      </c>
      <c r="B368" s="18">
        <f t="shared" si="69"/>
        <v>0</v>
      </c>
      <c r="C368" s="35"/>
      <c r="D368" s="13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8" t="str">
        <f t="shared" si="66"/>
        <v xml:space="preserve"> </v>
      </c>
      <c r="R368" s="35"/>
      <c r="S368" s="13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9" t="str">
        <f t="shared" si="67"/>
        <v xml:space="preserve"> </v>
      </c>
      <c r="AG368" s="35"/>
      <c r="AH368" s="13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9" t="str">
        <f t="shared" si="68"/>
        <v xml:space="preserve"> </v>
      </c>
      <c r="AV368" s="24"/>
    </row>
    <row r="369" spans="1:48" ht="15" customHeight="1" outlineLevel="1" x14ac:dyDescent="0.25">
      <c r="A369" s="76">
        <f t="shared" si="65"/>
        <v>0</v>
      </c>
      <c r="B369" s="18">
        <f t="shared" si="69"/>
        <v>0</v>
      </c>
      <c r="C369" s="35"/>
      <c r="D369" s="13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8" t="str">
        <f t="shared" si="66"/>
        <v xml:space="preserve"> </v>
      </c>
      <c r="R369" s="35"/>
      <c r="S369" s="13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9" t="str">
        <f t="shared" si="67"/>
        <v xml:space="preserve"> </v>
      </c>
      <c r="AG369" s="35"/>
      <c r="AH369" s="13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9" t="str">
        <f t="shared" si="68"/>
        <v xml:space="preserve"> </v>
      </c>
      <c r="AV369" s="24"/>
    </row>
    <row r="370" spans="1:48" ht="15" customHeight="1" outlineLevel="1" x14ac:dyDescent="0.25">
      <c r="A370" s="76">
        <f t="shared" si="65"/>
        <v>0</v>
      </c>
      <c r="B370" s="18">
        <f t="shared" si="69"/>
        <v>0</v>
      </c>
      <c r="C370" s="35"/>
      <c r="D370" s="13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8" t="str">
        <f t="shared" si="66"/>
        <v xml:space="preserve"> </v>
      </c>
      <c r="R370" s="35"/>
      <c r="S370" s="13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9" t="str">
        <f t="shared" si="67"/>
        <v xml:space="preserve"> </v>
      </c>
      <c r="AG370" s="35"/>
      <c r="AH370" s="13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9" t="str">
        <f t="shared" si="68"/>
        <v xml:space="preserve"> </v>
      </c>
      <c r="AV370" s="24"/>
    </row>
    <row r="371" spans="1:48" ht="15" customHeight="1" outlineLevel="1" x14ac:dyDescent="0.25">
      <c r="A371" s="76">
        <f t="shared" si="65"/>
        <v>0</v>
      </c>
      <c r="B371" s="18">
        <f t="shared" si="69"/>
        <v>0</v>
      </c>
      <c r="C371" s="40"/>
      <c r="D371" s="13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8" t="str">
        <f t="shared" si="66"/>
        <v xml:space="preserve"> </v>
      </c>
      <c r="R371" s="40"/>
      <c r="S371" s="13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9" t="str">
        <f t="shared" si="67"/>
        <v xml:space="preserve"> </v>
      </c>
      <c r="AG371" s="40"/>
      <c r="AH371" s="13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9" t="str">
        <f t="shared" si="68"/>
        <v xml:space="preserve"> </v>
      </c>
      <c r="AV371" s="24"/>
    </row>
    <row r="372" spans="1:48" ht="15" customHeight="1" outlineLevel="1" x14ac:dyDescent="0.25">
      <c r="A372" s="76">
        <f t="shared" si="65"/>
        <v>0</v>
      </c>
      <c r="B372" s="18">
        <f t="shared" si="69"/>
        <v>0</v>
      </c>
      <c r="C372" s="40"/>
      <c r="D372" s="13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8" t="str">
        <f t="shared" si="66"/>
        <v xml:space="preserve"> </v>
      </c>
      <c r="R372" s="40"/>
      <c r="S372" s="13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9" t="str">
        <f t="shared" si="67"/>
        <v xml:space="preserve"> </v>
      </c>
      <c r="AG372" s="40"/>
      <c r="AH372" s="13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9" t="str">
        <f t="shared" si="68"/>
        <v xml:space="preserve"> </v>
      </c>
      <c r="AV372" s="24"/>
    </row>
    <row r="373" spans="1:48" ht="15" customHeight="1" outlineLevel="1" x14ac:dyDescent="0.25">
      <c r="A373" s="76">
        <f t="shared" si="65"/>
        <v>0</v>
      </c>
      <c r="B373" s="18">
        <f t="shared" si="69"/>
        <v>0</v>
      </c>
      <c r="C373" s="40"/>
      <c r="D373" s="13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8" t="str">
        <f t="shared" si="66"/>
        <v xml:space="preserve"> </v>
      </c>
      <c r="R373" s="40"/>
      <c r="S373" s="13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9" t="str">
        <f t="shared" si="67"/>
        <v xml:space="preserve"> </v>
      </c>
      <c r="AG373" s="40"/>
      <c r="AH373" s="13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9" t="str">
        <f t="shared" si="68"/>
        <v xml:space="preserve"> </v>
      </c>
      <c r="AV373" s="24"/>
    </row>
    <row r="374" spans="1:48" ht="15" customHeight="1" outlineLevel="1" x14ac:dyDescent="0.25">
      <c r="A374" s="76">
        <f t="shared" si="65"/>
        <v>0</v>
      </c>
      <c r="B374" s="18">
        <f t="shared" si="69"/>
        <v>0</v>
      </c>
      <c r="C374" s="40"/>
      <c r="D374" s="13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8" t="str">
        <f t="shared" si="66"/>
        <v xml:space="preserve"> </v>
      </c>
      <c r="R374" s="40"/>
      <c r="S374" s="13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9" t="str">
        <f t="shared" si="67"/>
        <v xml:space="preserve"> </v>
      </c>
      <c r="AG374" s="40"/>
      <c r="AH374" s="13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9" t="str">
        <f t="shared" si="68"/>
        <v xml:space="preserve"> </v>
      </c>
      <c r="AV374" s="24"/>
    </row>
    <row r="375" spans="1:48" ht="15" customHeight="1" outlineLevel="1" x14ac:dyDescent="0.25">
      <c r="A375" s="76">
        <f t="shared" si="65"/>
        <v>0</v>
      </c>
      <c r="B375" s="18">
        <f t="shared" si="69"/>
        <v>0</v>
      </c>
      <c r="C375" s="40"/>
      <c r="D375" s="13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8" t="str">
        <f t="shared" si="66"/>
        <v xml:space="preserve"> </v>
      </c>
      <c r="R375" s="40"/>
      <c r="S375" s="13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9" t="str">
        <f t="shared" si="67"/>
        <v xml:space="preserve"> </v>
      </c>
      <c r="AG375" s="40"/>
      <c r="AH375" s="13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9" t="str">
        <f t="shared" si="68"/>
        <v xml:space="preserve"> </v>
      </c>
      <c r="AV375" s="24"/>
    </row>
    <row r="376" spans="1:48" ht="15" customHeight="1" outlineLevel="1" x14ac:dyDescent="0.25">
      <c r="A376" s="76">
        <f t="shared" si="65"/>
        <v>0</v>
      </c>
      <c r="B376" s="18">
        <f t="shared" si="69"/>
        <v>0</v>
      </c>
      <c r="C376" s="40"/>
      <c r="D376" s="13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8" t="str">
        <f t="shared" si="66"/>
        <v xml:space="preserve"> </v>
      </c>
      <c r="R376" s="40"/>
      <c r="S376" s="13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9" t="str">
        <f t="shared" si="67"/>
        <v xml:space="preserve"> </v>
      </c>
      <c r="AG376" s="40"/>
      <c r="AH376" s="13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9" t="str">
        <f t="shared" si="68"/>
        <v xml:space="preserve"> </v>
      </c>
      <c r="AV376" s="24"/>
    </row>
    <row r="377" spans="1:48" ht="15" customHeight="1" outlineLevel="1" x14ac:dyDescent="0.25">
      <c r="A377" s="76">
        <f t="shared" si="65"/>
        <v>0</v>
      </c>
      <c r="B377" s="18">
        <f t="shared" si="69"/>
        <v>0</v>
      </c>
      <c r="C377" s="40"/>
      <c r="D377" s="13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8" t="str">
        <f t="shared" si="66"/>
        <v xml:space="preserve"> </v>
      </c>
      <c r="R377" s="40"/>
      <c r="S377" s="13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9" t="str">
        <f t="shared" si="67"/>
        <v xml:space="preserve"> </v>
      </c>
      <c r="AG377" s="40"/>
      <c r="AH377" s="13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9" t="str">
        <f t="shared" si="68"/>
        <v xml:space="preserve"> </v>
      </c>
      <c r="AV377" s="24"/>
    </row>
    <row r="378" spans="1:48" ht="15" customHeight="1" outlineLevel="1" x14ac:dyDescent="0.25">
      <c r="A378" s="76">
        <f t="shared" si="65"/>
        <v>0</v>
      </c>
      <c r="B378" s="18">
        <f t="shared" si="69"/>
        <v>0</v>
      </c>
      <c r="C378" s="40"/>
      <c r="D378" s="13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8" t="str">
        <f t="shared" si="66"/>
        <v xml:space="preserve"> </v>
      </c>
      <c r="R378" s="40"/>
      <c r="S378" s="13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9" t="str">
        <f t="shared" si="67"/>
        <v xml:space="preserve"> </v>
      </c>
      <c r="AG378" s="40"/>
      <c r="AH378" s="13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9" t="str">
        <f t="shared" si="68"/>
        <v xml:space="preserve"> </v>
      </c>
      <c r="AV378" s="24"/>
    </row>
    <row r="379" spans="1:48" ht="15" customHeight="1" outlineLevel="1" x14ac:dyDescent="0.25">
      <c r="A379" s="76">
        <f t="shared" si="65"/>
        <v>0</v>
      </c>
      <c r="B379" s="18">
        <f t="shared" si="69"/>
        <v>0</v>
      </c>
      <c r="C379" s="40"/>
      <c r="D379" s="13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8" t="str">
        <f t="shared" si="66"/>
        <v xml:space="preserve"> </v>
      </c>
      <c r="R379" s="40"/>
      <c r="S379" s="13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9" t="str">
        <f t="shared" si="67"/>
        <v xml:space="preserve"> </v>
      </c>
      <c r="AG379" s="40"/>
      <c r="AH379" s="13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9" t="str">
        <f t="shared" si="68"/>
        <v xml:space="preserve"> </v>
      </c>
      <c r="AV379" s="25"/>
    </row>
    <row r="380" spans="1:48" ht="15" customHeight="1" outlineLevel="1" x14ac:dyDescent="0.25">
      <c r="A380" s="76">
        <f t="shared" si="65"/>
        <v>0</v>
      </c>
      <c r="B380" s="18">
        <f t="shared" si="69"/>
        <v>0</v>
      </c>
      <c r="C380" s="40"/>
      <c r="D380" s="13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8" t="str">
        <f t="shared" si="66"/>
        <v xml:space="preserve"> </v>
      </c>
      <c r="R380" s="40"/>
      <c r="S380" s="13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9" t="str">
        <f t="shared" si="67"/>
        <v xml:space="preserve"> </v>
      </c>
      <c r="AG380" s="40"/>
      <c r="AH380" s="13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9" t="str">
        <f t="shared" si="68"/>
        <v xml:space="preserve"> </v>
      </c>
      <c r="AV380" s="25"/>
    </row>
    <row r="381" spans="1:48" ht="15" customHeight="1" outlineLevel="1" x14ac:dyDescent="0.25">
      <c r="A381" s="76">
        <f t="shared" si="65"/>
        <v>0</v>
      </c>
      <c r="B381" s="18">
        <f t="shared" si="69"/>
        <v>0</v>
      </c>
      <c r="C381" s="40"/>
      <c r="D381" s="13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8" t="str">
        <f t="shared" si="66"/>
        <v xml:space="preserve"> </v>
      </c>
      <c r="R381" s="40"/>
      <c r="S381" s="13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9" t="str">
        <f t="shared" si="67"/>
        <v xml:space="preserve"> </v>
      </c>
      <c r="AG381" s="40"/>
      <c r="AH381" s="13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9" t="str">
        <f t="shared" si="68"/>
        <v xml:space="preserve"> </v>
      </c>
      <c r="AV381" s="25"/>
    </row>
    <row r="382" spans="1:48" ht="15" customHeight="1" outlineLevel="1" x14ac:dyDescent="0.25">
      <c r="A382" s="76">
        <f t="shared" si="65"/>
        <v>0</v>
      </c>
      <c r="B382" s="18">
        <f t="shared" si="69"/>
        <v>0</v>
      </c>
      <c r="C382" s="40"/>
      <c r="D382" s="13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8" t="str">
        <f t="shared" si="66"/>
        <v xml:space="preserve"> </v>
      </c>
      <c r="R382" s="40"/>
      <c r="S382" s="13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9" t="str">
        <f t="shared" si="67"/>
        <v xml:space="preserve"> </v>
      </c>
      <c r="AG382" s="40"/>
      <c r="AH382" s="13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9" t="str">
        <f t="shared" si="68"/>
        <v xml:space="preserve"> </v>
      </c>
      <c r="AV382" s="25"/>
    </row>
    <row r="383" spans="1:48" ht="15" customHeight="1" outlineLevel="1" x14ac:dyDescent="0.25">
      <c r="A383" s="76">
        <f t="shared" si="65"/>
        <v>0</v>
      </c>
      <c r="B383" s="18">
        <f t="shared" si="69"/>
        <v>0</v>
      </c>
      <c r="C383" s="40"/>
      <c r="D383" s="13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8" t="str">
        <f t="shared" si="66"/>
        <v xml:space="preserve"> </v>
      </c>
      <c r="R383" s="40"/>
      <c r="S383" s="13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9" t="str">
        <f t="shared" si="67"/>
        <v xml:space="preserve"> </v>
      </c>
      <c r="AG383" s="40"/>
      <c r="AH383" s="13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9" t="str">
        <f t="shared" si="68"/>
        <v xml:space="preserve"> </v>
      </c>
      <c r="AV383" s="25"/>
    </row>
    <row r="384" spans="1:48" ht="15" customHeight="1" outlineLevel="1" x14ac:dyDescent="0.25">
      <c r="A384" s="76">
        <f t="shared" si="65"/>
        <v>0</v>
      </c>
      <c r="B384" s="18">
        <f t="shared" si="69"/>
        <v>0</v>
      </c>
      <c r="C384" s="40"/>
      <c r="D384" s="13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8" t="str">
        <f t="shared" si="66"/>
        <v xml:space="preserve"> </v>
      </c>
      <c r="R384" s="40"/>
      <c r="S384" s="13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9" t="str">
        <f t="shared" si="67"/>
        <v xml:space="preserve"> </v>
      </c>
      <c r="AG384" s="40"/>
      <c r="AH384" s="13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9" t="str">
        <f t="shared" si="68"/>
        <v xml:space="preserve"> </v>
      </c>
      <c r="AV384" s="25"/>
    </row>
    <row r="385" spans="1:48" ht="15" customHeight="1" outlineLevel="1" x14ac:dyDescent="0.25">
      <c r="A385" s="76">
        <f t="shared" si="65"/>
        <v>0</v>
      </c>
      <c r="B385" s="18">
        <f t="shared" si="69"/>
        <v>0</v>
      </c>
      <c r="C385" s="40"/>
      <c r="D385" s="13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8" t="str">
        <f t="shared" si="66"/>
        <v xml:space="preserve"> </v>
      </c>
      <c r="R385" s="40"/>
      <c r="S385" s="13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9" t="str">
        <f t="shared" si="67"/>
        <v xml:space="preserve"> </v>
      </c>
      <c r="AG385" s="40"/>
      <c r="AH385" s="13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9" t="str">
        <f t="shared" si="68"/>
        <v xml:space="preserve"> </v>
      </c>
      <c r="AV385" s="25"/>
    </row>
    <row r="386" spans="1:48" ht="15" customHeight="1" outlineLevel="1" x14ac:dyDescent="0.25">
      <c r="A386" s="76">
        <f t="shared" si="65"/>
        <v>0</v>
      </c>
      <c r="B386" s="18">
        <f t="shared" si="69"/>
        <v>0</v>
      </c>
      <c r="C386" s="40"/>
      <c r="D386" s="13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8" t="str">
        <f t="shared" si="66"/>
        <v xml:space="preserve"> </v>
      </c>
      <c r="R386" s="40"/>
      <c r="S386" s="13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9" t="str">
        <f t="shared" si="67"/>
        <v xml:space="preserve"> </v>
      </c>
      <c r="AG386" s="40"/>
      <c r="AH386" s="13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9" t="str">
        <f t="shared" si="68"/>
        <v xml:space="preserve"> </v>
      </c>
      <c r="AV386" s="25"/>
    </row>
    <row r="387" spans="1:48" ht="15" customHeight="1" outlineLevel="1" x14ac:dyDescent="0.25">
      <c r="A387" s="76">
        <f t="shared" si="65"/>
        <v>0</v>
      </c>
      <c r="B387" s="18">
        <f t="shared" si="69"/>
        <v>0</v>
      </c>
      <c r="C387" s="40"/>
      <c r="D387" s="13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8" t="str">
        <f t="shared" si="66"/>
        <v xml:space="preserve"> </v>
      </c>
      <c r="R387" s="40"/>
      <c r="S387" s="13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41" t="str">
        <f t="shared" si="67"/>
        <v xml:space="preserve"> </v>
      </c>
      <c r="AG387" s="40"/>
      <c r="AH387" s="13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9" t="str">
        <f t="shared" si="68"/>
        <v xml:space="preserve"> </v>
      </c>
      <c r="AV387" s="25"/>
    </row>
    <row r="388" spans="1:48" ht="15" customHeight="1" outlineLevel="1" x14ac:dyDescent="0.25">
      <c r="A388" s="76">
        <f t="shared" si="65"/>
        <v>0</v>
      </c>
      <c r="B388" s="18">
        <f t="shared" si="69"/>
        <v>0</v>
      </c>
      <c r="C388" s="40"/>
      <c r="D388" s="13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8" t="str">
        <f t="shared" si="66"/>
        <v xml:space="preserve"> </v>
      </c>
      <c r="R388" s="40"/>
      <c r="S388" s="13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41" t="str">
        <f t="shared" si="67"/>
        <v xml:space="preserve"> </v>
      </c>
      <c r="AG388" s="40"/>
      <c r="AH388" s="13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9" t="str">
        <f t="shared" si="68"/>
        <v xml:space="preserve"> </v>
      </c>
      <c r="AV388" s="25"/>
    </row>
    <row r="389" spans="1:48" ht="15" customHeight="1" x14ac:dyDescent="0.25">
      <c r="A389" s="76">
        <f>IF((SUM(D389:Q389)+SUM(R389:AF389)+SUM(AG389:AU389))=0,0,1)</f>
        <v>0</v>
      </c>
      <c r="B389" s="124"/>
      <c r="C389" s="11" t="s">
        <v>7</v>
      </c>
      <c r="D389" s="26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8"/>
      <c r="Q389" s="31">
        <f>COUNTIF(Q391:Q415,"-")</f>
        <v>0</v>
      </c>
      <c r="R389" s="11" t="s">
        <v>7</v>
      </c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30"/>
      <c r="AF389" s="31">
        <f>COUNTIF(AF391:AF415,"-")</f>
        <v>0</v>
      </c>
      <c r="AG389" s="11" t="s">
        <v>7</v>
      </c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30"/>
      <c r="AU389" s="31">
        <f>COUNTIF(AU391:AU415,"-")</f>
        <v>0</v>
      </c>
      <c r="AV389" s="25"/>
    </row>
    <row r="390" spans="1:48" ht="15" customHeight="1" x14ac:dyDescent="0.25">
      <c r="A390" s="76">
        <f t="shared" ref="A390:A415" si="70">IF((SUM(D390:Q390)+SUM(R390:AF390)+SUM(AG390:AU390))=0,0,1)</f>
        <v>0</v>
      </c>
      <c r="B390" s="125"/>
      <c r="C390" s="12" t="s">
        <v>8</v>
      </c>
      <c r="D390" s="32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4"/>
      <c r="Q390" s="31">
        <f>COUNTIF(Q391:Q415,"-")+COUNTIF(Q391:Q415,"+")</f>
        <v>0</v>
      </c>
      <c r="R390" s="11" t="s">
        <v>8</v>
      </c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30"/>
      <c r="AF390" s="31">
        <f>COUNTIF(AF391:AF415,"-")+COUNTIF(AF391:AF415,"+")</f>
        <v>0</v>
      </c>
      <c r="AG390" s="11" t="s">
        <v>8</v>
      </c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30"/>
      <c r="AU390" s="31">
        <f>COUNTIF(AU391:AU415,"-")+COUNTIF(AU391:AU415,"+")</f>
        <v>0</v>
      </c>
      <c r="AV390" s="25"/>
    </row>
    <row r="391" spans="1:48" ht="15" customHeight="1" outlineLevel="1" x14ac:dyDescent="0.25">
      <c r="A391" s="76">
        <f t="shared" si="70"/>
        <v>0</v>
      </c>
      <c r="B391" s="18">
        <f>B389</f>
        <v>0</v>
      </c>
      <c r="C391" s="35"/>
      <c r="D391" s="13"/>
      <c r="E391" s="36"/>
      <c r="F391" s="36"/>
      <c r="G391" s="36"/>
      <c r="H391" s="36"/>
      <c r="I391" s="36"/>
      <c r="J391" s="36"/>
      <c r="K391" s="36"/>
      <c r="L391" s="36"/>
      <c r="M391" s="36"/>
      <c r="N391" s="37"/>
      <c r="O391" s="36"/>
      <c r="P391" s="36"/>
      <c r="Q391" s="38" t="str">
        <f>IF(C391&gt;0,IF(AND(E391&lt;=$E$6,F391&lt;=$F$6,G391&lt;=$G$6,H391&lt;=$H$6,I391&lt;=$I$6,J391&lt;=$J$6,K391&lt;=$K$6,L391&lt;=$L$6,M391&lt;=$M$6,N391&lt;=$N$6,O391&lt;=$O$6,P391&lt;=$P$6),"+","-")," ")</f>
        <v xml:space="preserve"> </v>
      </c>
      <c r="R391" s="35"/>
      <c r="S391" s="13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9" t="str">
        <f>IF(S391&gt;0,IF(AND(T391&lt;=$T$6,U391&lt;=$U$6,V391&lt;=$V$6,W391&lt;=$W$6,X391&lt;=$X$6,Y391&lt;=$Y$6,Z391&lt;=$Z$6,AA391&lt;=$AA$6,AB391&lt;=$AB$6,AC391&lt;=$AC$6,AD391&lt;=$AD$6,AE391&lt;=$AE$6),"+","-")," ")</f>
        <v xml:space="preserve"> </v>
      </c>
      <c r="AG391" s="35"/>
      <c r="AH391" s="13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9" t="str">
        <f>IF(AG391&gt;0,IF(AND(AI391&lt;=$AI$6,AJ391&lt;=$AJ$6,AK391&lt;=$AK$6,AL391&lt;=$AL$6,AM391&lt;=$AM$6,AN391&lt;=$AN$6,AO391&lt;=$AO$6,AP391&lt;=$AP$6,AT391&lt;=$AT$6,AQ391&lt;=$AQ$6,AR391&lt;=$AR$6,AS391&lt;=$AS$6),"+","-")," ")</f>
        <v xml:space="preserve"> </v>
      </c>
      <c r="AV391" s="24"/>
    </row>
    <row r="392" spans="1:48" ht="15" customHeight="1" outlineLevel="1" x14ac:dyDescent="0.25">
      <c r="A392" s="76">
        <f t="shared" si="70"/>
        <v>0</v>
      </c>
      <c r="B392" s="18">
        <f>B391</f>
        <v>0</v>
      </c>
      <c r="C392" s="35"/>
      <c r="D392" s="13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8" t="str">
        <f t="shared" ref="Q392:Q415" si="71">IF(C392&gt;0,IF(AND(E392&lt;=$E$6,F392&lt;=$F$6,G392&lt;=$G$6,H392&lt;=$H$6,I392&lt;=$I$6,J392&lt;=$J$6,K392&lt;=$K$6,L392&lt;=$L$6,M392&lt;=$M$6,N392&lt;=$N$6,O392&lt;=$O$6,P392&lt;=$P$6),"+","-")," ")</f>
        <v xml:space="preserve"> </v>
      </c>
      <c r="R392" s="35"/>
      <c r="S392" s="13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9" t="str">
        <f t="shared" ref="AF392:AF415" si="72">IF(S392&gt;0,IF(AND(T392&lt;=$T$6,U392&lt;=$U$6,V392&lt;=$V$6,W392&lt;=$W$6,X392&lt;=$X$6,Y392&lt;=$Y$6,Z392&lt;=$Z$6,AA392&lt;=$AA$6,AB392&lt;=$AB$6,AC392&lt;=$AC$6,AD392&lt;=$AD$6,AE392&lt;=$AE$6),"+","-")," ")</f>
        <v xml:space="preserve"> </v>
      </c>
      <c r="AG392" s="35"/>
      <c r="AH392" s="13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9" t="str">
        <f t="shared" ref="AU392:AU415" si="73">IF(AG392&gt;0,IF(AND(AI392&lt;=$AI$6,AJ392&lt;=$AJ$6,AK392&lt;=$AK$6,AL392&lt;=$AL$6,AM392&lt;=$AM$6,AN392&lt;=$AN$6,AO392&lt;=$AO$6,AP392&lt;=$AP$6,AT392&lt;=$AT$6,AQ392&lt;=$AQ$6,AR392&lt;=$AR$6,AS392&lt;=$AS$6),"+","-")," ")</f>
        <v xml:space="preserve"> </v>
      </c>
      <c r="AV392" s="24"/>
    </row>
    <row r="393" spans="1:48" ht="15" customHeight="1" outlineLevel="1" x14ac:dyDescent="0.25">
      <c r="A393" s="76">
        <f t="shared" si="70"/>
        <v>0</v>
      </c>
      <c r="B393" s="18">
        <f t="shared" ref="B393:B415" si="74">B392</f>
        <v>0</v>
      </c>
      <c r="C393" s="35"/>
      <c r="D393" s="13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8" t="str">
        <f t="shared" si="71"/>
        <v xml:space="preserve"> </v>
      </c>
      <c r="R393" s="35"/>
      <c r="S393" s="13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9" t="str">
        <f t="shared" si="72"/>
        <v xml:space="preserve"> </v>
      </c>
      <c r="AG393" s="35"/>
      <c r="AH393" s="13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9" t="str">
        <f t="shared" si="73"/>
        <v xml:space="preserve"> </v>
      </c>
      <c r="AV393" s="24"/>
    </row>
    <row r="394" spans="1:48" ht="15" customHeight="1" outlineLevel="1" x14ac:dyDescent="0.25">
      <c r="A394" s="76">
        <f t="shared" si="70"/>
        <v>0</v>
      </c>
      <c r="B394" s="18">
        <f t="shared" si="74"/>
        <v>0</v>
      </c>
      <c r="C394" s="35"/>
      <c r="D394" s="13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8" t="str">
        <f t="shared" si="71"/>
        <v xml:space="preserve"> </v>
      </c>
      <c r="R394" s="35"/>
      <c r="S394" s="13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9" t="str">
        <f t="shared" si="72"/>
        <v xml:space="preserve"> </v>
      </c>
      <c r="AG394" s="35"/>
      <c r="AH394" s="13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9" t="str">
        <f t="shared" si="73"/>
        <v xml:space="preserve"> </v>
      </c>
      <c r="AV394" s="24"/>
    </row>
    <row r="395" spans="1:48" ht="15" customHeight="1" outlineLevel="1" x14ac:dyDescent="0.25">
      <c r="A395" s="76">
        <f t="shared" si="70"/>
        <v>0</v>
      </c>
      <c r="B395" s="18">
        <f t="shared" si="74"/>
        <v>0</v>
      </c>
      <c r="C395" s="35"/>
      <c r="D395" s="13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8" t="str">
        <f t="shared" si="71"/>
        <v xml:space="preserve"> </v>
      </c>
      <c r="R395" s="35"/>
      <c r="S395" s="13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9" t="str">
        <f t="shared" si="72"/>
        <v xml:space="preserve"> </v>
      </c>
      <c r="AG395" s="35"/>
      <c r="AH395" s="13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9" t="str">
        <f t="shared" si="73"/>
        <v xml:space="preserve"> </v>
      </c>
      <c r="AV395" s="24"/>
    </row>
    <row r="396" spans="1:48" ht="15" customHeight="1" outlineLevel="1" x14ac:dyDescent="0.25">
      <c r="A396" s="76">
        <f t="shared" si="70"/>
        <v>0</v>
      </c>
      <c r="B396" s="18">
        <f t="shared" si="74"/>
        <v>0</v>
      </c>
      <c r="C396" s="35"/>
      <c r="D396" s="13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8" t="str">
        <f t="shared" si="71"/>
        <v xml:space="preserve"> </v>
      </c>
      <c r="R396" s="35"/>
      <c r="S396" s="13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9" t="str">
        <f t="shared" si="72"/>
        <v xml:space="preserve"> </v>
      </c>
      <c r="AG396" s="35"/>
      <c r="AH396" s="13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9" t="str">
        <f t="shared" si="73"/>
        <v xml:space="preserve"> </v>
      </c>
      <c r="AV396" s="24"/>
    </row>
    <row r="397" spans="1:48" ht="15" customHeight="1" outlineLevel="1" x14ac:dyDescent="0.25">
      <c r="A397" s="76">
        <f t="shared" si="70"/>
        <v>0</v>
      </c>
      <c r="B397" s="18">
        <f t="shared" si="74"/>
        <v>0</v>
      </c>
      <c r="C397" s="35"/>
      <c r="D397" s="13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8" t="str">
        <f t="shared" si="71"/>
        <v xml:space="preserve"> </v>
      </c>
      <c r="R397" s="35"/>
      <c r="S397" s="13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9" t="str">
        <f t="shared" si="72"/>
        <v xml:space="preserve"> </v>
      </c>
      <c r="AG397" s="35"/>
      <c r="AH397" s="13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9" t="str">
        <f t="shared" si="73"/>
        <v xml:space="preserve"> </v>
      </c>
      <c r="AV397" s="24"/>
    </row>
    <row r="398" spans="1:48" ht="15" customHeight="1" outlineLevel="1" x14ac:dyDescent="0.25">
      <c r="A398" s="76">
        <f t="shared" si="70"/>
        <v>0</v>
      </c>
      <c r="B398" s="18">
        <f t="shared" si="74"/>
        <v>0</v>
      </c>
      <c r="C398" s="40"/>
      <c r="D398" s="13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8" t="str">
        <f t="shared" si="71"/>
        <v xml:space="preserve"> </v>
      </c>
      <c r="R398" s="40"/>
      <c r="S398" s="13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9" t="str">
        <f t="shared" si="72"/>
        <v xml:space="preserve"> </v>
      </c>
      <c r="AG398" s="40"/>
      <c r="AH398" s="13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9" t="str">
        <f t="shared" si="73"/>
        <v xml:space="preserve"> </v>
      </c>
      <c r="AV398" s="24"/>
    </row>
    <row r="399" spans="1:48" ht="15" customHeight="1" outlineLevel="1" x14ac:dyDescent="0.25">
      <c r="A399" s="76">
        <f t="shared" si="70"/>
        <v>0</v>
      </c>
      <c r="B399" s="18">
        <f t="shared" si="74"/>
        <v>0</v>
      </c>
      <c r="C399" s="40"/>
      <c r="D399" s="13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8" t="str">
        <f t="shared" si="71"/>
        <v xml:space="preserve"> </v>
      </c>
      <c r="R399" s="40"/>
      <c r="S399" s="13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9" t="str">
        <f t="shared" si="72"/>
        <v xml:space="preserve"> </v>
      </c>
      <c r="AG399" s="40"/>
      <c r="AH399" s="13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9" t="str">
        <f t="shared" si="73"/>
        <v xml:space="preserve"> </v>
      </c>
      <c r="AV399" s="24"/>
    </row>
    <row r="400" spans="1:48" ht="15" customHeight="1" outlineLevel="1" x14ac:dyDescent="0.25">
      <c r="A400" s="76">
        <f t="shared" si="70"/>
        <v>0</v>
      </c>
      <c r="B400" s="18">
        <f t="shared" si="74"/>
        <v>0</v>
      </c>
      <c r="C400" s="40"/>
      <c r="D400" s="13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8" t="str">
        <f t="shared" si="71"/>
        <v xml:space="preserve"> </v>
      </c>
      <c r="R400" s="40"/>
      <c r="S400" s="13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9" t="str">
        <f t="shared" si="72"/>
        <v xml:space="preserve"> </v>
      </c>
      <c r="AG400" s="40"/>
      <c r="AH400" s="13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9" t="str">
        <f t="shared" si="73"/>
        <v xml:space="preserve"> </v>
      </c>
      <c r="AV400" s="24"/>
    </row>
    <row r="401" spans="1:48" ht="15" customHeight="1" outlineLevel="1" x14ac:dyDescent="0.25">
      <c r="A401" s="76">
        <f t="shared" si="70"/>
        <v>0</v>
      </c>
      <c r="B401" s="18">
        <f t="shared" si="74"/>
        <v>0</v>
      </c>
      <c r="C401" s="40"/>
      <c r="D401" s="13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8" t="str">
        <f t="shared" si="71"/>
        <v xml:space="preserve"> </v>
      </c>
      <c r="R401" s="40"/>
      <c r="S401" s="13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9" t="str">
        <f t="shared" si="72"/>
        <v xml:space="preserve"> </v>
      </c>
      <c r="AG401" s="40"/>
      <c r="AH401" s="13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9" t="str">
        <f t="shared" si="73"/>
        <v xml:space="preserve"> </v>
      </c>
      <c r="AV401" s="24"/>
    </row>
    <row r="402" spans="1:48" ht="15" customHeight="1" outlineLevel="1" x14ac:dyDescent="0.25">
      <c r="A402" s="76">
        <f t="shared" si="70"/>
        <v>0</v>
      </c>
      <c r="B402" s="18">
        <f t="shared" si="74"/>
        <v>0</v>
      </c>
      <c r="C402" s="40"/>
      <c r="D402" s="13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8" t="str">
        <f t="shared" si="71"/>
        <v xml:space="preserve"> </v>
      </c>
      <c r="R402" s="40"/>
      <c r="S402" s="13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9" t="str">
        <f t="shared" si="72"/>
        <v xml:space="preserve"> </v>
      </c>
      <c r="AG402" s="40"/>
      <c r="AH402" s="13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9" t="str">
        <f t="shared" si="73"/>
        <v xml:space="preserve"> </v>
      </c>
      <c r="AV402" s="24"/>
    </row>
    <row r="403" spans="1:48" ht="15" customHeight="1" outlineLevel="1" x14ac:dyDescent="0.25">
      <c r="A403" s="76">
        <f t="shared" si="70"/>
        <v>0</v>
      </c>
      <c r="B403" s="18">
        <f t="shared" si="74"/>
        <v>0</v>
      </c>
      <c r="C403" s="40"/>
      <c r="D403" s="13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8" t="str">
        <f t="shared" si="71"/>
        <v xml:space="preserve"> </v>
      </c>
      <c r="R403" s="40"/>
      <c r="S403" s="13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9" t="str">
        <f t="shared" si="72"/>
        <v xml:space="preserve"> </v>
      </c>
      <c r="AG403" s="40"/>
      <c r="AH403" s="13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9" t="str">
        <f t="shared" si="73"/>
        <v xml:space="preserve"> </v>
      </c>
      <c r="AV403" s="24"/>
    </row>
    <row r="404" spans="1:48" ht="15" customHeight="1" outlineLevel="1" x14ac:dyDescent="0.25">
      <c r="A404" s="76">
        <f t="shared" si="70"/>
        <v>0</v>
      </c>
      <c r="B404" s="18">
        <f t="shared" si="74"/>
        <v>0</v>
      </c>
      <c r="C404" s="40"/>
      <c r="D404" s="13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8" t="str">
        <f t="shared" si="71"/>
        <v xml:space="preserve"> </v>
      </c>
      <c r="R404" s="40"/>
      <c r="S404" s="13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9" t="str">
        <f t="shared" si="72"/>
        <v xml:space="preserve"> </v>
      </c>
      <c r="AG404" s="40"/>
      <c r="AH404" s="13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9" t="str">
        <f t="shared" si="73"/>
        <v xml:space="preserve"> </v>
      </c>
      <c r="AV404" s="24"/>
    </row>
    <row r="405" spans="1:48" ht="15" customHeight="1" outlineLevel="1" x14ac:dyDescent="0.25">
      <c r="A405" s="76">
        <f t="shared" si="70"/>
        <v>0</v>
      </c>
      <c r="B405" s="18">
        <f t="shared" si="74"/>
        <v>0</v>
      </c>
      <c r="C405" s="40"/>
      <c r="D405" s="13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8" t="str">
        <f t="shared" si="71"/>
        <v xml:space="preserve"> </v>
      </c>
      <c r="R405" s="40"/>
      <c r="S405" s="13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9" t="str">
        <f t="shared" si="72"/>
        <v xml:space="preserve"> </v>
      </c>
      <c r="AG405" s="40"/>
      <c r="AH405" s="13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9" t="str">
        <f t="shared" si="73"/>
        <v xml:space="preserve"> </v>
      </c>
      <c r="AV405" s="24"/>
    </row>
    <row r="406" spans="1:48" ht="15" customHeight="1" outlineLevel="1" x14ac:dyDescent="0.25">
      <c r="A406" s="76">
        <f t="shared" si="70"/>
        <v>0</v>
      </c>
      <c r="B406" s="18">
        <f t="shared" si="74"/>
        <v>0</v>
      </c>
      <c r="C406" s="40"/>
      <c r="D406" s="13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8" t="str">
        <f t="shared" si="71"/>
        <v xml:space="preserve"> </v>
      </c>
      <c r="R406" s="40"/>
      <c r="S406" s="13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9" t="str">
        <f t="shared" si="72"/>
        <v xml:space="preserve"> </v>
      </c>
      <c r="AG406" s="40"/>
      <c r="AH406" s="13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9" t="str">
        <f t="shared" si="73"/>
        <v xml:space="preserve"> </v>
      </c>
      <c r="AV406" s="25"/>
    </row>
    <row r="407" spans="1:48" ht="15" customHeight="1" outlineLevel="1" x14ac:dyDescent="0.25">
      <c r="A407" s="76">
        <f t="shared" si="70"/>
        <v>0</v>
      </c>
      <c r="B407" s="18">
        <f t="shared" si="74"/>
        <v>0</v>
      </c>
      <c r="C407" s="40"/>
      <c r="D407" s="13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8" t="str">
        <f t="shared" si="71"/>
        <v xml:space="preserve"> </v>
      </c>
      <c r="R407" s="40"/>
      <c r="S407" s="13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9" t="str">
        <f t="shared" si="72"/>
        <v xml:space="preserve"> </v>
      </c>
      <c r="AG407" s="40"/>
      <c r="AH407" s="13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9" t="str">
        <f t="shared" si="73"/>
        <v xml:space="preserve"> </v>
      </c>
      <c r="AV407" s="25"/>
    </row>
    <row r="408" spans="1:48" ht="15" customHeight="1" outlineLevel="1" x14ac:dyDescent="0.25">
      <c r="A408" s="76">
        <f t="shared" si="70"/>
        <v>0</v>
      </c>
      <c r="B408" s="18">
        <f t="shared" si="74"/>
        <v>0</v>
      </c>
      <c r="C408" s="40"/>
      <c r="D408" s="13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8" t="str">
        <f t="shared" si="71"/>
        <v xml:space="preserve"> </v>
      </c>
      <c r="R408" s="40"/>
      <c r="S408" s="13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9" t="str">
        <f t="shared" si="72"/>
        <v xml:space="preserve"> </v>
      </c>
      <c r="AG408" s="40"/>
      <c r="AH408" s="13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9" t="str">
        <f t="shared" si="73"/>
        <v xml:space="preserve"> </v>
      </c>
      <c r="AV408" s="25"/>
    </row>
    <row r="409" spans="1:48" ht="15" customHeight="1" outlineLevel="1" x14ac:dyDescent="0.25">
      <c r="A409" s="76">
        <f t="shared" si="70"/>
        <v>0</v>
      </c>
      <c r="B409" s="18">
        <f t="shared" si="74"/>
        <v>0</v>
      </c>
      <c r="C409" s="40"/>
      <c r="D409" s="13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8" t="str">
        <f t="shared" si="71"/>
        <v xml:space="preserve"> </v>
      </c>
      <c r="R409" s="40"/>
      <c r="S409" s="13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9" t="str">
        <f t="shared" si="72"/>
        <v xml:space="preserve"> </v>
      </c>
      <c r="AG409" s="40"/>
      <c r="AH409" s="13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9" t="str">
        <f t="shared" si="73"/>
        <v xml:space="preserve"> </v>
      </c>
      <c r="AV409" s="25"/>
    </row>
    <row r="410" spans="1:48" ht="15" customHeight="1" outlineLevel="1" x14ac:dyDescent="0.25">
      <c r="A410" s="76">
        <f t="shared" si="70"/>
        <v>0</v>
      </c>
      <c r="B410" s="18">
        <f t="shared" si="74"/>
        <v>0</v>
      </c>
      <c r="C410" s="40"/>
      <c r="D410" s="13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8" t="str">
        <f t="shared" si="71"/>
        <v xml:space="preserve"> </v>
      </c>
      <c r="R410" s="40"/>
      <c r="S410" s="13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9" t="str">
        <f t="shared" si="72"/>
        <v xml:space="preserve"> </v>
      </c>
      <c r="AG410" s="40"/>
      <c r="AH410" s="13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9" t="str">
        <f t="shared" si="73"/>
        <v xml:space="preserve"> </v>
      </c>
      <c r="AV410" s="25"/>
    </row>
    <row r="411" spans="1:48" ht="15" customHeight="1" outlineLevel="1" x14ac:dyDescent="0.25">
      <c r="A411" s="76">
        <f t="shared" si="70"/>
        <v>0</v>
      </c>
      <c r="B411" s="18">
        <f t="shared" si="74"/>
        <v>0</v>
      </c>
      <c r="C411" s="40"/>
      <c r="D411" s="13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8" t="str">
        <f t="shared" si="71"/>
        <v xml:space="preserve"> </v>
      </c>
      <c r="R411" s="40"/>
      <c r="S411" s="13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9" t="str">
        <f t="shared" si="72"/>
        <v xml:space="preserve"> </v>
      </c>
      <c r="AG411" s="40"/>
      <c r="AH411" s="13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9" t="str">
        <f t="shared" si="73"/>
        <v xml:space="preserve"> </v>
      </c>
      <c r="AV411" s="25"/>
    </row>
    <row r="412" spans="1:48" ht="15" customHeight="1" outlineLevel="1" x14ac:dyDescent="0.25">
      <c r="A412" s="76">
        <f t="shared" si="70"/>
        <v>0</v>
      </c>
      <c r="B412" s="18">
        <f t="shared" si="74"/>
        <v>0</v>
      </c>
      <c r="C412" s="40"/>
      <c r="D412" s="13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8" t="str">
        <f t="shared" si="71"/>
        <v xml:space="preserve"> </v>
      </c>
      <c r="R412" s="40"/>
      <c r="S412" s="13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9" t="str">
        <f t="shared" si="72"/>
        <v xml:space="preserve"> </v>
      </c>
      <c r="AG412" s="40"/>
      <c r="AH412" s="13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9" t="str">
        <f t="shared" si="73"/>
        <v xml:space="preserve"> </v>
      </c>
      <c r="AV412" s="25"/>
    </row>
    <row r="413" spans="1:48" ht="15" customHeight="1" outlineLevel="1" x14ac:dyDescent="0.25">
      <c r="A413" s="76">
        <f t="shared" si="70"/>
        <v>0</v>
      </c>
      <c r="B413" s="18">
        <f t="shared" si="74"/>
        <v>0</v>
      </c>
      <c r="C413" s="40"/>
      <c r="D413" s="13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8" t="str">
        <f t="shared" si="71"/>
        <v xml:space="preserve"> </v>
      </c>
      <c r="R413" s="40"/>
      <c r="S413" s="13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9" t="str">
        <f t="shared" si="72"/>
        <v xml:space="preserve"> </v>
      </c>
      <c r="AG413" s="40"/>
      <c r="AH413" s="13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9" t="str">
        <f t="shared" si="73"/>
        <v xml:space="preserve"> </v>
      </c>
      <c r="AV413" s="25"/>
    </row>
    <row r="414" spans="1:48" ht="15" customHeight="1" outlineLevel="1" x14ac:dyDescent="0.25">
      <c r="A414" s="76">
        <f t="shared" si="70"/>
        <v>0</v>
      </c>
      <c r="B414" s="18">
        <f t="shared" si="74"/>
        <v>0</v>
      </c>
      <c r="C414" s="40"/>
      <c r="D414" s="13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8" t="str">
        <f t="shared" si="71"/>
        <v xml:space="preserve"> </v>
      </c>
      <c r="R414" s="40"/>
      <c r="S414" s="13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41" t="str">
        <f t="shared" si="72"/>
        <v xml:space="preserve"> </v>
      </c>
      <c r="AG414" s="40"/>
      <c r="AH414" s="13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9" t="str">
        <f t="shared" si="73"/>
        <v xml:space="preserve"> </v>
      </c>
      <c r="AV414" s="25"/>
    </row>
    <row r="415" spans="1:48" ht="15" customHeight="1" outlineLevel="1" x14ac:dyDescent="0.25">
      <c r="A415" s="76">
        <f t="shared" si="70"/>
        <v>0</v>
      </c>
      <c r="B415" s="18">
        <f t="shared" si="74"/>
        <v>0</v>
      </c>
      <c r="C415" s="40"/>
      <c r="D415" s="13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8" t="str">
        <f t="shared" si="71"/>
        <v xml:space="preserve"> </v>
      </c>
      <c r="R415" s="40"/>
      <c r="S415" s="13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41" t="str">
        <f t="shared" si="72"/>
        <v xml:space="preserve"> </v>
      </c>
      <c r="AG415" s="40"/>
      <c r="AH415" s="13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9" t="str">
        <f t="shared" si="73"/>
        <v xml:space="preserve"> </v>
      </c>
      <c r="AV415" s="25"/>
    </row>
    <row r="416" spans="1:48" ht="15" customHeight="1" x14ac:dyDescent="0.25">
      <c r="A416" s="76">
        <f>IF((SUM(D416:Q416)+SUM(R416:AF416)+SUM(AG416:AU416))=0,0,1)</f>
        <v>0</v>
      </c>
      <c r="B416" s="124"/>
      <c r="C416" s="11" t="s">
        <v>7</v>
      </c>
      <c r="D416" s="26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8"/>
      <c r="Q416" s="31">
        <f>COUNTIF(Q418:Q442,"-")</f>
        <v>0</v>
      </c>
      <c r="R416" s="11" t="s">
        <v>7</v>
      </c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30"/>
      <c r="AF416" s="31">
        <f>COUNTIF(AF418:AF442,"-")</f>
        <v>0</v>
      </c>
      <c r="AG416" s="11" t="s">
        <v>7</v>
      </c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30"/>
      <c r="AU416" s="31">
        <f>COUNTIF(AU418:AU442,"-")</f>
        <v>0</v>
      </c>
      <c r="AV416" s="25"/>
    </row>
    <row r="417" spans="1:48" ht="15" customHeight="1" x14ac:dyDescent="0.25">
      <c r="A417" s="76">
        <f t="shared" ref="A417:A442" si="75">IF((SUM(D417:Q417)+SUM(R417:AF417)+SUM(AG417:AU417))=0,0,1)</f>
        <v>0</v>
      </c>
      <c r="B417" s="125"/>
      <c r="C417" s="12" t="s">
        <v>8</v>
      </c>
      <c r="D417" s="32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4"/>
      <c r="Q417" s="31">
        <f>COUNTIF(Q418:Q442,"-")+COUNTIF(Q418:Q442,"+")</f>
        <v>0</v>
      </c>
      <c r="R417" s="11" t="s">
        <v>8</v>
      </c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30"/>
      <c r="AF417" s="31">
        <f>COUNTIF(AF418:AF442,"-")+COUNTIF(AF418:AF442,"+")</f>
        <v>0</v>
      </c>
      <c r="AG417" s="11" t="s">
        <v>8</v>
      </c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30"/>
      <c r="AU417" s="31">
        <f>COUNTIF(AU418:AU442,"-")+COUNTIF(AU418:AU442,"+")</f>
        <v>0</v>
      </c>
      <c r="AV417" s="25"/>
    </row>
    <row r="418" spans="1:48" ht="15" customHeight="1" outlineLevel="1" x14ac:dyDescent="0.25">
      <c r="A418" s="76">
        <f t="shared" si="75"/>
        <v>0</v>
      </c>
      <c r="B418" s="18">
        <f>B416</f>
        <v>0</v>
      </c>
      <c r="C418" s="35"/>
      <c r="D418" s="13"/>
      <c r="E418" s="36"/>
      <c r="F418" s="36"/>
      <c r="G418" s="36"/>
      <c r="H418" s="36"/>
      <c r="I418" s="36"/>
      <c r="J418" s="36"/>
      <c r="K418" s="36"/>
      <c r="L418" s="36"/>
      <c r="M418" s="36"/>
      <c r="N418" s="37"/>
      <c r="O418" s="36"/>
      <c r="P418" s="36"/>
      <c r="Q418" s="38" t="str">
        <f>IF(C418&gt;0,IF(AND(E418&lt;=$E$6,F418&lt;=$F$6,G418&lt;=$G$6,H418&lt;=$H$6,I418&lt;=$I$6,J418&lt;=$J$6,K418&lt;=$K$6,L418&lt;=$L$6,M418&lt;=$M$6,N418&lt;=$N$6,O418&lt;=$O$6,P418&lt;=$P$6),"+","-")," ")</f>
        <v xml:space="preserve"> </v>
      </c>
      <c r="R418" s="35"/>
      <c r="S418" s="13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9" t="str">
        <f>IF(S418&gt;0,IF(AND(T418&lt;=$T$6,U418&lt;=$U$6,V418&lt;=$V$6,W418&lt;=$W$6,X418&lt;=$X$6,Y418&lt;=$Y$6,Z418&lt;=$Z$6,AA418&lt;=$AA$6,AB418&lt;=$AB$6,AC418&lt;=$AC$6,AD418&lt;=$AD$6,AE418&lt;=$AE$6),"+","-")," ")</f>
        <v xml:space="preserve"> </v>
      </c>
      <c r="AG418" s="35"/>
      <c r="AH418" s="13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9" t="str">
        <f>IF(AG418&gt;0,IF(AND(AI418&lt;=$AI$6,AJ418&lt;=$AJ$6,AK418&lt;=$AK$6,AL418&lt;=$AL$6,AM418&lt;=$AM$6,AN418&lt;=$AN$6,AO418&lt;=$AO$6,AP418&lt;=$AP$6,AT418&lt;=$AT$6,AQ418&lt;=$AQ$6,AR418&lt;=$AR$6,AS418&lt;=$AS$6),"+","-")," ")</f>
        <v xml:space="preserve"> </v>
      </c>
      <c r="AV418" s="24"/>
    </row>
    <row r="419" spans="1:48" ht="15" customHeight="1" outlineLevel="1" x14ac:dyDescent="0.25">
      <c r="A419" s="76">
        <f t="shared" si="75"/>
        <v>0</v>
      </c>
      <c r="B419" s="18">
        <f>B418</f>
        <v>0</v>
      </c>
      <c r="C419" s="35"/>
      <c r="D419" s="13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8" t="str">
        <f t="shared" ref="Q419:Q442" si="76">IF(C419&gt;0,IF(AND(E419&lt;=$E$6,F419&lt;=$F$6,G419&lt;=$G$6,H419&lt;=$H$6,I419&lt;=$I$6,J419&lt;=$J$6,K419&lt;=$K$6,L419&lt;=$L$6,M419&lt;=$M$6,N419&lt;=$N$6,O419&lt;=$O$6,P419&lt;=$P$6),"+","-")," ")</f>
        <v xml:space="preserve"> </v>
      </c>
      <c r="R419" s="35"/>
      <c r="S419" s="13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9" t="str">
        <f t="shared" ref="AF419:AF442" si="77">IF(S419&gt;0,IF(AND(T419&lt;=$T$6,U419&lt;=$U$6,V419&lt;=$V$6,W419&lt;=$W$6,X419&lt;=$X$6,Y419&lt;=$Y$6,Z419&lt;=$Z$6,AA419&lt;=$AA$6,AB419&lt;=$AB$6,AC419&lt;=$AC$6,AD419&lt;=$AD$6,AE419&lt;=$AE$6),"+","-")," ")</f>
        <v xml:space="preserve"> </v>
      </c>
      <c r="AG419" s="35"/>
      <c r="AH419" s="13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9" t="str">
        <f t="shared" ref="AU419:AU442" si="78">IF(AG419&gt;0,IF(AND(AI419&lt;=$AI$6,AJ419&lt;=$AJ$6,AK419&lt;=$AK$6,AL419&lt;=$AL$6,AM419&lt;=$AM$6,AN419&lt;=$AN$6,AO419&lt;=$AO$6,AP419&lt;=$AP$6,AT419&lt;=$AT$6,AQ419&lt;=$AQ$6,AR419&lt;=$AR$6,AS419&lt;=$AS$6),"+","-")," ")</f>
        <v xml:space="preserve"> </v>
      </c>
      <c r="AV419" s="24"/>
    </row>
    <row r="420" spans="1:48" ht="15" customHeight="1" outlineLevel="1" x14ac:dyDescent="0.25">
      <c r="A420" s="76">
        <f t="shared" si="75"/>
        <v>0</v>
      </c>
      <c r="B420" s="18">
        <f t="shared" ref="B420:B442" si="79">B419</f>
        <v>0</v>
      </c>
      <c r="C420" s="35"/>
      <c r="D420" s="13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8" t="str">
        <f t="shared" si="76"/>
        <v xml:space="preserve"> </v>
      </c>
      <c r="R420" s="35"/>
      <c r="S420" s="13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9" t="str">
        <f t="shared" si="77"/>
        <v xml:space="preserve"> </v>
      </c>
      <c r="AG420" s="35"/>
      <c r="AH420" s="13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9" t="str">
        <f t="shared" si="78"/>
        <v xml:space="preserve"> </v>
      </c>
      <c r="AV420" s="24"/>
    </row>
    <row r="421" spans="1:48" ht="15" customHeight="1" outlineLevel="1" x14ac:dyDescent="0.25">
      <c r="A421" s="76">
        <f t="shared" si="75"/>
        <v>0</v>
      </c>
      <c r="B421" s="18">
        <f t="shared" si="79"/>
        <v>0</v>
      </c>
      <c r="C421" s="35"/>
      <c r="D421" s="13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8" t="str">
        <f t="shared" si="76"/>
        <v xml:space="preserve"> </v>
      </c>
      <c r="R421" s="35"/>
      <c r="S421" s="13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9" t="str">
        <f t="shared" si="77"/>
        <v xml:space="preserve"> </v>
      </c>
      <c r="AG421" s="35"/>
      <c r="AH421" s="13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9" t="str">
        <f t="shared" si="78"/>
        <v xml:space="preserve"> </v>
      </c>
      <c r="AV421" s="24"/>
    </row>
    <row r="422" spans="1:48" ht="15" customHeight="1" outlineLevel="1" x14ac:dyDescent="0.25">
      <c r="A422" s="76">
        <f t="shared" si="75"/>
        <v>0</v>
      </c>
      <c r="B422" s="18">
        <f t="shared" si="79"/>
        <v>0</v>
      </c>
      <c r="C422" s="35"/>
      <c r="D422" s="13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8" t="str">
        <f t="shared" si="76"/>
        <v xml:space="preserve"> </v>
      </c>
      <c r="R422" s="35"/>
      <c r="S422" s="13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9" t="str">
        <f t="shared" si="77"/>
        <v xml:space="preserve"> </v>
      </c>
      <c r="AG422" s="35"/>
      <c r="AH422" s="13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9" t="str">
        <f t="shared" si="78"/>
        <v xml:space="preserve"> </v>
      </c>
      <c r="AV422" s="24"/>
    </row>
    <row r="423" spans="1:48" ht="15" customHeight="1" outlineLevel="1" x14ac:dyDescent="0.25">
      <c r="A423" s="76">
        <f t="shared" si="75"/>
        <v>0</v>
      </c>
      <c r="B423" s="18">
        <f t="shared" si="79"/>
        <v>0</v>
      </c>
      <c r="C423" s="35"/>
      <c r="D423" s="13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8" t="str">
        <f t="shared" si="76"/>
        <v xml:space="preserve"> </v>
      </c>
      <c r="R423" s="35"/>
      <c r="S423" s="13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9" t="str">
        <f t="shared" si="77"/>
        <v xml:space="preserve"> </v>
      </c>
      <c r="AG423" s="35"/>
      <c r="AH423" s="13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9" t="str">
        <f t="shared" si="78"/>
        <v xml:space="preserve"> </v>
      </c>
      <c r="AV423" s="24"/>
    </row>
    <row r="424" spans="1:48" ht="15" customHeight="1" outlineLevel="1" x14ac:dyDescent="0.25">
      <c r="A424" s="76">
        <f t="shared" si="75"/>
        <v>0</v>
      </c>
      <c r="B424" s="18">
        <f t="shared" si="79"/>
        <v>0</v>
      </c>
      <c r="C424" s="35"/>
      <c r="D424" s="13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8" t="str">
        <f t="shared" si="76"/>
        <v xml:space="preserve"> </v>
      </c>
      <c r="R424" s="35"/>
      <c r="S424" s="13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9" t="str">
        <f t="shared" si="77"/>
        <v xml:space="preserve"> </v>
      </c>
      <c r="AG424" s="35"/>
      <c r="AH424" s="13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9" t="str">
        <f t="shared" si="78"/>
        <v xml:space="preserve"> </v>
      </c>
      <c r="AV424" s="24"/>
    </row>
    <row r="425" spans="1:48" ht="15" customHeight="1" outlineLevel="1" x14ac:dyDescent="0.25">
      <c r="A425" s="76">
        <f t="shared" si="75"/>
        <v>0</v>
      </c>
      <c r="B425" s="18">
        <f t="shared" si="79"/>
        <v>0</v>
      </c>
      <c r="C425" s="40"/>
      <c r="D425" s="13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8" t="str">
        <f t="shared" si="76"/>
        <v xml:space="preserve"> </v>
      </c>
      <c r="R425" s="40"/>
      <c r="S425" s="13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9" t="str">
        <f t="shared" si="77"/>
        <v xml:space="preserve"> </v>
      </c>
      <c r="AG425" s="40"/>
      <c r="AH425" s="13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9" t="str">
        <f t="shared" si="78"/>
        <v xml:space="preserve"> </v>
      </c>
      <c r="AV425" s="24"/>
    </row>
    <row r="426" spans="1:48" ht="15" customHeight="1" outlineLevel="1" x14ac:dyDescent="0.25">
      <c r="A426" s="76">
        <f t="shared" si="75"/>
        <v>0</v>
      </c>
      <c r="B426" s="18">
        <f t="shared" si="79"/>
        <v>0</v>
      </c>
      <c r="C426" s="40"/>
      <c r="D426" s="13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8" t="str">
        <f t="shared" si="76"/>
        <v xml:space="preserve"> </v>
      </c>
      <c r="R426" s="40"/>
      <c r="S426" s="13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9" t="str">
        <f t="shared" si="77"/>
        <v xml:space="preserve"> </v>
      </c>
      <c r="AG426" s="40"/>
      <c r="AH426" s="13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9" t="str">
        <f t="shared" si="78"/>
        <v xml:space="preserve"> </v>
      </c>
      <c r="AV426" s="24"/>
    </row>
    <row r="427" spans="1:48" ht="15" customHeight="1" outlineLevel="1" x14ac:dyDescent="0.25">
      <c r="A427" s="76">
        <f t="shared" si="75"/>
        <v>0</v>
      </c>
      <c r="B427" s="18">
        <f t="shared" si="79"/>
        <v>0</v>
      </c>
      <c r="C427" s="40"/>
      <c r="D427" s="13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8" t="str">
        <f t="shared" si="76"/>
        <v xml:space="preserve"> </v>
      </c>
      <c r="R427" s="40"/>
      <c r="S427" s="13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9" t="str">
        <f t="shared" si="77"/>
        <v xml:space="preserve"> </v>
      </c>
      <c r="AG427" s="40"/>
      <c r="AH427" s="13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9" t="str">
        <f t="shared" si="78"/>
        <v xml:space="preserve"> </v>
      </c>
      <c r="AV427" s="24"/>
    </row>
    <row r="428" spans="1:48" ht="15" customHeight="1" outlineLevel="1" x14ac:dyDescent="0.25">
      <c r="A428" s="76">
        <f t="shared" si="75"/>
        <v>0</v>
      </c>
      <c r="B428" s="18">
        <f t="shared" si="79"/>
        <v>0</v>
      </c>
      <c r="C428" s="40"/>
      <c r="D428" s="13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8" t="str">
        <f t="shared" si="76"/>
        <v xml:space="preserve"> </v>
      </c>
      <c r="R428" s="40"/>
      <c r="S428" s="13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9" t="str">
        <f t="shared" si="77"/>
        <v xml:space="preserve"> </v>
      </c>
      <c r="AG428" s="40"/>
      <c r="AH428" s="13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9" t="str">
        <f t="shared" si="78"/>
        <v xml:space="preserve"> </v>
      </c>
      <c r="AV428" s="24"/>
    </row>
    <row r="429" spans="1:48" ht="15" customHeight="1" outlineLevel="1" x14ac:dyDescent="0.25">
      <c r="A429" s="76">
        <f t="shared" si="75"/>
        <v>0</v>
      </c>
      <c r="B429" s="18">
        <f t="shared" si="79"/>
        <v>0</v>
      </c>
      <c r="C429" s="40"/>
      <c r="D429" s="13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8" t="str">
        <f t="shared" si="76"/>
        <v xml:space="preserve"> </v>
      </c>
      <c r="R429" s="40"/>
      <c r="S429" s="13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9" t="str">
        <f t="shared" si="77"/>
        <v xml:space="preserve"> </v>
      </c>
      <c r="AG429" s="40"/>
      <c r="AH429" s="13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9" t="str">
        <f t="shared" si="78"/>
        <v xml:space="preserve"> </v>
      </c>
      <c r="AV429" s="24"/>
    </row>
    <row r="430" spans="1:48" ht="15" customHeight="1" outlineLevel="1" x14ac:dyDescent="0.25">
      <c r="A430" s="76">
        <f t="shared" si="75"/>
        <v>0</v>
      </c>
      <c r="B430" s="18">
        <f t="shared" si="79"/>
        <v>0</v>
      </c>
      <c r="C430" s="40"/>
      <c r="D430" s="13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8" t="str">
        <f t="shared" si="76"/>
        <v xml:space="preserve"> </v>
      </c>
      <c r="R430" s="40"/>
      <c r="S430" s="13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9" t="str">
        <f t="shared" si="77"/>
        <v xml:space="preserve"> </v>
      </c>
      <c r="AG430" s="40"/>
      <c r="AH430" s="13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9" t="str">
        <f t="shared" si="78"/>
        <v xml:space="preserve"> </v>
      </c>
      <c r="AV430" s="24"/>
    </row>
    <row r="431" spans="1:48" ht="15" customHeight="1" outlineLevel="1" x14ac:dyDescent="0.25">
      <c r="A431" s="76">
        <f t="shared" si="75"/>
        <v>0</v>
      </c>
      <c r="B431" s="18">
        <f t="shared" si="79"/>
        <v>0</v>
      </c>
      <c r="C431" s="40"/>
      <c r="D431" s="13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8" t="str">
        <f t="shared" si="76"/>
        <v xml:space="preserve"> </v>
      </c>
      <c r="R431" s="40"/>
      <c r="S431" s="13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9" t="str">
        <f t="shared" si="77"/>
        <v xml:space="preserve"> </v>
      </c>
      <c r="AG431" s="40"/>
      <c r="AH431" s="13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9" t="str">
        <f t="shared" si="78"/>
        <v xml:space="preserve"> </v>
      </c>
      <c r="AV431" s="24"/>
    </row>
    <row r="432" spans="1:48" ht="15" customHeight="1" outlineLevel="1" x14ac:dyDescent="0.25">
      <c r="A432" s="76">
        <f t="shared" si="75"/>
        <v>0</v>
      </c>
      <c r="B432" s="18">
        <f t="shared" si="79"/>
        <v>0</v>
      </c>
      <c r="C432" s="40"/>
      <c r="D432" s="13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8" t="str">
        <f t="shared" si="76"/>
        <v xml:space="preserve"> </v>
      </c>
      <c r="R432" s="40"/>
      <c r="S432" s="13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9" t="str">
        <f t="shared" si="77"/>
        <v xml:space="preserve"> </v>
      </c>
      <c r="AG432" s="40"/>
      <c r="AH432" s="13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9" t="str">
        <f t="shared" si="78"/>
        <v xml:space="preserve"> </v>
      </c>
      <c r="AV432" s="24"/>
    </row>
    <row r="433" spans="1:48" ht="15" customHeight="1" outlineLevel="1" x14ac:dyDescent="0.25">
      <c r="A433" s="76">
        <f t="shared" si="75"/>
        <v>0</v>
      </c>
      <c r="B433" s="18">
        <f t="shared" si="79"/>
        <v>0</v>
      </c>
      <c r="C433" s="40"/>
      <c r="D433" s="13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8" t="str">
        <f t="shared" si="76"/>
        <v xml:space="preserve"> </v>
      </c>
      <c r="R433" s="40"/>
      <c r="S433" s="13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9" t="str">
        <f t="shared" si="77"/>
        <v xml:space="preserve"> </v>
      </c>
      <c r="AG433" s="40"/>
      <c r="AH433" s="13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9" t="str">
        <f t="shared" si="78"/>
        <v xml:space="preserve"> </v>
      </c>
      <c r="AV433" s="25"/>
    </row>
    <row r="434" spans="1:48" ht="15" customHeight="1" outlineLevel="1" x14ac:dyDescent="0.25">
      <c r="A434" s="76">
        <f t="shared" si="75"/>
        <v>0</v>
      </c>
      <c r="B434" s="18">
        <f t="shared" si="79"/>
        <v>0</v>
      </c>
      <c r="C434" s="40"/>
      <c r="D434" s="13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8" t="str">
        <f t="shared" si="76"/>
        <v xml:space="preserve"> </v>
      </c>
      <c r="R434" s="40"/>
      <c r="S434" s="13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9" t="str">
        <f t="shared" si="77"/>
        <v xml:space="preserve"> </v>
      </c>
      <c r="AG434" s="40"/>
      <c r="AH434" s="13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9" t="str">
        <f t="shared" si="78"/>
        <v xml:space="preserve"> </v>
      </c>
      <c r="AV434" s="25"/>
    </row>
    <row r="435" spans="1:48" ht="15" customHeight="1" outlineLevel="1" x14ac:dyDescent="0.25">
      <c r="A435" s="76">
        <f t="shared" si="75"/>
        <v>0</v>
      </c>
      <c r="B435" s="18">
        <f t="shared" si="79"/>
        <v>0</v>
      </c>
      <c r="C435" s="40"/>
      <c r="D435" s="13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8" t="str">
        <f t="shared" si="76"/>
        <v xml:space="preserve"> </v>
      </c>
      <c r="R435" s="40"/>
      <c r="S435" s="13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9" t="str">
        <f t="shared" si="77"/>
        <v xml:space="preserve"> </v>
      </c>
      <c r="AG435" s="40"/>
      <c r="AH435" s="13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9" t="str">
        <f t="shared" si="78"/>
        <v xml:space="preserve"> </v>
      </c>
      <c r="AV435" s="25"/>
    </row>
    <row r="436" spans="1:48" ht="15" customHeight="1" outlineLevel="1" x14ac:dyDescent="0.25">
      <c r="A436" s="76">
        <f t="shared" si="75"/>
        <v>0</v>
      </c>
      <c r="B436" s="18">
        <f t="shared" si="79"/>
        <v>0</v>
      </c>
      <c r="C436" s="40"/>
      <c r="D436" s="13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8" t="str">
        <f t="shared" si="76"/>
        <v xml:space="preserve"> </v>
      </c>
      <c r="R436" s="40"/>
      <c r="S436" s="13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9" t="str">
        <f t="shared" si="77"/>
        <v xml:space="preserve"> </v>
      </c>
      <c r="AG436" s="40"/>
      <c r="AH436" s="13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9" t="str">
        <f t="shared" si="78"/>
        <v xml:space="preserve"> </v>
      </c>
      <c r="AV436" s="25"/>
    </row>
    <row r="437" spans="1:48" ht="15" customHeight="1" outlineLevel="1" x14ac:dyDescent="0.25">
      <c r="A437" s="76">
        <f t="shared" si="75"/>
        <v>0</v>
      </c>
      <c r="B437" s="18">
        <f t="shared" si="79"/>
        <v>0</v>
      </c>
      <c r="C437" s="40"/>
      <c r="D437" s="13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8" t="str">
        <f t="shared" si="76"/>
        <v xml:space="preserve"> </v>
      </c>
      <c r="R437" s="40"/>
      <c r="S437" s="13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9" t="str">
        <f t="shared" si="77"/>
        <v xml:space="preserve"> </v>
      </c>
      <c r="AG437" s="40"/>
      <c r="AH437" s="13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9" t="str">
        <f t="shared" si="78"/>
        <v xml:space="preserve"> </v>
      </c>
      <c r="AV437" s="25"/>
    </row>
    <row r="438" spans="1:48" ht="15" customHeight="1" outlineLevel="1" x14ac:dyDescent="0.25">
      <c r="A438" s="76">
        <f t="shared" si="75"/>
        <v>0</v>
      </c>
      <c r="B438" s="18">
        <f t="shared" si="79"/>
        <v>0</v>
      </c>
      <c r="C438" s="40"/>
      <c r="D438" s="13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8" t="str">
        <f t="shared" si="76"/>
        <v xml:space="preserve"> </v>
      </c>
      <c r="R438" s="40"/>
      <c r="S438" s="13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9" t="str">
        <f t="shared" si="77"/>
        <v xml:space="preserve"> </v>
      </c>
      <c r="AG438" s="40"/>
      <c r="AH438" s="13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9" t="str">
        <f t="shared" si="78"/>
        <v xml:space="preserve"> </v>
      </c>
      <c r="AV438" s="25"/>
    </row>
    <row r="439" spans="1:48" ht="15" customHeight="1" outlineLevel="1" x14ac:dyDescent="0.25">
      <c r="A439" s="76">
        <f t="shared" si="75"/>
        <v>0</v>
      </c>
      <c r="B439" s="18">
        <f t="shared" si="79"/>
        <v>0</v>
      </c>
      <c r="C439" s="40"/>
      <c r="D439" s="13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8" t="str">
        <f t="shared" si="76"/>
        <v xml:space="preserve"> </v>
      </c>
      <c r="R439" s="40"/>
      <c r="S439" s="13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9" t="str">
        <f t="shared" si="77"/>
        <v xml:space="preserve"> </v>
      </c>
      <c r="AG439" s="40"/>
      <c r="AH439" s="13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9" t="str">
        <f t="shared" si="78"/>
        <v xml:space="preserve"> </v>
      </c>
      <c r="AV439" s="25"/>
    </row>
    <row r="440" spans="1:48" ht="15" customHeight="1" outlineLevel="1" x14ac:dyDescent="0.25">
      <c r="A440" s="76">
        <f t="shared" si="75"/>
        <v>0</v>
      </c>
      <c r="B440" s="18">
        <f t="shared" si="79"/>
        <v>0</v>
      </c>
      <c r="C440" s="40"/>
      <c r="D440" s="13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8" t="str">
        <f t="shared" si="76"/>
        <v xml:space="preserve"> </v>
      </c>
      <c r="R440" s="40"/>
      <c r="S440" s="13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9" t="str">
        <f t="shared" si="77"/>
        <v xml:space="preserve"> </v>
      </c>
      <c r="AG440" s="40"/>
      <c r="AH440" s="13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9" t="str">
        <f t="shared" si="78"/>
        <v xml:space="preserve"> </v>
      </c>
      <c r="AV440" s="25"/>
    </row>
    <row r="441" spans="1:48" ht="15" customHeight="1" outlineLevel="1" x14ac:dyDescent="0.25">
      <c r="A441" s="76">
        <f t="shared" si="75"/>
        <v>0</v>
      </c>
      <c r="B441" s="18">
        <f t="shared" si="79"/>
        <v>0</v>
      </c>
      <c r="C441" s="40"/>
      <c r="D441" s="13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8" t="str">
        <f t="shared" si="76"/>
        <v xml:space="preserve"> </v>
      </c>
      <c r="R441" s="40"/>
      <c r="S441" s="13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41" t="str">
        <f t="shared" si="77"/>
        <v xml:space="preserve"> </v>
      </c>
      <c r="AG441" s="40"/>
      <c r="AH441" s="13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9" t="str">
        <f t="shared" si="78"/>
        <v xml:space="preserve"> </v>
      </c>
      <c r="AV441" s="25"/>
    </row>
    <row r="442" spans="1:48" ht="15" customHeight="1" outlineLevel="1" x14ac:dyDescent="0.25">
      <c r="A442" s="76">
        <f t="shared" si="75"/>
        <v>0</v>
      </c>
      <c r="B442" s="18">
        <f t="shared" si="79"/>
        <v>0</v>
      </c>
      <c r="C442" s="40"/>
      <c r="D442" s="13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8" t="str">
        <f t="shared" si="76"/>
        <v xml:space="preserve"> </v>
      </c>
      <c r="R442" s="40"/>
      <c r="S442" s="13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41" t="str">
        <f t="shared" si="77"/>
        <v xml:space="preserve"> </v>
      </c>
      <c r="AG442" s="40"/>
      <c r="AH442" s="13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9" t="str">
        <f t="shared" si="78"/>
        <v xml:space="preserve"> </v>
      </c>
      <c r="AV442" s="25"/>
    </row>
    <row r="443" spans="1:48" ht="15" customHeight="1" x14ac:dyDescent="0.25">
      <c r="A443" s="76">
        <f>IF((SUM(D443:Q443)+SUM(R443:AF443)+SUM(AG443:AU443))=0,0,1)</f>
        <v>0</v>
      </c>
      <c r="B443" s="124"/>
      <c r="C443" s="11" t="s">
        <v>7</v>
      </c>
      <c r="D443" s="26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8"/>
      <c r="Q443" s="31">
        <f>COUNTIF(Q445:Q469,"-")</f>
        <v>0</v>
      </c>
      <c r="R443" s="11" t="s">
        <v>7</v>
      </c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30"/>
      <c r="AF443" s="31">
        <f>COUNTIF(AF445:AF469,"-")</f>
        <v>0</v>
      </c>
      <c r="AG443" s="11" t="s">
        <v>7</v>
      </c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30"/>
      <c r="AU443" s="31">
        <f>COUNTIF(AU445:AU469,"-")</f>
        <v>0</v>
      </c>
      <c r="AV443" s="25"/>
    </row>
    <row r="444" spans="1:48" ht="15" customHeight="1" x14ac:dyDescent="0.25">
      <c r="A444" s="76">
        <f t="shared" ref="A444:A469" si="80">IF((SUM(D444:Q444)+SUM(R444:AF444)+SUM(AG444:AU444))=0,0,1)</f>
        <v>0</v>
      </c>
      <c r="B444" s="125"/>
      <c r="C444" s="12" t="s">
        <v>8</v>
      </c>
      <c r="D444" s="32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4"/>
      <c r="Q444" s="31">
        <f>COUNTIF(Q445:Q469,"-")+COUNTIF(Q445:Q469,"+")</f>
        <v>0</v>
      </c>
      <c r="R444" s="11" t="s">
        <v>8</v>
      </c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30"/>
      <c r="AF444" s="31">
        <f>COUNTIF(AF445:AF469,"-")+COUNTIF(AF445:AF469,"+")</f>
        <v>0</v>
      </c>
      <c r="AG444" s="11" t="s">
        <v>8</v>
      </c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30"/>
      <c r="AU444" s="31">
        <f>COUNTIF(AU445:AU469,"-")+COUNTIF(AU445:AU469,"+")</f>
        <v>0</v>
      </c>
      <c r="AV444" s="25"/>
    </row>
    <row r="445" spans="1:48" ht="15" customHeight="1" outlineLevel="1" x14ac:dyDescent="0.25">
      <c r="A445" s="76">
        <f t="shared" si="80"/>
        <v>0</v>
      </c>
      <c r="B445" s="18">
        <f>B443</f>
        <v>0</v>
      </c>
      <c r="C445" s="35"/>
      <c r="D445" s="13"/>
      <c r="E445" s="36"/>
      <c r="F445" s="36"/>
      <c r="G445" s="36"/>
      <c r="H445" s="36"/>
      <c r="I445" s="36"/>
      <c r="J445" s="36"/>
      <c r="K445" s="36"/>
      <c r="L445" s="36"/>
      <c r="M445" s="36"/>
      <c r="N445" s="37"/>
      <c r="O445" s="36"/>
      <c r="P445" s="36"/>
      <c r="Q445" s="38" t="str">
        <f>IF(C445&gt;0,IF(AND(E445&lt;=$E$6,F445&lt;=$F$6,G445&lt;=$G$6,H445&lt;=$H$6,I445&lt;=$I$6,J445&lt;=$J$6,K445&lt;=$K$6,L445&lt;=$L$6,M445&lt;=$M$6,N445&lt;=$N$6,O445&lt;=$O$6,P445&lt;=$P$6),"+","-")," ")</f>
        <v xml:space="preserve"> </v>
      </c>
      <c r="R445" s="35"/>
      <c r="S445" s="13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9" t="str">
        <f>IF(S445&gt;0,IF(AND(T445&lt;=$T$6,U445&lt;=$U$6,V445&lt;=$V$6,W445&lt;=$W$6,X445&lt;=$X$6,Y445&lt;=$Y$6,Z445&lt;=$Z$6,AA445&lt;=$AA$6,AB445&lt;=$AB$6,AC445&lt;=$AC$6,AD445&lt;=$AD$6,AE445&lt;=$AE$6),"+","-")," ")</f>
        <v xml:space="preserve"> </v>
      </c>
      <c r="AG445" s="35"/>
      <c r="AH445" s="13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9" t="str">
        <f>IF(AG445&gt;0,IF(AND(AI445&lt;=$AI$6,AJ445&lt;=$AJ$6,AK445&lt;=$AK$6,AL445&lt;=$AL$6,AM445&lt;=$AM$6,AN445&lt;=$AN$6,AO445&lt;=$AO$6,AP445&lt;=$AP$6,AT445&lt;=$AT$6,AQ445&lt;=$AQ$6,AR445&lt;=$AR$6,AS445&lt;=$AS$6),"+","-")," ")</f>
        <v xml:space="preserve"> </v>
      </c>
      <c r="AV445" s="24"/>
    </row>
    <row r="446" spans="1:48" ht="15" customHeight="1" outlineLevel="1" x14ac:dyDescent="0.25">
      <c r="A446" s="76">
        <f t="shared" si="80"/>
        <v>0</v>
      </c>
      <c r="B446" s="18">
        <f>B445</f>
        <v>0</v>
      </c>
      <c r="C446" s="35"/>
      <c r="D446" s="13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8" t="str">
        <f t="shared" ref="Q446:Q469" si="81">IF(C446&gt;0,IF(AND(E446&lt;=$E$6,F446&lt;=$F$6,G446&lt;=$G$6,H446&lt;=$H$6,I446&lt;=$I$6,J446&lt;=$J$6,K446&lt;=$K$6,L446&lt;=$L$6,M446&lt;=$M$6,N446&lt;=$N$6,O446&lt;=$O$6,P446&lt;=$P$6),"+","-")," ")</f>
        <v xml:space="preserve"> </v>
      </c>
      <c r="R446" s="35"/>
      <c r="S446" s="13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9" t="str">
        <f t="shared" ref="AF446:AF469" si="82">IF(S446&gt;0,IF(AND(T446&lt;=$T$6,U446&lt;=$U$6,V446&lt;=$V$6,W446&lt;=$W$6,X446&lt;=$X$6,Y446&lt;=$Y$6,Z446&lt;=$Z$6,AA446&lt;=$AA$6,AB446&lt;=$AB$6,AC446&lt;=$AC$6,AD446&lt;=$AD$6,AE446&lt;=$AE$6),"+","-")," ")</f>
        <v xml:space="preserve"> </v>
      </c>
      <c r="AG446" s="35"/>
      <c r="AH446" s="13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9" t="str">
        <f t="shared" ref="AU446:AU469" si="83">IF(AG446&gt;0,IF(AND(AI446&lt;=$AI$6,AJ446&lt;=$AJ$6,AK446&lt;=$AK$6,AL446&lt;=$AL$6,AM446&lt;=$AM$6,AN446&lt;=$AN$6,AO446&lt;=$AO$6,AP446&lt;=$AP$6,AT446&lt;=$AT$6,AQ446&lt;=$AQ$6,AR446&lt;=$AR$6,AS446&lt;=$AS$6),"+","-")," ")</f>
        <v xml:space="preserve"> </v>
      </c>
      <c r="AV446" s="24"/>
    </row>
    <row r="447" spans="1:48" ht="15" customHeight="1" outlineLevel="1" x14ac:dyDescent="0.25">
      <c r="A447" s="76">
        <f t="shared" si="80"/>
        <v>0</v>
      </c>
      <c r="B447" s="18">
        <f t="shared" ref="B447:B469" si="84">B446</f>
        <v>0</v>
      </c>
      <c r="C447" s="35"/>
      <c r="D447" s="13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8" t="str">
        <f t="shared" si="81"/>
        <v xml:space="preserve"> </v>
      </c>
      <c r="R447" s="35"/>
      <c r="S447" s="13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9" t="str">
        <f t="shared" si="82"/>
        <v xml:space="preserve"> </v>
      </c>
      <c r="AG447" s="35"/>
      <c r="AH447" s="13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9" t="str">
        <f t="shared" si="83"/>
        <v xml:space="preserve"> </v>
      </c>
      <c r="AV447" s="24"/>
    </row>
    <row r="448" spans="1:48" ht="15" customHeight="1" outlineLevel="1" x14ac:dyDescent="0.25">
      <c r="A448" s="76">
        <f t="shared" si="80"/>
        <v>0</v>
      </c>
      <c r="B448" s="18">
        <f t="shared" si="84"/>
        <v>0</v>
      </c>
      <c r="C448" s="35"/>
      <c r="D448" s="13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8" t="str">
        <f t="shared" si="81"/>
        <v xml:space="preserve"> </v>
      </c>
      <c r="R448" s="35"/>
      <c r="S448" s="13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9" t="str">
        <f t="shared" si="82"/>
        <v xml:space="preserve"> </v>
      </c>
      <c r="AG448" s="35"/>
      <c r="AH448" s="13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9" t="str">
        <f t="shared" si="83"/>
        <v xml:space="preserve"> </v>
      </c>
      <c r="AV448" s="24"/>
    </row>
    <row r="449" spans="1:48" ht="15" customHeight="1" outlineLevel="1" x14ac:dyDescent="0.25">
      <c r="A449" s="76">
        <f t="shared" si="80"/>
        <v>0</v>
      </c>
      <c r="B449" s="18">
        <f t="shared" si="84"/>
        <v>0</v>
      </c>
      <c r="C449" s="35"/>
      <c r="D449" s="13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8" t="str">
        <f t="shared" si="81"/>
        <v xml:space="preserve"> </v>
      </c>
      <c r="R449" s="35"/>
      <c r="S449" s="13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9" t="str">
        <f t="shared" si="82"/>
        <v xml:space="preserve"> </v>
      </c>
      <c r="AG449" s="35"/>
      <c r="AH449" s="13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9" t="str">
        <f t="shared" si="83"/>
        <v xml:space="preserve"> </v>
      </c>
      <c r="AV449" s="24"/>
    </row>
    <row r="450" spans="1:48" ht="15" customHeight="1" outlineLevel="1" x14ac:dyDescent="0.25">
      <c r="A450" s="76">
        <f t="shared" si="80"/>
        <v>0</v>
      </c>
      <c r="B450" s="18">
        <f t="shared" si="84"/>
        <v>0</v>
      </c>
      <c r="C450" s="35"/>
      <c r="D450" s="13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8" t="str">
        <f t="shared" si="81"/>
        <v xml:space="preserve"> </v>
      </c>
      <c r="R450" s="35"/>
      <c r="S450" s="13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9" t="str">
        <f t="shared" si="82"/>
        <v xml:space="preserve"> </v>
      </c>
      <c r="AG450" s="35"/>
      <c r="AH450" s="13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9" t="str">
        <f t="shared" si="83"/>
        <v xml:space="preserve"> </v>
      </c>
      <c r="AV450" s="24"/>
    </row>
    <row r="451" spans="1:48" ht="15" customHeight="1" outlineLevel="1" x14ac:dyDescent="0.25">
      <c r="A451" s="76">
        <f t="shared" si="80"/>
        <v>0</v>
      </c>
      <c r="B451" s="18">
        <f t="shared" si="84"/>
        <v>0</v>
      </c>
      <c r="C451" s="35"/>
      <c r="D451" s="13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8" t="str">
        <f t="shared" si="81"/>
        <v xml:space="preserve"> </v>
      </c>
      <c r="R451" s="35"/>
      <c r="S451" s="13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9" t="str">
        <f t="shared" si="82"/>
        <v xml:space="preserve"> </v>
      </c>
      <c r="AG451" s="35"/>
      <c r="AH451" s="13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9" t="str">
        <f t="shared" si="83"/>
        <v xml:space="preserve"> </v>
      </c>
      <c r="AV451" s="24"/>
    </row>
    <row r="452" spans="1:48" ht="15" customHeight="1" outlineLevel="1" x14ac:dyDescent="0.25">
      <c r="A452" s="76">
        <f t="shared" si="80"/>
        <v>0</v>
      </c>
      <c r="B452" s="18">
        <f t="shared" si="84"/>
        <v>0</v>
      </c>
      <c r="C452" s="40"/>
      <c r="D452" s="13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8" t="str">
        <f t="shared" si="81"/>
        <v xml:space="preserve"> </v>
      </c>
      <c r="R452" s="40"/>
      <c r="S452" s="13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9" t="str">
        <f t="shared" si="82"/>
        <v xml:space="preserve"> </v>
      </c>
      <c r="AG452" s="40"/>
      <c r="AH452" s="13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9" t="str">
        <f t="shared" si="83"/>
        <v xml:space="preserve"> </v>
      </c>
      <c r="AV452" s="24"/>
    </row>
    <row r="453" spans="1:48" ht="15" customHeight="1" outlineLevel="1" x14ac:dyDescent="0.25">
      <c r="A453" s="76">
        <f t="shared" si="80"/>
        <v>0</v>
      </c>
      <c r="B453" s="18">
        <f t="shared" si="84"/>
        <v>0</v>
      </c>
      <c r="C453" s="40"/>
      <c r="D453" s="13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8" t="str">
        <f t="shared" si="81"/>
        <v xml:space="preserve"> </v>
      </c>
      <c r="R453" s="40"/>
      <c r="S453" s="13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9" t="str">
        <f t="shared" si="82"/>
        <v xml:space="preserve"> </v>
      </c>
      <c r="AG453" s="40"/>
      <c r="AH453" s="13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9" t="str">
        <f t="shared" si="83"/>
        <v xml:space="preserve"> </v>
      </c>
      <c r="AV453" s="24"/>
    </row>
    <row r="454" spans="1:48" ht="15" customHeight="1" outlineLevel="1" x14ac:dyDescent="0.25">
      <c r="A454" s="76">
        <f t="shared" si="80"/>
        <v>0</v>
      </c>
      <c r="B454" s="18">
        <f t="shared" si="84"/>
        <v>0</v>
      </c>
      <c r="C454" s="40"/>
      <c r="D454" s="13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8" t="str">
        <f t="shared" si="81"/>
        <v xml:space="preserve"> </v>
      </c>
      <c r="R454" s="40"/>
      <c r="S454" s="13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9" t="str">
        <f t="shared" si="82"/>
        <v xml:space="preserve"> </v>
      </c>
      <c r="AG454" s="40"/>
      <c r="AH454" s="13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9" t="str">
        <f t="shared" si="83"/>
        <v xml:space="preserve"> </v>
      </c>
      <c r="AV454" s="24"/>
    </row>
    <row r="455" spans="1:48" ht="15" customHeight="1" outlineLevel="1" x14ac:dyDescent="0.25">
      <c r="A455" s="76">
        <f t="shared" si="80"/>
        <v>0</v>
      </c>
      <c r="B455" s="18">
        <f t="shared" si="84"/>
        <v>0</v>
      </c>
      <c r="C455" s="40"/>
      <c r="D455" s="13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8" t="str">
        <f t="shared" si="81"/>
        <v xml:space="preserve"> </v>
      </c>
      <c r="R455" s="40"/>
      <c r="S455" s="13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9" t="str">
        <f t="shared" si="82"/>
        <v xml:space="preserve"> </v>
      </c>
      <c r="AG455" s="40"/>
      <c r="AH455" s="13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9" t="str">
        <f t="shared" si="83"/>
        <v xml:space="preserve"> </v>
      </c>
      <c r="AV455" s="24"/>
    </row>
    <row r="456" spans="1:48" ht="15" customHeight="1" outlineLevel="1" x14ac:dyDescent="0.25">
      <c r="A456" s="76">
        <f t="shared" si="80"/>
        <v>0</v>
      </c>
      <c r="B456" s="18">
        <f t="shared" si="84"/>
        <v>0</v>
      </c>
      <c r="C456" s="40"/>
      <c r="D456" s="13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8" t="str">
        <f t="shared" si="81"/>
        <v xml:space="preserve"> </v>
      </c>
      <c r="R456" s="40"/>
      <c r="S456" s="13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9" t="str">
        <f t="shared" si="82"/>
        <v xml:space="preserve"> </v>
      </c>
      <c r="AG456" s="40"/>
      <c r="AH456" s="13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9" t="str">
        <f t="shared" si="83"/>
        <v xml:space="preserve"> </v>
      </c>
      <c r="AV456" s="24"/>
    </row>
    <row r="457" spans="1:48" ht="15" customHeight="1" outlineLevel="1" x14ac:dyDescent="0.25">
      <c r="A457" s="76">
        <f t="shared" si="80"/>
        <v>0</v>
      </c>
      <c r="B457" s="18">
        <f t="shared" si="84"/>
        <v>0</v>
      </c>
      <c r="C457" s="40"/>
      <c r="D457" s="13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8" t="str">
        <f t="shared" si="81"/>
        <v xml:space="preserve"> </v>
      </c>
      <c r="R457" s="40"/>
      <c r="S457" s="13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9" t="str">
        <f t="shared" si="82"/>
        <v xml:space="preserve"> </v>
      </c>
      <c r="AG457" s="40"/>
      <c r="AH457" s="13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9" t="str">
        <f t="shared" si="83"/>
        <v xml:space="preserve"> </v>
      </c>
      <c r="AV457" s="24"/>
    </row>
    <row r="458" spans="1:48" ht="15" customHeight="1" outlineLevel="1" x14ac:dyDescent="0.25">
      <c r="A458" s="76">
        <f t="shared" si="80"/>
        <v>0</v>
      </c>
      <c r="B458" s="18">
        <f t="shared" si="84"/>
        <v>0</v>
      </c>
      <c r="C458" s="40"/>
      <c r="D458" s="13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8" t="str">
        <f t="shared" si="81"/>
        <v xml:space="preserve"> </v>
      </c>
      <c r="R458" s="40"/>
      <c r="S458" s="13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9" t="str">
        <f t="shared" si="82"/>
        <v xml:space="preserve"> </v>
      </c>
      <c r="AG458" s="40"/>
      <c r="AH458" s="13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9" t="str">
        <f t="shared" si="83"/>
        <v xml:space="preserve"> </v>
      </c>
      <c r="AV458" s="24"/>
    </row>
    <row r="459" spans="1:48" ht="15" customHeight="1" outlineLevel="1" x14ac:dyDescent="0.25">
      <c r="A459" s="76">
        <f t="shared" si="80"/>
        <v>0</v>
      </c>
      <c r="B459" s="18">
        <f t="shared" si="84"/>
        <v>0</v>
      </c>
      <c r="C459" s="40"/>
      <c r="D459" s="13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8" t="str">
        <f t="shared" si="81"/>
        <v xml:space="preserve"> </v>
      </c>
      <c r="R459" s="40"/>
      <c r="S459" s="13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9" t="str">
        <f t="shared" si="82"/>
        <v xml:space="preserve"> </v>
      </c>
      <c r="AG459" s="40"/>
      <c r="AH459" s="13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9" t="str">
        <f t="shared" si="83"/>
        <v xml:space="preserve"> </v>
      </c>
      <c r="AV459" s="24"/>
    </row>
    <row r="460" spans="1:48" ht="15" customHeight="1" outlineLevel="1" x14ac:dyDescent="0.25">
      <c r="A460" s="76">
        <f t="shared" si="80"/>
        <v>0</v>
      </c>
      <c r="B460" s="18">
        <f t="shared" si="84"/>
        <v>0</v>
      </c>
      <c r="C460" s="40"/>
      <c r="D460" s="13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8" t="str">
        <f t="shared" si="81"/>
        <v xml:space="preserve"> </v>
      </c>
      <c r="R460" s="40"/>
      <c r="S460" s="13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9" t="str">
        <f t="shared" si="82"/>
        <v xml:space="preserve"> </v>
      </c>
      <c r="AG460" s="40"/>
      <c r="AH460" s="13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9" t="str">
        <f t="shared" si="83"/>
        <v xml:space="preserve"> </v>
      </c>
      <c r="AV460" s="25"/>
    </row>
    <row r="461" spans="1:48" ht="15" customHeight="1" outlineLevel="1" x14ac:dyDescent="0.25">
      <c r="A461" s="76">
        <f t="shared" si="80"/>
        <v>0</v>
      </c>
      <c r="B461" s="18">
        <f t="shared" si="84"/>
        <v>0</v>
      </c>
      <c r="C461" s="40"/>
      <c r="D461" s="13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8" t="str">
        <f t="shared" si="81"/>
        <v xml:space="preserve"> </v>
      </c>
      <c r="R461" s="40"/>
      <c r="S461" s="13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9" t="str">
        <f t="shared" si="82"/>
        <v xml:space="preserve"> </v>
      </c>
      <c r="AG461" s="40"/>
      <c r="AH461" s="13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9" t="str">
        <f t="shared" si="83"/>
        <v xml:space="preserve"> </v>
      </c>
      <c r="AV461" s="25"/>
    </row>
    <row r="462" spans="1:48" ht="15" customHeight="1" outlineLevel="1" x14ac:dyDescent="0.25">
      <c r="A462" s="76">
        <f t="shared" si="80"/>
        <v>0</v>
      </c>
      <c r="B462" s="18">
        <f t="shared" si="84"/>
        <v>0</v>
      </c>
      <c r="C462" s="40"/>
      <c r="D462" s="13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8" t="str">
        <f t="shared" si="81"/>
        <v xml:space="preserve"> </v>
      </c>
      <c r="R462" s="40"/>
      <c r="S462" s="13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9" t="str">
        <f t="shared" si="82"/>
        <v xml:space="preserve"> </v>
      </c>
      <c r="AG462" s="40"/>
      <c r="AH462" s="13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9" t="str">
        <f t="shared" si="83"/>
        <v xml:space="preserve"> </v>
      </c>
      <c r="AV462" s="25"/>
    </row>
    <row r="463" spans="1:48" ht="15" customHeight="1" outlineLevel="1" x14ac:dyDescent="0.25">
      <c r="A463" s="76">
        <f t="shared" si="80"/>
        <v>0</v>
      </c>
      <c r="B463" s="18">
        <f t="shared" si="84"/>
        <v>0</v>
      </c>
      <c r="C463" s="40"/>
      <c r="D463" s="13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8" t="str">
        <f t="shared" si="81"/>
        <v xml:space="preserve"> </v>
      </c>
      <c r="R463" s="40"/>
      <c r="S463" s="13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9" t="str">
        <f t="shared" si="82"/>
        <v xml:space="preserve"> </v>
      </c>
      <c r="AG463" s="40"/>
      <c r="AH463" s="13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9" t="str">
        <f t="shared" si="83"/>
        <v xml:space="preserve"> </v>
      </c>
      <c r="AV463" s="25"/>
    </row>
    <row r="464" spans="1:48" ht="15" customHeight="1" outlineLevel="1" x14ac:dyDescent="0.25">
      <c r="A464" s="76">
        <f t="shared" si="80"/>
        <v>0</v>
      </c>
      <c r="B464" s="18">
        <f t="shared" si="84"/>
        <v>0</v>
      </c>
      <c r="C464" s="40"/>
      <c r="D464" s="13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8" t="str">
        <f t="shared" si="81"/>
        <v xml:space="preserve"> </v>
      </c>
      <c r="R464" s="40"/>
      <c r="S464" s="13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9" t="str">
        <f t="shared" si="82"/>
        <v xml:space="preserve"> </v>
      </c>
      <c r="AG464" s="40"/>
      <c r="AH464" s="13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9" t="str">
        <f t="shared" si="83"/>
        <v xml:space="preserve"> </v>
      </c>
      <c r="AV464" s="25"/>
    </row>
    <row r="465" spans="1:48" ht="15" customHeight="1" outlineLevel="1" x14ac:dyDescent="0.25">
      <c r="A465" s="76">
        <f t="shared" si="80"/>
        <v>0</v>
      </c>
      <c r="B465" s="18">
        <f t="shared" si="84"/>
        <v>0</v>
      </c>
      <c r="C465" s="40"/>
      <c r="D465" s="13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8" t="str">
        <f t="shared" si="81"/>
        <v xml:space="preserve"> </v>
      </c>
      <c r="R465" s="40"/>
      <c r="S465" s="13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9" t="str">
        <f t="shared" si="82"/>
        <v xml:space="preserve"> </v>
      </c>
      <c r="AG465" s="40"/>
      <c r="AH465" s="13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9" t="str">
        <f t="shared" si="83"/>
        <v xml:space="preserve"> </v>
      </c>
      <c r="AV465" s="25"/>
    </row>
    <row r="466" spans="1:48" ht="15" customHeight="1" outlineLevel="1" x14ac:dyDescent="0.25">
      <c r="A466" s="76">
        <f t="shared" si="80"/>
        <v>0</v>
      </c>
      <c r="B466" s="18">
        <f t="shared" si="84"/>
        <v>0</v>
      </c>
      <c r="C466" s="40"/>
      <c r="D466" s="13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8" t="str">
        <f t="shared" si="81"/>
        <v xml:space="preserve"> </v>
      </c>
      <c r="R466" s="40"/>
      <c r="S466" s="13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9" t="str">
        <f t="shared" si="82"/>
        <v xml:space="preserve"> </v>
      </c>
      <c r="AG466" s="40"/>
      <c r="AH466" s="13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9" t="str">
        <f t="shared" si="83"/>
        <v xml:space="preserve"> </v>
      </c>
      <c r="AV466" s="25"/>
    </row>
    <row r="467" spans="1:48" ht="15" customHeight="1" outlineLevel="1" x14ac:dyDescent="0.25">
      <c r="A467" s="76">
        <f t="shared" si="80"/>
        <v>0</v>
      </c>
      <c r="B467" s="18">
        <f t="shared" si="84"/>
        <v>0</v>
      </c>
      <c r="C467" s="40"/>
      <c r="D467" s="13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8" t="str">
        <f t="shared" si="81"/>
        <v xml:space="preserve"> </v>
      </c>
      <c r="R467" s="40"/>
      <c r="S467" s="13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9" t="str">
        <f t="shared" si="82"/>
        <v xml:space="preserve"> </v>
      </c>
      <c r="AG467" s="40"/>
      <c r="AH467" s="13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9" t="str">
        <f t="shared" si="83"/>
        <v xml:space="preserve"> </v>
      </c>
      <c r="AV467" s="25"/>
    </row>
    <row r="468" spans="1:48" ht="15" customHeight="1" outlineLevel="1" x14ac:dyDescent="0.25">
      <c r="A468" s="76">
        <f t="shared" si="80"/>
        <v>0</v>
      </c>
      <c r="B468" s="18">
        <f t="shared" si="84"/>
        <v>0</v>
      </c>
      <c r="C468" s="40"/>
      <c r="D468" s="13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8" t="str">
        <f t="shared" si="81"/>
        <v xml:space="preserve"> </v>
      </c>
      <c r="R468" s="40"/>
      <c r="S468" s="13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41" t="str">
        <f t="shared" si="82"/>
        <v xml:space="preserve"> </v>
      </c>
      <c r="AG468" s="40"/>
      <c r="AH468" s="13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9" t="str">
        <f t="shared" si="83"/>
        <v xml:space="preserve"> </v>
      </c>
      <c r="AV468" s="25"/>
    </row>
    <row r="469" spans="1:48" ht="15" customHeight="1" outlineLevel="1" x14ac:dyDescent="0.25">
      <c r="A469" s="76">
        <f t="shared" si="80"/>
        <v>0</v>
      </c>
      <c r="B469" s="18">
        <f t="shared" si="84"/>
        <v>0</v>
      </c>
      <c r="C469" s="40"/>
      <c r="D469" s="13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8" t="str">
        <f t="shared" si="81"/>
        <v xml:space="preserve"> </v>
      </c>
      <c r="R469" s="40"/>
      <c r="S469" s="13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41" t="str">
        <f t="shared" si="82"/>
        <v xml:space="preserve"> </v>
      </c>
      <c r="AG469" s="40"/>
      <c r="AH469" s="13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9" t="str">
        <f t="shared" si="83"/>
        <v xml:space="preserve"> </v>
      </c>
      <c r="AV469" s="25"/>
    </row>
    <row r="470" spans="1:48" ht="15" customHeight="1" x14ac:dyDescent="0.25">
      <c r="A470" s="76">
        <f>IF((SUM(D470:Q470)+SUM(R470:AF470)+SUM(AG470:AU470))=0,0,1)</f>
        <v>0</v>
      </c>
      <c r="B470" s="124"/>
      <c r="C470" s="11" t="s">
        <v>7</v>
      </c>
      <c r="D470" s="26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8"/>
      <c r="Q470" s="31">
        <f>COUNTIF(Q472:Q496,"-")</f>
        <v>0</v>
      </c>
      <c r="R470" s="11" t="s">
        <v>7</v>
      </c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30"/>
      <c r="AF470" s="31">
        <f>COUNTIF(AF472:AF496,"-")</f>
        <v>0</v>
      </c>
      <c r="AG470" s="11" t="s">
        <v>7</v>
      </c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30"/>
      <c r="AU470" s="31">
        <f>COUNTIF(AU472:AU496,"-")</f>
        <v>0</v>
      </c>
      <c r="AV470" s="25"/>
    </row>
    <row r="471" spans="1:48" ht="15" customHeight="1" x14ac:dyDescent="0.25">
      <c r="A471" s="76">
        <f t="shared" ref="A471:A496" si="85">IF((SUM(D471:Q471)+SUM(R471:AF471)+SUM(AG471:AU471))=0,0,1)</f>
        <v>0</v>
      </c>
      <c r="B471" s="125"/>
      <c r="C471" s="12" t="s">
        <v>8</v>
      </c>
      <c r="D471" s="32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4"/>
      <c r="Q471" s="31">
        <f>COUNTIF(Q472:Q496,"-")+COUNTIF(Q472:Q496,"+")</f>
        <v>0</v>
      </c>
      <c r="R471" s="11" t="s">
        <v>8</v>
      </c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30"/>
      <c r="AF471" s="31">
        <f>COUNTIF(AF472:AF496,"-")+COUNTIF(AF472:AF496,"+")</f>
        <v>0</v>
      </c>
      <c r="AG471" s="11" t="s">
        <v>8</v>
      </c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30"/>
      <c r="AU471" s="31">
        <f>COUNTIF(AU472:AU496,"-")+COUNTIF(AU472:AU496,"+")</f>
        <v>0</v>
      </c>
      <c r="AV471" s="25"/>
    </row>
    <row r="472" spans="1:48" ht="15" customHeight="1" outlineLevel="1" x14ac:dyDescent="0.25">
      <c r="A472" s="76">
        <f t="shared" si="85"/>
        <v>0</v>
      </c>
      <c r="B472" s="18">
        <f>B470</f>
        <v>0</v>
      </c>
      <c r="C472" s="35"/>
      <c r="D472" s="13"/>
      <c r="E472" s="36"/>
      <c r="F472" s="36"/>
      <c r="G472" s="36"/>
      <c r="H472" s="36"/>
      <c r="I472" s="36"/>
      <c r="J472" s="36"/>
      <c r="K472" s="36"/>
      <c r="L472" s="36"/>
      <c r="M472" s="36"/>
      <c r="N472" s="37"/>
      <c r="O472" s="36"/>
      <c r="P472" s="36"/>
      <c r="Q472" s="38" t="str">
        <f>IF(C472&gt;0,IF(AND(E472&lt;=$E$6,F472&lt;=$F$6,G472&lt;=$G$6,H472&lt;=$H$6,I472&lt;=$I$6,J472&lt;=$J$6,K472&lt;=$K$6,L472&lt;=$L$6,M472&lt;=$M$6,N472&lt;=$N$6,O472&lt;=$O$6,P472&lt;=$P$6),"+","-")," ")</f>
        <v xml:space="preserve"> </v>
      </c>
      <c r="R472" s="35"/>
      <c r="S472" s="13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9" t="str">
        <f>IF(S472&gt;0,IF(AND(T472&lt;=$T$6,U472&lt;=$U$6,V472&lt;=$V$6,W472&lt;=$W$6,X472&lt;=$X$6,Y472&lt;=$Y$6,Z472&lt;=$Z$6,AA472&lt;=$AA$6,AB472&lt;=$AB$6,AC472&lt;=$AC$6,AD472&lt;=$AD$6,AE472&lt;=$AE$6),"+","-")," ")</f>
        <v xml:space="preserve"> </v>
      </c>
      <c r="AG472" s="35"/>
      <c r="AH472" s="13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9" t="str">
        <f>IF(AG472&gt;0,IF(AND(AI472&lt;=$AI$6,AJ472&lt;=$AJ$6,AK472&lt;=$AK$6,AL472&lt;=$AL$6,AM472&lt;=$AM$6,AN472&lt;=$AN$6,AO472&lt;=$AO$6,AP472&lt;=$AP$6,AT472&lt;=$AT$6,AQ472&lt;=$AQ$6,AR472&lt;=$AR$6,AS472&lt;=$AS$6),"+","-")," ")</f>
        <v xml:space="preserve"> </v>
      </c>
      <c r="AV472" s="24"/>
    </row>
    <row r="473" spans="1:48" ht="15" customHeight="1" outlineLevel="1" x14ac:dyDescent="0.25">
      <c r="A473" s="76">
        <f t="shared" si="85"/>
        <v>0</v>
      </c>
      <c r="B473" s="18">
        <f>B472</f>
        <v>0</v>
      </c>
      <c r="C473" s="35"/>
      <c r="D473" s="13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8" t="str">
        <f t="shared" ref="Q473:Q496" si="86">IF(C473&gt;0,IF(AND(E473&lt;=$E$6,F473&lt;=$F$6,G473&lt;=$G$6,H473&lt;=$H$6,I473&lt;=$I$6,J473&lt;=$J$6,K473&lt;=$K$6,L473&lt;=$L$6,M473&lt;=$M$6,N473&lt;=$N$6,O473&lt;=$O$6,P473&lt;=$P$6),"+","-")," ")</f>
        <v xml:space="preserve"> </v>
      </c>
      <c r="R473" s="35"/>
      <c r="S473" s="13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9" t="str">
        <f t="shared" ref="AF473:AF496" si="87">IF(S473&gt;0,IF(AND(T473&lt;=$T$6,U473&lt;=$U$6,V473&lt;=$V$6,W473&lt;=$W$6,X473&lt;=$X$6,Y473&lt;=$Y$6,Z473&lt;=$Z$6,AA473&lt;=$AA$6,AB473&lt;=$AB$6,AC473&lt;=$AC$6,AD473&lt;=$AD$6,AE473&lt;=$AE$6),"+","-")," ")</f>
        <v xml:space="preserve"> </v>
      </c>
      <c r="AG473" s="35"/>
      <c r="AH473" s="13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9" t="str">
        <f t="shared" ref="AU473:AU496" si="88">IF(AG473&gt;0,IF(AND(AI473&lt;=$AI$6,AJ473&lt;=$AJ$6,AK473&lt;=$AK$6,AL473&lt;=$AL$6,AM473&lt;=$AM$6,AN473&lt;=$AN$6,AO473&lt;=$AO$6,AP473&lt;=$AP$6,AT473&lt;=$AT$6,AQ473&lt;=$AQ$6,AR473&lt;=$AR$6,AS473&lt;=$AS$6),"+","-")," ")</f>
        <v xml:space="preserve"> </v>
      </c>
      <c r="AV473" s="24"/>
    </row>
    <row r="474" spans="1:48" ht="15" customHeight="1" outlineLevel="1" x14ac:dyDescent="0.25">
      <c r="A474" s="76">
        <f t="shared" si="85"/>
        <v>0</v>
      </c>
      <c r="B474" s="18">
        <f t="shared" ref="B474:B496" si="89">B473</f>
        <v>0</v>
      </c>
      <c r="C474" s="35"/>
      <c r="D474" s="13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8" t="str">
        <f t="shared" si="86"/>
        <v xml:space="preserve"> </v>
      </c>
      <c r="R474" s="35"/>
      <c r="S474" s="13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9" t="str">
        <f t="shared" si="87"/>
        <v xml:space="preserve"> </v>
      </c>
      <c r="AG474" s="35"/>
      <c r="AH474" s="13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9" t="str">
        <f t="shared" si="88"/>
        <v xml:space="preserve"> </v>
      </c>
      <c r="AV474" s="24"/>
    </row>
    <row r="475" spans="1:48" ht="15" customHeight="1" outlineLevel="1" x14ac:dyDescent="0.25">
      <c r="A475" s="76">
        <f t="shared" si="85"/>
        <v>0</v>
      </c>
      <c r="B475" s="18">
        <f t="shared" si="89"/>
        <v>0</v>
      </c>
      <c r="C475" s="35"/>
      <c r="D475" s="13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8" t="str">
        <f t="shared" si="86"/>
        <v xml:space="preserve"> </v>
      </c>
      <c r="R475" s="35"/>
      <c r="S475" s="13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9" t="str">
        <f t="shared" si="87"/>
        <v xml:space="preserve"> </v>
      </c>
      <c r="AG475" s="35"/>
      <c r="AH475" s="13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9" t="str">
        <f t="shared" si="88"/>
        <v xml:space="preserve"> </v>
      </c>
      <c r="AV475" s="24"/>
    </row>
    <row r="476" spans="1:48" ht="15" customHeight="1" outlineLevel="1" x14ac:dyDescent="0.25">
      <c r="A476" s="76">
        <f t="shared" si="85"/>
        <v>0</v>
      </c>
      <c r="B476" s="18">
        <f t="shared" si="89"/>
        <v>0</v>
      </c>
      <c r="C476" s="35"/>
      <c r="D476" s="13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8" t="str">
        <f t="shared" si="86"/>
        <v xml:space="preserve"> </v>
      </c>
      <c r="R476" s="35"/>
      <c r="S476" s="13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9" t="str">
        <f t="shared" si="87"/>
        <v xml:space="preserve"> </v>
      </c>
      <c r="AG476" s="35"/>
      <c r="AH476" s="13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9" t="str">
        <f t="shared" si="88"/>
        <v xml:space="preserve"> </v>
      </c>
      <c r="AV476" s="24"/>
    </row>
    <row r="477" spans="1:48" ht="15" customHeight="1" outlineLevel="1" x14ac:dyDescent="0.25">
      <c r="A477" s="76">
        <f t="shared" si="85"/>
        <v>0</v>
      </c>
      <c r="B477" s="18">
        <f t="shared" si="89"/>
        <v>0</v>
      </c>
      <c r="C477" s="35"/>
      <c r="D477" s="13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8" t="str">
        <f t="shared" si="86"/>
        <v xml:space="preserve"> </v>
      </c>
      <c r="R477" s="35"/>
      <c r="S477" s="13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9" t="str">
        <f t="shared" si="87"/>
        <v xml:space="preserve"> </v>
      </c>
      <c r="AG477" s="35"/>
      <c r="AH477" s="13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9" t="str">
        <f t="shared" si="88"/>
        <v xml:space="preserve"> </v>
      </c>
      <c r="AV477" s="24"/>
    </row>
    <row r="478" spans="1:48" ht="15" customHeight="1" outlineLevel="1" x14ac:dyDescent="0.25">
      <c r="A478" s="76">
        <f t="shared" si="85"/>
        <v>0</v>
      </c>
      <c r="B478" s="18">
        <f t="shared" si="89"/>
        <v>0</v>
      </c>
      <c r="C478" s="35"/>
      <c r="D478" s="13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8" t="str">
        <f t="shared" si="86"/>
        <v xml:space="preserve"> </v>
      </c>
      <c r="R478" s="35"/>
      <c r="S478" s="13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9" t="str">
        <f t="shared" si="87"/>
        <v xml:space="preserve"> </v>
      </c>
      <c r="AG478" s="35"/>
      <c r="AH478" s="13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9" t="str">
        <f t="shared" si="88"/>
        <v xml:space="preserve"> </v>
      </c>
      <c r="AV478" s="24"/>
    </row>
    <row r="479" spans="1:48" ht="15" customHeight="1" outlineLevel="1" x14ac:dyDescent="0.25">
      <c r="A479" s="76">
        <f t="shared" si="85"/>
        <v>0</v>
      </c>
      <c r="B479" s="18">
        <f t="shared" si="89"/>
        <v>0</v>
      </c>
      <c r="C479" s="40"/>
      <c r="D479" s="13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8" t="str">
        <f t="shared" si="86"/>
        <v xml:space="preserve"> </v>
      </c>
      <c r="R479" s="40"/>
      <c r="S479" s="13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9" t="str">
        <f t="shared" si="87"/>
        <v xml:space="preserve"> </v>
      </c>
      <c r="AG479" s="40"/>
      <c r="AH479" s="13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9" t="str">
        <f t="shared" si="88"/>
        <v xml:space="preserve"> </v>
      </c>
      <c r="AV479" s="24"/>
    </row>
    <row r="480" spans="1:48" ht="15" customHeight="1" outlineLevel="1" x14ac:dyDescent="0.25">
      <c r="A480" s="76">
        <f t="shared" si="85"/>
        <v>0</v>
      </c>
      <c r="B480" s="18">
        <f t="shared" si="89"/>
        <v>0</v>
      </c>
      <c r="C480" s="40"/>
      <c r="D480" s="13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8" t="str">
        <f t="shared" si="86"/>
        <v xml:space="preserve"> </v>
      </c>
      <c r="R480" s="40"/>
      <c r="S480" s="13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9" t="str">
        <f t="shared" si="87"/>
        <v xml:space="preserve"> </v>
      </c>
      <c r="AG480" s="40"/>
      <c r="AH480" s="13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9" t="str">
        <f t="shared" si="88"/>
        <v xml:space="preserve"> </v>
      </c>
      <c r="AV480" s="24"/>
    </row>
    <row r="481" spans="1:48" ht="15" customHeight="1" outlineLevel="1" x14ac:dyDescent="0.25">
      <c r="A481" s="76">
        <f t="shared" si="85"/>
        <v>0</v>
      </c>
      <c r="B481" s="18">
        <f t="shared" si="89"/>
        <v>0</v>
      </c>
      <c r="C481" s="40"/>
      <c r="D481" s="13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8" t="str">
        <f t="shared" si="86"/>
        <v xml:space="preserve"> </v>
      </c>
      <c r="R481" s="40"/>
      <c r="S481" s="13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9" t="str">
        <f t="shared" si="87"/>
        <v xml:space="preserve"> </v>
      </c>
      <c r="AG481" s="40"/>
      <c r="AH481" s="13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9" t="str">
        <f t="shared" si="88"/>
        <v xml:space="preserve"> </v>
      </c>
      <c r="AV481" s="24"/>
    </row>
    <row r="482" spans="1:48" ht="15" customHeight="1" outlineLevel="1" x14ac:dyDescent="0.25">
      <c r="A482" s="76">
        <f t="shared" si="85"/>
        <v>0</v>
      </c>
      <c r="B482" s="18">
        <f t="shared" si="89"/>
        <v>0</v>
      </c>
      <c r="C482" s="40"/>
      <c r="D482" s="13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8" t="str">
        <f t="shared" si="86"/>
        <v xml:space="preserve"> </v>
      </c>
      <c r="R482" s="40"/>
      <c r="S482" s="13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9" t="str">
        <f t="shared" si="87"/>
        <v xml:space="preserve"> </v>
      </c>
      <c r="AG482" s="40"/>
      <c r="AH482" s="13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9" t="str">
        <f t="shared" si="88"/>
        <v xml:space="preserve"> </v>
      </c>
      <c r="AV482" s="24"/>
    </row>
    <row r="483" spans="1:48" ht="15" customHeight="1" outlineLevel="1" x14ac:dyDescent="0.25">
      <c r="A483" s="76">
        <f t="shared" si="85"/>
        <v>0</v>
      </c>
      <c r="B483" s="18">
        <f t="shared" si="89"/>
        <v>0</v>
      </c>
      <c r="C483" s="40"/>
      <c r="D483" s="13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8" t="str">
        <f t="shared" si="86"/>
        <v xml:space="preserve"> </v>
      </c>
      <c r="R483" s="40"/>
      <c r="S483" s="13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9" t="str">
        <f t="shared" si="87"/>
        <v xml:space="preserve"> </v>
      </c>
      <c r="AG483" s="40"/>
      <c r="AH483" s="13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9" t="str">
        <f t="shared" si="88"/>
        <v xml:space="preserve"> </v>
      </c>
      <c r="AV483" s="24"/>
    </row>
    <row r="484" spans="1:48" ht="15" customHeight="1" outlineLevel="1" x14ac:dyDescent="0.25">
      <c r="A484" s="76">
        <f t="shared" si="85"/>
        <v>0</v>
      </c>
      <c r="B484" s="18">
        <f t="shared" si="89"/>
        <v>0</v>
      </c>
      <c r="C484" s="40"/>
      <c r="D484" s="13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8" t="str">
        <f t="shared" si="86"/>
        <v xml:space="preserve"> </v>
      </c>
      <c r="R484" s="40"/>
      <c r="S484" s="13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9" t="str">
        <f t="shared" si="87"/>
        <v xml:space="preserve"> </v>
      </c>
      <c r="AG484" s="40"/>
      <c r="AH484" s="13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9" t="str">
        <f t="shared" si="88"/>
        <v xml:space="preserve"> </v>
      </c>
      <c r="AV484" s="24"/>
    </row>
    <row r="485" spans="1:48" ht="15" customHeight="1" outlineLevel="1" x14ac:dyDescent="0.25">
      <c r="A485" s="76">
        <f t="shared" si="85"/>
        <v>0</v>
      </c>
      <c r="B485" s="18">
        <f t="shared" si="89"/>
        <v>0</v>
      </c>
      <c r="C485" s="40"/>
      <c r="D485" s="13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8" t="str">
        <f t="shared" si="86"/>
        <v xml:space="preserve"> </v>
      </c>
      <c r="R485" s="40"/>
      <c r="S485" s="13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9" t="str">
        <f t="shared" si="87"/>
        <v xml:space="preserve"> </v>
      </c>
      <c r="AG485" s="40"/>
      <c r="AH485" s="13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9" t="str">
        <f t="shared" si="88"/>
        <v xml:space="preserve"> </v>
      </c>
      <c r="AV485" s="24"/>
    </row>
    <row r="486" spans="1:48" ht="15" customHeight="1" outlineLevel="1" x14ac:dyDescent="0.25">
      <c r="A486" s="76">
        <f t="shared" si="85"/>
        <v>0</v>
      </c>
      <c r="B486" s="18">
        <f t="shared" si="89"/>
        <v>0</v>
      </c>
      <c r="C486" s="40"/>
      <c r="D486" s="13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8" t="str">
        <f t="shared" si="86"/>
        <v xml:space="preserve"> </v>
      </c>
      <c r="R486" s="40"/>
      <c r="S486" s="13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9" t="str">
        <f t="shared" si="87"/>
        <v xml:space="preserve"> </v>
      </c>
      <c r="AG486" s="40"/>
      <c r="AH486" s="13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9" t="str">
        <f t="shared" si="88"/>
        <v xml:space="preserve"> </v>
      </c>
      <c r="AV486" s="24"/>
    </row>
    <row r="487" spans="1:48" ht="15" customHeight="1" outlineLevel="1" x14ac:dyDescent="0.25">
      <c r="A487" s="76">
        <f t="shared" si="85"/>
        <v>0</v>
      </c>
      <c r="B487" s="18">
        <f t="shared" si="89"/>
        <v>0</v>
      </c>
      <c r="C487" s="40"/>
      <c r="D487" s="13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8" t="str">
        <f t="shared" si="86"/>
        <v xml:space="preserve"> </v>
      </c>
      <c r="R487" s="40"/>
      <c r="S487" s="13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9" t="str">
        <f t="shared" si="87"/>
        <v xml:space="preserve"> </v>
      </c>
      <c r="AG487" s="40"/>
      <c r="AH487" s="13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9" t="str">
        <f t="shared" si="88"/>
        <v xml:space="preserve"> </v>
      </c>
      <c r="AV487" s="25"/>
    </row>
    <row r="488" spans="1:48" ht="15" customHeight="1" outlineLevel="1" x14ac:dyDescent="0.25">
      <c r="A488" s="76">
        <f t="shared" si="85"/>
        <v>0</v>
      </c>
      <c r="B488" s="18">
        <f t="shared" si="89"/>
        <v>0</v>
      </c>
      <c r="C488" s="40"/>
      <c r="D488" s="13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8" t="str">
        <f t="shared" si="86"/>
        <v xml:space="preserve"> </v>
      </c>
      <c r="R488" s="40"/>
      <c r="S488" s="13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9" t="str">
        <f t="shared" si="87"/>
        <v xml:space="preserve"> </v>
      </c>
      <c r="AG488" s="40"/>
      <c r="AH488" s="13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9" t="str">
        <f t="shared" si="88"/>
        <v xml:space="preserve"> </v>
      </c>
      <c r="AV488" s="25"/>
    </row>
    <row r="489" spans="1:48" ht="15" customHeight="1" outlineLevel="1" x14ac:dyDescent="0.25">
      <c r="A489" s="76">
        <f t="shared" si="85"/>
        <v>0</v>
      </c>
      <c r="B489" s="18">
        <f t="shared" si="89"/>
        <v>0</v>
      </c>
      <c r="C489" s="40"/>
      <c r="D489" s="13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8" t="str">
        <f t="shared" si="86"/>
        <v xml:space="preserve"> </v>
      </c>
      <c r="R489" s="40"/>
      <c r="S489" s="13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9" t="str">
        <f t="shared" si="87"/>
        <v xml:space="preserve"> </v>
      </c>
      <c r="AG489" s="40"/>
      <c r="AH489" s="13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9" t="str">
        <f t="shared" si="88"/>
        <v xml:space="preserve"> </v>
      </c>
      <c r="AV489" s="25"/>
    </row>
    <row r="490" spans="1:48" ht="15" customHeight="1" outlineLevel="1" x14ac:dyDescent="0.25">
      <c r="A490" s="76">
        <f t="shared" si="85"/>
        <v>0</v>
      </c>
      <c r="B490" s="18">
        <f t="shared" si="89"/>
        <v>0</v>
      </c>
      <c r="C490" s="40"/>
      <c r="D490" s="13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8" t="str">
        <f t="shared" si="86"/>
        <v xml:space="preserve"> </v>
      </c>
      <c r="R490" s="40"/>
      <c r="S490" s="13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9" t="str">
        <f t="shared" si="87"/>
        <v xml:space="preserve"> </v>
      </c>
      <c r="AG490" s="40"/>
      <c r="AH490" s="13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9" t="str">
        <f t="shared" si="88"/>
        <v xml:space="preserve"> </v>
      </c>
      <c r="AV490" s="25"/>
    </row>
    <row r="491" spans="1:48" ht="15" customHeight="1" outlineLevel="1" x14ac:dyDescent="0.25">
      <c r="A491" s="76">
        <f t="shared" si="85"/>
        <v>0</v>
      </c>
      <c r="B491" s="18">
        <f t="shared" si="89"/>
        <v>0</v>
      </c>
      <c r="C491" s="40"/>
      <c r="D491" s="13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8" t="str">
        <f t="shared" si="86"/>
        <v xml:space="preserve"> </v>
      </c>
      <c r="R491" s="40"/>
      <c r="S491" s="13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9" t="str">
        <f t="shared" si="87"/>
        <v xml:space="preserve"> </v>
      </c>
      <c r="AG491" s="40"/>
      <c r="AH491" s="13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9" t="str">
        <f t="shared" si="88"/>
        <v xml:space="preserve"> </v>
      </c>
      <c r="AV491" s="25"/>
    </row>
    <row r="492" spans="1:48" ht="15" customHeight="1" outlineLevel="1" x14ac:dyDescent="0.25">
      <c r="A492" s="76">
        <f t="shared" si="85"/>
        <v>0</v>
      </c>
      <c r="B492" s="18">
        <f t="shared" si="89"/>
        <v>0</v>
      </c>
      <c r="C492" s="40"/>
      <c r="D492" s="13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8" t="str">
        <f t="shared" si="86"/>
        <v xml:space="preserve"> </v>
      </c>
      <c r="R492" s="40"/>
      <c r="S492" s="13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9" t="str">
        <f t="shared" si="87"/>
        <v xml:space="preserve"> </v>
      </c>
      <c r="AG492" s="40"/>
      <c r="AH492" s="13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9" t="str">
        <f t="shared" si="88"/>
        <v xml:space="preserve"> </v>
      </c>
      <c r="AV492" s="25"/>
    </row>
    <row r="493" spans="1:48" ht="15" customHeight="1" outlineLevel="1" x14ac:dyDescent="0.25">
      <c r="A493" s="76">
        <f t="shared" si="85"/>
        <v>0</v>
      </c>
      <c r="B493" s="18">
        <f t="shared" si="89"/>
        <v>0</v>
      </c>
      <c r="C493" s="40"/>
      <c r="D493" s="13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8" t="str">
        <f t="shared" si="86"/>
        <v xml:space="preserve"> </v>
      </c>
      <c r="R493" s="40"/>
      <c r="S493" s="13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9" t="str">
        <f t="shared" si="87"/>
        <v xml:space="preserve"> </v>
      </c>
      <c r="AG493" s="40"/>
      <c r="AH493" s="13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9" t="str">
        <f t="shared" si="88"/>
        <v xml:space="preserve"> </v>
      </c>
      <c r="AV493" s="25"/>
    </row>
    <row r="494" spans="1:48" ht="15" customHeight="1" outlineLevel="1" x14ac:dyDescent="0.25">
      <c r="A494" s="76">
        <f t="shared" si="85"/>
        <v>0</v>
      </c>
      <c r="B494" s="18">
        <f t="shared" si="89"/>
        <v>0</v>
      </c>
      <c r="C494" s="40"/>
      <c r="D494" s="13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8" t="str">
        <f t="shared" si="86"/>
        <v xml:space="preserve"> </v>
      </c>
      <c r="R494" s="40"/>
      <c r="S494" s="13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9" t="str">
        <f t="shared" si="87"/>
        <v xml:space="preserve"> </v>
      </c>
      <c r="AG494" s="40"/>
      <c r="AH494" s="13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9" t="str">
        <f t="shared" si="88"/>
        <v xml:space="preserve"> </v>
      </c>
      <c r="AV494" s="25"/>
    </row>
    <row r="495" spans="1:48" ht="15" customHeight="1" outlineLevel="1" x14ac:dyDescent="0.25">
      <c r="A495" s="76">
        <f t="shared" si="85"/>
        <v>0</v>
      </c>
      <c r="B495" s="18">
        <f t="shared" si="89"/>
        <v>0</v>
      </c>
      <c r="C495" s="40"/>
      <c r="D495" s="13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8" t="str">
        <f t="shared" si="86"/>
        <v xml:space="preserve"> </v>
      </c>
      <c r="R495" s="40"/>
      <c r="S495" s="13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41" t="str">
        <f t="shared" si="87"/>
        <v xml:space="preserve"> </v>
      </c>
      <c r="AG495" s="40"/>
      <c r="AH495" s="13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9" t="str">
        <f t="shared" si="88"/>
        <v xml:space="preserve"> </v>
      </c>
      <c r="AV495" s="25"/>
    </row>
    <row r="496" spans="1:48" ht="15" customHeight="1" outlineLevel="1" x14ac:dyDescent="0.25">
      <c r="A496" s="76">
        <f t="shared" si="85"/>
        <v>0</v>
      </c>
      <c r="B496" s="18">
        <f t="shared" si="89"/>
        <v>0</v>
      </c>
      <c r="C496" s="40"/>
      <c r="D496" s="13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8" t="str">
        <f t="shared" si="86"/>
        <v xml:space="preserve"> </v>
      </c>
      <c r="R496" s="40"/>
      <c r="S496" s="13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41" t="str">
        <f t="shared" si="87"/>
        <v xml:space="preserve"> </v>
      </c>
      <c r="AG496" s="40"/>
      <c r="AH496" s="13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9" t="str">
        <f t="shared" si="88"/>
        <v xml:space="preserve"> </v>
      </c>
      <c r="AV496" s="25"/>
    </row>
    <row r="497" spans="1:48" ht="15" customHeight="1" x14ac:dyDescent="0.25">
      <c r="A497" s="76">
        <f>IF((SUM(D497:Q497)+SUM(R497:AF497)+SUM(AG497:AU497))=0,0,1)</f>
        <v>0</v>
      </c>
      <c r="B497" s="124"/>
      <c r="C497" s="11" t="s">
        <v>7</v>
      </c>
      <c r="D497" s="26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8"/>
      <c r="Q497" s="31">
        <f>COUNTIF(Q499:Q523,"-")</f>
        <v>0</v>
      </c>
      <c r="R497" s="11" t="s">
        <v>7</v>
      </c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30"/>
      <c r="AF497" s="31">
        <f>COUNTIF(AF499:AF523,"-")</f>
        <v>0</v>
      </c>
      <c r="AG497" s="11" t="s">
        <v>7</v>
      </c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30"/>
      <c r="AU497" s="31">
        <f>COUNTIF(AU499:AU523,"-")</f>
        <v>0</v>
      </c>
      <c r="AV497" s="25"/>
    </row>
    <row r="498" spans="1:48" ht="15" customHeight="1" x14ac:dyDescent="0.25">
      <c r="A498" s="76">
        <f t="shared" ref="A498:A523" si="90">IF((SUM(D498:Q498)+SUM(R498:AF498)+SUM(AG498:AU498))=0,0,1)</f>
        <v>0</v>
      </c>
      <c r="B498" s="125"/>
      <c r="C498" s="12" t="s">
        <v>8</v>
      </c>
      <c r="D498" s="32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4"/>
      <c r="Q498" s="31">
        <f>COUNTIF(Q499:Q523,"-")+COUNTIF(Q499:Q523,"+")</f>
        <v>0</v>
      </c>
      <c r="R498" s="11" t="s">
        <v>8</v>
      </c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30"/>
      <c r="AF498" s="31">
        <f>COUNTIF(AF499:AF523,"-")+COUNTIF(AF499:AF523,"+")</f>
        <v>0</v>
      </c>
      <c r="AG498" s="11" t="s">
        <v>8</v>
      </c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30"/>
      <c r="AU498" s="31">
        <f>COUNTIF(AU499:AU523,"-")+COUNTIF(AU499:AU523,"+")</f>
        <v>0</v>
      </c>
      <c r="AV498" s="25"/>
    </row>
    <row r="499" spans="1:48" ht="15" customHeight="1" outlineLevel="1" x14ac:dyDescent="0.25">
      <c r="A499" s="76">
        <f t="shared" si="90"/>
        <v>0</v>
      </c>
      <c r="B499" s="18">
        <f>B497</f>
        <v>0</v>
      </c>
      <c r="C499" s="35"/>
      <c r="D499" s="13"/>
      <c r="E499" s="36"/>
      <c r="F499" s="36"/>
      <c r="G499" s="36"/>
      <c r="H499" s="36"/>
      <c r="I499" s="36"/>
      <c r="J499" s="36"/>
      <c r="K499" s="36"/>
      <c r="L499" s="36"/>
      <c r="M499" s="36"/>
      <c r="N499" s="37"/>
      <c r="O499" s="36"/>
      <c r="P499" s="36"/>
      <c r="Q499" s="38" t="str">
        <f>IF(C499&gt;0,IF(AND(E499&lt;=$E$6,F499&lt;=$F$6,G499&lt;=$G$6,H499&lt;=$H$6,I499&lt;=$I$6,J499&lt;=$J$6,K499&lt;=$K$6,L499&lt;=$L$6,M499&lt;=$M$6,N499&lt;=$N$6,O499&lt;=$O$6,P499&lt;=$P$6),"+","-")," ")</f>
        <v xml:space="preserve"> </v>
      </c>
      <c r="R499" s="35"/>
      <c r="S499" s="13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9" t="str">
        <f>IF(S499&gt;0,IF(AND(T499&lt;=$T$6,U499&lt;=$U$6,V499&lt;=$V$6,W499&lt;=$W$6,X499&lt;=$X$6,Y499&lt;=$Y$6,Z499&lt;=$Z$6,AA499&lt;=$AA$6,AB499&lt;=$AB$6,AC499&lt;=$AC$6,AD499&lt;=$AD$6,AE499&lt;=$AE$6),"+","-")," ")</f>
        <v xml:space="preserve"> </v>
      </c>
      <c r="AG499" s="35"/>
      <c r="AH499" s="13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9" t="str">
        <f>IF(AG499&gt;0,IF(AND(AI499&lt;=$AI$6,AJ499&lt;=$AJ$6,AK499&lt;=$AK$6,AL499&lt;=$AL$6,AM499&lt;=$AM$6,AN499&lt;=$AN$6,AO499&lt;=$AO$6,AP499&lt;=$AP$6,AT499&lt;=$AT$6,AQ499&lt;=$AQ$6,AR499&lt;=$AR$6,AS499&lt;=$AS$6),"+","-")," ")</f>
        <v xml:space="preserve"> </v>
      </c>
      <c r="AV499" s="24"/>
    </row>
    <row r="500" spans="1:48" ht="15" customHeight="1" outlineLevel="1" x14ac:dyDescent="0.25">
      <c r="A500" s="76">
        <f t="shared" si="90"/>
        <v>0</v>
      </c>
      <c r="B500" s="18">
        <f>B499</f>
        <v>0</v>
      </c>
      <c r="C500" s="35"/>
      <c r="D500" s="13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8" t="str">
        <f t="shared" ref="Q500:Q523" si="91">IF(C500&gt;0,IF(AND(E500&lt;=$E$6,F500&lt;=$F$6,G500&lt;=$G$6,H500&lt;=$H$6,I500&lt;=$I$6,J500&lt;=$J$6,K500&lt;=$K$6,L500&lt;=$L$6,M500&lt;=$M$6,N500&lt;=$N$6,O500&lt;=$O$6,P500&lt;=$P$6),"+","-")," ")</f>
        <v xml:space="preserve"> </v>
      </c>
      <c r="R500" s="35"/>
      <c r="S500" s="13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9" t="str">
        <f t="shared" ref="AF500:AF523" si="92">IF(S500&gt;0,IF(AND(T500&lt;=$T$6,U500&lt;=$U$6,V500&lt;=$V$6,W500&lt;=$W$6,X500&lt;=$X$6,Y500&lt;=$Y$6,Z500&lt;=$Z$6,AA500&lt;=$AA$6,AB500&lt;=$AB$6,AC500&lt;=$AC$6,AD500&lt;=$AD$6,AE500&lt;=$AE$6),"+","-")," ")</f>
        <v xml:space="preserve"> </v>
      </c>
      <c r="AG500" s="35"/>
      <c r="AH500" s="13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9" t="str">
        <f t="shared" ref="AU500:AU523" si="93">IF(AG500&gt;0,IF(AND(AI500&lt;=$AI$6,AJ500&lt;=$AJ$6,AK500&lt;=$AK$6,AL500&lt;=$AL$6,AM500&lt;=$AM$6,AN500&lt;=$AN$6,AO500&lt;=$AO$6,AP500&lt;=$AP$6,AT500&lt;=$AT$6,AQ500&lt;=$AQ$6,AR500&lt;=$AR$6,AS500&lt;=$AS$6),"+","-")," ")</f>
        <v xml:space="preserve"> </v>
      </c>
      <c r="AV500" s="24"/>
    </row>
    <row r="501" spans="1:48" ht="15" customHeight="1" outlineLevel="1" x14ac:dyDescent="0.25">
      <c r="A501" s="76">
        <f t="shared" si="90"/>
        <v>0</v>
      </c>
      <c r="B501" s="18">
        <f t="shared" ref="B501:B523" si="94">B500</f>
        <v>0</v>
      </c>
      <c r="C501" s="35"/>
      <c r="D501" s="13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8" t="str">
        <f t="shared" si="91"/>
        <v xml:space="preserve"> </v>
      </c>
      <c r="R501" s="35"/>
      <c r="S501" s="13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9" t="str">
        <f t="shared" si="92"/>
        <v xml:space="preserve"> </v>
      </c>
      <c r="AG501" s="35"/>
      <c r="AH501" s="13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9" t="str">
        <f t="shared" si="93"/>
        <v xml:space="preserve"> </v>
      </c>
      <c r="AV501" s="24"/>
    </row>
    <row r="502" spans="1:48" ht="15" customHeight="1" outlineLevel="1" x14ac:dyDescent="0.25">
      <c r="A502" s="76">
        <f t="shared" si="90"/>
        <v>0</v>
      </c>
      <c r="B502" s="18">
        <f t="shared" si="94"/>
        <v>0</v>
      </c>
      <c r="C502" s="35"/>
      <c r="D502" s="13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8" t="str">
        <f t="shared" si="91"/>
        <v xml:space="preserve"> </v>
      </c>
      <c r="R502" s="35"/>
      <c r="S502" s="13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9" t="str">
        <f t="shared" si="92"/>
        <v xml:space="preserve"> </v>
      </c>
      <c r="AG502" s="35"/>
      <c r="AH502" s="13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9" t="str">
        <f t="shared" si="93"/>
        <v xml:space="preserve"> </v>
      </c>
      <c r="AV502" s="24"/>
    </row>
    <row r="503" spans="1:48" ht="15" customHeight="1" outlineLevel="1" x14ac:dyDescent="0.25">
      <c r="A503" s="76">
        <f t="shared" si="90"/>
        <v>0</v>
      </c>
      <c r="B503" s="18">
        <f t="shared" si="94"/>
        <v>0</v>
      </c>
      <c r="C503" s="35"/>
      <c r="D503" s="13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8" t="str">
        <f t="shared" si="91"/>
        <v xml:space="preserve"> </v>
      </c>
      <c r="R503" s="35"/>
      <c r="S503" s="13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9" t="str">
        <f t="shared" si="92"/>
        <v xml:space="preserve"> </v>
      </c>
      <c r="AG503" s="35"/>
      <c r="AH503" s="13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9" t="str">
        <f t="shared" si="93"/>
        <v xml:space="preserve"> </v>
      </c>
      <c r="AV503" s="24"/>
    </row>
    <row r="504" spans="1:48" ht="15" customHeight="1" outlineLevel="1" x14ac:dyDescent="0.25">
      <c r="A504" s="76">
        <f t="shared" si="90"/>
        <v>0</v>
      </c>
      <c r="B504" s="18">
        <f t="shared" si="94"/>
        <v>0</v>
      </c>
      <c r="C504" s="35"/>
      <c r="D504" s="13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8" t="str">
        <f t="shared" si="91"/>
        <v xml:space="preserve"> </v>
      </c>
      <c r="R504" s="35"/>
      <c r="S504" s="13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9" t="str">
        <f t="shared" si="92"/>
        <v xml:space="preserve"> </v>
      </c>
      <c r="AG504" s="35"/>
      <c r="AH504" s="13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9" t="str">
        <f t="shared" si="93"/>
        <v xml:space="preserve"> </v>
      </c>
      <c r="AV504" s="24"/>
    </row>
    <row r="505" spans="1:48" ht="15" customHeight="1" outlineLevel="1" x14ac:dyDescent="0.25">
      <c r="A505" s="76">
        <f t="shared" si="90"/>
        <v>0</v>
      </c>
      <c r="B505" s="18">
        <f t="shared" si="94"/>
        <v>0</v>
      </c>
      <c r="C505" s="35"/>
      <c r="D505" s="13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8" t="str">
        <f t="shared" si="91"/>
        <v xml:space="preserve"> </v>
      </c>
      <c r="R505" s="35"/>
      <c r="S505" s="13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9" t="str">
        <f t="shared" si="92"/>
        <v xml:space="preserve"> </v>
      </c>
      <c r="AG505" s="35"/>
      <c r="AH505" s="13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9" t="str">
        <f t="shared" si="93"/>
        <v xml:space="preserve"> </v>
      </c>
      <c r="AV505" s="24"/>
    </row>
    <row r="506" spans="1:48" ht="15" customHeight="1" outlineLevel="1" x14ac:dyDescent="0.25">
      <c r="A506" s="76">
        <f t="shared" si="90"/>
        <v>0</v>
      </c>
      <c r="B506" s="18">
        <f t="shared" si="94"/>
        <v>0</v>
      </c>
      <c r="C506" s="40"/>
      <c r="D506" s="13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8" t="str">
        <f t="shared" si="91"/>
        <v xml:space="preserve"> </v>
      </c>
      <c r="R506" s="40"/>
      <c r="S506" s="13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9" t="str">
        <f t="shared" si="92"/>
        <v xml:space="preserve"> </v>
      </c>
      <c r="AG506" s="40"/>
      <c r="AH506" s="13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9" t="str">
        <f t="shared" si="93"/>
        <v xml:space="preserve"> </v>
      </c>
      <c r="AV506" s="24"/>
    </row>
    <row r="507" spans="1:48" ht="15" customHeight="1" outlineLevel="1" x14ac:dyDescent="0.25">
      <c r="A507" s="76">
        <f t="shared" si="90"/>
        <v>0</v>
      </c>
      <c r="B507" s="18">
        <f t="shared" si="94"/>
        <v>0</v>
      </c>
      <c r="C507" s="40"/>
      <c r="D507" s="13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8" t="str">
        <f t="shared" si="91"/>
        <v xml:space="preserve"> </v>
      </c>
      <c r="R507" s="40"/>
      <c r="S507" s="13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9" t="str">
        <f t="shared" si="92"/>
        <v xml:space="preserve"> </v>
      </c>
      <c r="AG507" s="40"/>
      <c r="AH507" s="13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9" t="str">
        <f t="shared" si="93"/>
        <v xml:space="preserve"> </v>
      </c>
      <c r="AV507" s="24"/>
    </row>
    <row r="508" spans="1:48" ht="15" customHeight="1" outlineLevel="1" x14ac:dyDescent="0.25">
      <c r="A508" s="76">
        <f t="shared" si="90"/>
        <v>0</v>
      </c>
      <c r="B508" s="18">
        <f t="shared" si="94"/>
        <v>0</v>
      </c>
      <c r="C508" s="40"/>
      <c r="D508" s="13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8" t="str">
        <f t="shared" si="91"/>
        <v xml:space="preserve"> </v>
      </c>
      <c r="R508" s="40"/>
      <c r="S508" s="13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9" t="str">
        <f t="shared" si="92"/>
        <v xml:space="preserve"> </v>
      </c>
      <c r="AG508" s="40"/>
      <c r="AH508" s="13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9" t="str">
        <f t="shared" si="93"/>
        <v xml:space="preserve"> </v>
      </c>
      <c r="AV508" s="24"/>
    </row>
    <row r="509" spans="1:48" ht="15" customHeight="1" outlineLevel="1" x14ac:dyDescent="0.25">
      <c r="A509" s="76">
        <f t="shared" si="90"/>
        <v>0</v>
      </c>
      <c r="B509" s="18">
        <f t="shared" si="94"/>
        <v>0</v>
      </c>
      <c r="C509" s="40"/>
      <c r="D509" s="13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8" t="str">
        <f t="shared" si="91"/>
        <v xml:space="preserve"> </v>
      </c>
      <c r="R509" s="40"/>
      <c r="S509" s="13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9" t="str">
        <f t="shared" si="92"/>
        <v xml:space="preserve"> </v>
      </c>
      <c r="AG509" s="40"/>
      <c r="AH509" s="13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9" t="str">
        <f t="shared" si="93"/>
        <v xml:space="preserve"> </v>
      </c>
      <c r="AV509" s="24"/>
    </row>
    <row r="510" spans="1:48" ht="15" customHeight="1" outlineLevel="1" x14ac:dyDescent="0.25">
      <c r="A510" s="76">
        <f t="shared" si="90"/>
        <v>0</v>
      </c>
      <c r="B510" s="18">
        <f t="shared" si="94"/>
        <v>0</v>
      </c>
      <c r="C510" s="40"/>
      <c r="D510" s="13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8" t="str">
        <f t="shared" si="91"/>
        <v xml:space="preserve"> </v>
      </c>
      <c r="R510" s="40"/>
      <c r="S510" s="13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9" t="str">
        <f t="shared" si="92"/>
        <v xml:space="preserve"> </v>
      </c>
      <c r="AG510" s="40"/>
      <c r="AH510" s="13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9" t="str">
        <f t="shared" si="93"/>
        <v xml:space="preserve"> </v>
      </c>
      <c r="AV510" s="24"/>
    </row>
    <row r="511" spans="1:48" ht="15" customHeight="1" outlineLevel="1" x14ac:dyDescent="0.25">
      <c r="A511" s="76">
        <f t="shared" si="90"/>
        <v>0</v>
      </c>
      <c r="B511" s="18">
        <f t="shared" si="94"/>
        <v>0</v>
      </c>
      <c r="C511" s="40"/>
      <c r="D511" s="13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8" t="str">
        <f t="shared" si="91"/>
        <v xml:space="preserve"> </v>
      </c>
      <c r="R511" s="40"/>
      <c r="S511" s="13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9" t="str">
        <f t="shared" si="92"/>
        <v xml:space="preserve"> </v>
      </c>
      <c r="AG511" s="40"/>
      <c r="AH511" s="13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9" t="str">
        <f t="shared" si="93"/>
        <v xml:space="preserve"> </v>
      </c>
      <c r="AV511" s="24"/>
    </row>
    <row r="512" spans="1:48" ht="15" customHeight="1" outlineLevel="1" x14ac:dyDescent="0.25">
      <c r="A512" s="76">
        <f t="shared" si="90"/>
        <v>0</v>
      </c>
      <c r="B512" s="18">
        <f t="shared" si="94"/>
        <v>0</v>
      </c>
      <c r="C512" s="40"/>
      <c r="D512" s="13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8" t="str">
        <f t="shared" si="91"/>
        <v xml:space="preserve"> </v>
      </c>
      <c r="R512" s="40"/>
      <c r="S512" s="13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9" t="str">
        <f t="shared" si="92"/>
        <v xml:space="preserve"> </v>
      </c>
      <c r="AG512" s="40"/>
      <c r="AH512" s="13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9" t="str">
        <f t="shared" si="93"/>
        <v xml:space="preserve"> </v>
      </c>
      <c r="AV512" s="24"/>
    </row>
    <row r="513" spans="1:48" ht="15" customHeight="1" outlineLevel="1" x14ac:dyDescent="0.25">
      <c r="A513" s="76">
        <f t="shared" si="90"/>
        <v>0</v>
      </c>
      <c r="B513" s="18">
        <f t="shared" si="94"/>
        <v>0</v>
      </c>
      <c r="C513" s="40"/>
      <c r="D513" s="13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8" t="str">
        <f t="shared" si="91"/>
        <v xml:space="preserve"> </v>
      </c>
      <c r="R513" s="40"/>
      <c r="S513" s="13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9" t="str">
        <f t="shared" si="92"/>
        <v xml:space="preserve"> </v>
      </c>
      <c r="AG513" s="40"/>
      <c r="AH513" s="13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9" t="str">
        <f t="shared" si="93"/>
        <v xml:space="preserve"> </v>
      </c>
      <c r="AV513" s="24"/>
    </row>
    <row r="514" spans="1:48" ht="15" customHeight="1" outlineLevel="1" x14ac:dyDescent="0.25">
      <c r="A514" s="76">
        <f t="shared" si="90"/>
        <v>0</v>
      </c>
      <c r="B514" s="18">
        <f t="shared" si="94"/>
        <v>0</v>
      </c>
      <c r="C514" s="40"/>
      <c r="D514" s="13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8" t="str">
        <f t="shared" si="91"/>
        <v xml:space="preserve"> </v>
      </c>
      <c r="R514" s="40"/>
      <c r="S514" s="13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9" t="str">
        <f t="shared" si="92"/>
        <v xml:space="preserve"> </v>
      </c>
      <c r="AG514" s="40"/>
      <c r="AH514" s="13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9" t="str">
        <f t="shared" si="93"/>
        <v xml:space="preserve"> </v>
      </c>
      <c r="AV514" s="25"/>
    </row>
    <row r="515" spans="1:48" ht="15" customHeight="1" outlineLevel="1" x14ac:dyDescent="0.25">
      <c r="A515" s="76">
        <f t="shared" si="90"/>
        <v>0</v>
      </c>
      <c r="B515" s="18">
        <f t="shared" si="94"/>
        <v>0</v>
      </c>
      <c r="C515" s="40"/>
      <c r="D515" s="13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8" t="str">
        <f t="shared" si="91"/>
        <v xml:space="preserve"> </v>
      </c>
      <c r="R515" s="40"/>
      <c r="S515" s="13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9" t="str">
        <f t="shared" si="92"/>
        <v xml:space="preserve"> </v>
      </c>
      <c r="AG515" s="40"/>
      <c r="AH515" s="13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9" t="str">
        <f t="shared" si="93"/>
        <v xml:space="preserve"> </v>
      </c>
      <c r="AV515" s="25"/>
    </row>
    <row r="516" spans="1:48" ht="15" customHeight="1" outlineLevel="1" x14ac:dyDescent="0.25">
      <c r="A516" s="76">
        <f t="shared" si="90"/>
        <v>0</v>
      </c>
      <c r="B516" s="18">
        <f t="shared" si="94"/>
        <v>0</v>
      </c>
      <c r="C516" s="40"/>
      <c r="D516" s="13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8" t="str">
        <f t="shared" si="91"/>
        <v xml:space="preserve"> </v>
      </c>
      <c r="R516" s="40"/>
      <c r="S516" s="13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9" t="str">
        <f t="shared" si="92"/>
        <v xml:space="preserve"> </v>
      </c>
      <c r="AG516" s="40"/>
      <c r="AH516" s="13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9" t="str">
        <f t="shared" si="93"/>
        <v xml:space="preserve"> </v>
      </c>
      <c r="AV516" s="25"/>
    </row>
    <row r="517" spans="1:48" ht="15" customHeight="1" outlineLevel="1" x14ac:dyDescent="0.25">
      <c r="A517" s="76">
        <f t="shared" si="90"/>
        <v>0</v>
      </c>
      <c r="B517" s="18">
        <f t="shared" si="94"/>
        <v>0</v>
      </c>
      <c r="C517" s="40"/>
      <c r="D517" s="13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8" t="str">
        <f t="shared" si="91"/>
        <v xml:space="preserve"> </v>
      </c>
      <c r="R517" s="40"/>
      <c r="S517" s="13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9" t="str">
        <f t="shared" si="92"/>
        <v xml:space="preserve"> </v>
      </c>
      <c r="AG517" s="40"/>
      <c r="AH517" s="13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9" t="str">
        <f t="shared" si="93"/>
        <v xml:space="preserve"> </v>
      </c>
      <c r="AV517" s="25"/>
    </row>
    <row r="518" spans="1:48" ht="15" customHeight="1" outlineLevel="1" x14ac:dyDescent="0.25">
      <c r="A518" s="76">
        <f t="shared" si="90"/>
        <v>0</v>
      </c>
      <c r="B518" s="18">
        <f t="shared" si="94"/>
        <v>0</v>
      </c>
      <c r="C518" s="40"/>
      <c r="D518" s="13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8" t="str">
        <f t="shared" si="91"/>
        <v xml:space="preserve"> </v>
      </c>
      <c r="R518" s="40"/>
      <c r="S518" s="13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9" t="str">
        <f t="shared" si="92"/>
        <v xml:space="preserve"> </v>
      </c>
      <c r="AG518" s="40"/>
      <c r="AH518" s="13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9" t="str">
        <f t="shared" si="93"/>
        <v xml:space="preserve"> </v>
      </c>
      <c r="AV518" s="25"/>
    </row>
    <row r="519" spans="1:48" ht="15" customHeight="1" outlineLevel="1" x14ac:dyDescent="0.25">
      <c r="A519" s="76">
        <f t="shared" si="90"/>
        <v>0</v>
      </c>
      <c r="B519" s="18">
        <f t="shared" si="94"/>
        <v>0</v>
      </c>
      <c r="C519" s="40"/>
      <c r="D519" s="13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8" t="str">
        <f t="shared" si="91"/>
        <v xml:space="preserve"> </v>
      </c>
      <c r="R519" s="40"/>
      <c r="S519" s="13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9" t="str">
        <f t="shared" si="92"/>
        <v xml:space="preserve"> </v>
      </c>
      <c r="AG519" s="40"/>
      <c r="AH519" s="13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9" t="str">
        <f t="shared" si="93"/>
        <v xml:space="preserve"> </v>
      </c>
      <c r="AV519" s="25"/>
    </row>
    <row r="520" spans="1:48" ht="15" customHeight="1" outlineLevel="1" x14ac:dyDescent="0.25">
      <c r="A520" s="76">
        <f t="shared" si="90"/>
        <v>0</v>
      </c>
      <c r="B520" s="18">
        <f t="shared" si="94"/>
        <v>0</v>
      </c>
      <c r="C520" s="40"/>
      <c r="D520" s="13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8" t="str">
        <f t="shared" si="91"/>
        <v xml:space="preserve"> </v>
      </c>
      <c r="R520" s="40"/>
      <c r="S520" s="13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9" t="str">
        <f t="shared" si="92"/>
        <v xml:space="preserve"> </v>
      </c>
      <c r="AG520" s="40"/>
      <c r="AH520" s="13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9" t="str">
        <f t="shared" si="93"/>
        <v xml:space="preserve"> </v>
      </c>
      <c r="AV520" s="25"/>
    </row>
    <row r="521" spans="1:48" ht="15" customHeight="1" outlineLevel="1" x14ac:dyDescent="0.25">
      <c r="A521" s="76">
        <f t="shared" si="90"/>
        <v>0</v>
      </c>
      <c r="B521" s="18">
        <f t="shared" si="94"/>
        <v>0</v>
      </c>
      <c r="C521" s="40"/>
      <c r="D521" s="13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8" t="str">
        <f t="shared" si="91"/>
        <v xml:space="preserve"> </v>
      </c>
      <c r="R521" s="40"/>
      <c r="S521" s="13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9" t="str">
        <f t="shared" si="92"/>
        <v xml:space="preserve"> </v>
      </c>
      <c r="AG521" s="40"/>
      <c r="AH521" s="13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9" t="str">
        <f t="shared" si="93"/>
        <v xml:space="preserve"> </v>
      </c>
      <c r="AV521" s="25"/>
    </row>
    <row r="522" spans="1:48" ht="15" customHeight="1" outlineLevel="1" x14ac:dyDescent="0.25">
      <c r="A522" s="76">
        <f t="shared" si="90"/>
        <v>0</v>
      </c>
      <c r="B522" s="18">
        <f t="shared" si="94"/>
        <v>0</v>
      </c>
      <c r="C522" s="40"/>
      <c r="D522" s="13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8" t="str">
        <f t="shared" si="91"/>
        <v xml:space="preserve"> </v>
      </c>
      <c r="R522" s="40"/>
      <c r="S522" s="13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41" t="str">
        <f t="shared" si="92"/>
        <v xml:space="preserve"> </v>
      </c>
      <c r="AG522" s="40"/>
      <c r="AH522" s="13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9" t="str">
        <f t="shared" si="93"/>
        <v xml:space="preserve"> </v>
      </c>
      <c r="AV522" s="25"/>
    </row>
    <row r="523" spans="1:48" ht="15" customHeight="1" outlineLevel="1" x14ac:dyDescent="0.25">
      <c r="A523" s="76">
        <f t="shared" si="90"/>
        <v>0</v>
      </c>
      <c r="B523" s="18">
        <f t="shared" si="94"/>
        <v>0</v>
      </c>
      <c r="C523" s="40"/>
      <c r="D523" s="13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8" t="str">
        <f t="shared" si="91"/>
        <v xml:space="preserve"> </v>
      </c>
      <c r="R523" s="40"/>
      <c r="S523" s="13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41" t="str">
        <f t="shared" si="92"/>
        <v xml:space="preserve"> </v>
      </c>
      <c r="AG523" s="40"/>
      <c r="AH523" s="13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9" t="str">
        <f t="shared" si="93"/>
        <v xml:space="preserve"> </v>
      </c>
      <c r="AV523" s="25"/>
    </row>
    <row r="524" spans="1:48" x14ac:dyDescent="0.25">
      <c r="C524" s="42"/>
      <c r="D524" s="43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48" x14ac:dyDescent="0.25">
      <c r="C525" s="44"/>
      <c r="D525" s="45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</row>
  </sheetData>
  <autoFilter ref="A8:AU8"/>
  <mergeCells count="36">
    <mergeCell ref="C4:Q4"/>
    <mergeCell ref="AH5:AH7"/>
    <mergeCell ref="B4:B7"/>
    <mergeCell ref="B9:B10"/>
    <mergeCell ref="R4:AF4"/>
    <mergeCell ref="AG4:AU4"/>
    <mergeCell ref="AI5:AT5"/>
    <mergeCell ref="AU5:AU7"/>
    <mergeCell ref="B11:B12"/>
    <mergeCell ref="B38:B39"/>
    <mergeCell ref="AG5:AG7"/>
    <mergeCell ref="T5:AE5"/>
    <mergeCell ref="AF5:AF7"/>
    <mergeCell ref="C5:C7"/>
    <mergeCell ref="D5:D7"/>
    <mergeCell ref="E5:P5"/>
    <mergeCell ref="Q5:Q7"/>
    <mergeCell ref="R5:R7"/>
    <mergeCell ref="S5:S7"/>
    <mergeCell ref="B497:B498"/>
    <mergeCell ref="B335:B336"/>
    <mergeCell ref="B362:B363"/>
    <mergeCell ref="B389:B390"/>
    <mergeCell ref="B416:B417"/>
    <mergeCell ref="B443:B444"/>
    <mergeCell ref="B470:B471"/>
    <mergeCell ref="B308:B309"/>
    <mergeCell ref="B65:B66"/>
    <mergeCell ref="B92:B93"/>
    <mergeCell ref="B119:B120"/>
    <mergeCell ref="B146:B147"/>
    <mergeCell ref="B254:B255"/>
    <mergeCell ref="B281:B282"/>
    <mergeCell ref="B227:B228"/>
    <mergeCell ref="B173:B174"/>
    <mergeCell ref="B200:B201"/>
  </mergeCells>
  <phoneticPr fontId="13" type="noConversion"/>
  <conditionalFormatting sqref="E15:E37">
    <cfRule type="cellIs" dxfId="2765" priority="1446" stopIfTrue="1" operator="greaterThanOrEqual">
      <formula>T$6</formula>
    </cfRule>
  </conditionalFormatting>
  <conditionalFormatting sqref="F15:F37">
    <cfRule type="cellIs" dxfId="2764" priority="1445" stopIfTrue="1" operator="greaterThanOrEqual">
      <formula>$F$6</formula>
    </cfRule>
  </conditionalFormatting>
  <conditionalFormatting sqref="G15:G37">
    <cfRule type="cellIs" dxfId="2763" priority="1444" stopIfTrue="1" operator="greaterThanOrEqual">
      <formula>$G$6</formula>
    </cfRule>
  </conditionalFormatting>
  <conditionalFormatting sqref="H15:H37">
    <cfRule type="cellIs" dxfId="2762" priority="1443" stopIfTrue="1" operator="greaterThanOrEqual">
      <formula>$H$6</formula>
    </cfRule>
  </conditionalFormatting>
  <conditionalFormatting sqref="I15:I37">
    <cfRule type="cellIs" dxfId="2761" priority="1442" stopIfTrue="1" operator="greaterThanOrEqual">
      <formula>$I$6</formula>
    </cfRule>
  </conditionalFormatting>
  <conditionalFormatting sqref="J15:J37">
    <cfRule type="cellIs" dxfId="2760" priority="1441" stopIfTrue="1" operator="greaterThanOrEqual">
      <formula>$J$6</formula>
    </cfRule>
  </conditionalFormatting>
  <conditionalFormatting sqref="K15:K37">
    <cfRule type="cellIs" dxfId="2759" priority="1440" stopIfTrue="1" operator="greaterThanOrEqual">
      <formula>$K$6</formula>
    </cfRule>
  </conditionalFormatting>
  <conditionalFormatting sqref="P13:P37">
    <cfRule type="cellIs" dxfId="2758" priority="1439" stopIfTrue="1" operator="greaterThanOrEqual">
      <formula>$P$6</formula>
    </cfRule>
  </conditionalFormatting>
  <conditionalFormatting sqref="B13:B37">
    <cfRule type="cellIs" dxfId="2757" priority="1438" operator="equal">
      <formula>0</formula>
    </cfRule>
  </conditionalFormatting>
  <conditionalFormatting sqref="C15:C37">
    <cfRule type="cellIs" dxfId="2756" priority="1436" operator="equal">
      <formula>0</formula>
    </cfRule>
  </conditionalFormatting>
  <conditionalFormatting sqref="O13:O37">
    <cfRule type="cellIs" dxfId="2755" priority="1435" stopIfTrue="1" operator="greaterThanOrEqual">
      <formula>$O$6</formula>
    </cfRule>
  </conditionalFormatting>
  <conditionalFormatting sqref="L15:L37">
    <cfRule type="cellIs" dxfId="2754" priority="1434" stopIfTrue="1" operator="greaterThanOrEqual">
      <formula>$L$6</formula>
    </cfRule>
  </conditionalFormatting>
  <conditionalFormatting sqref="M15:M37">
    <cfRule type="cellIs" dxfId="2753" priority="1433" stopIfTrue="1" operator="greaterThanOrEqual">
      <formula>$M$6</formula>
    </cfRule>
  </conditionalFormatting>
  <conditionalFormatting sqref="N13:N37">
    <cfRule type="cellIs" dxfId="2752" priority="1432" stopIfTrue="1" operator="greaterThanOrEqual">
      <formula>$N$6</formula>
    </cfRule>
  </conditionalFormatting>
  <conditionalFormatting sqref="U13:AE37">
    <cfRule type="cellIs" dxfId="2751" priority="1431" stopIfTrue="1" operator="greaterThanOrEqual">
      <formula>U$6</formula>
    </cfRule>
  </conditionalFormatting>
  <conditionalFormatting sqref="T13:T37">
    <cfRule type="cellIs" dxfId="2750" priority="1430" stopIfTrue="1" operator="greaterThanOrEqual">
      <formula>T$6</formula>
    </cfRule>
  </conditionalFormatting>
  <conditionalFormatting sqref="J13:J14">
    <cfRule type="cellIs" dxfId="2749" priority="1423" stopIfTrue="1" operator="greaterThanOrEqual">
      <formula>$J$6</formula>
    </cfRule>
  </conditionalFormatting>
  <conditionalFormatting sqref="K13:K14">
    <cfRule type="cellIs" dxfId="2748" priority="1422" stopIfTrue="1" operator="greaterThanOrEqual">
      <formula>$K$6</formula>
    </cfRule>
  </conditionalFormatting>
  <conditionalFormatting sqref="AI13:AT37">
    <cfRule type="cellIs" dxfId="2747" priority="1429" stopIfTrue="1" operator="greaterThanOrEqual">
      <formula>AI$6</formula>
    </cfRule>
  </conditionalFormatting>
  <conditionalFormatting sqref="E13:E14">
    <cfRule type="cellIs" dxfId="2746" priority="1428" stopIfTrue="1" operator="greaterThanOrEqual">
      <formula>T$6</formula>
    </cfRule>
  </conditionalFormatting>
  <conditionalFormatting sqref="F13:F14">
    <cfRule type="cellIs" dxfId="2745" priority="1427" stopIfTrue="1" operator="greaterThanOrEqual">
      <formula>$F$6</formula>
    </cfRule>
  </conditionalFormatting>
  <conditionalFormatting sqref="G13:G14">
    <cfRule type="cellIs" dxfId="2744" priority="1426" stopIfTrue="1" operator="greaterThanOrEqual">
      <formula>$G$6</formula>
    </cfRule>
  </conditionalFormatting>
  <conditionalFormatting sqref="H13:H14">
    <cfRule type="cellIs" dxfId="2743" priority="1425" stopIfTrue="1" operator="greaterThanOrEqual">
      <formula>$H$6</formula>
    </cfRule>
  </conditionalFormatting>
  <conditionalFormatting sqref="I13:I14">
    <cfRule type="cellIs" dxfId="2742" priority="1424" stopIfTrue="1" operator="greaterThanOrEqual">
      <formula>$I$6</formula>
    </cfRule>
  </conditionalFormatting>
  <conditionalFormatting sqref="C13:C14">
    <cfRule type="cellIs" dxfId="2741" priority="1420" operator="equal">
      <formula>0</formula>
    </cfRule>
  </conditionalFormatting>
  <conditionalFormatting sqref="L13:L14">
    <cfRule type="cellIs" dxfId="2740" priority="1419" stopIfTrue="1" operator="greaterThanOrEqual">
      <formula>$L$6</formula>
    </cfRule>
  </conditionalFormatting>
  <conditionalFormatting sqref="M13:M14">
    <cfRule type="cellIs" dxfId="2739" priority="1418" stopIfTrue="1" operator="greaterThanOrEqual">
      <formula>$M$6</formula>
    </cfRule>
  </conditionalFormatting>
  <conditionalFormatting sqref="R15:R37">
    <cfRule type="cellIs" dxfId="2738" priority="1416" operator="equal">
      <formula>0</formula>
    </cfRule>
  </conditionalFormatting>
  <conditionalFormatting sqref="R13:R14">
    <cfRule type="cellIs" dxfId="2737" priority="1414" operator="equal">
      <formula>0</formula>
    </cfRule>
  </conditionalFormatting>
  <conditionalFormatting sqref="AG15:AG37">
    <cfRule type="cellIs" dxfId="2736" priority="1412" operator="equal">
      <formula>0</formula>
    </cfRule>
  </conditionalFormatting>
  <conditionalFormatting sqref="AG13:AG14">
    <cfRule type="cellIs" dxfId="2735" priority="1410" operator="equal">
      <formula>0</formula>
    </cfRule>
  </conditionalFormatting>
  <conditionalFormatting sqref="E42:E64">
    <cfRule type="cellIs" dxfId="2734" priority="1408" stopIfTrue="1" operator="greaterThanOrEqual">
      <formula>T$6</formula>
    </cfRule>
  </conditionalFormatting>
  <conditionalFormatting sqref="F42:F64">
    <cfRule type="cellIs" dxfId="2733" priority="1407" stopIfTrue="1" operator="greaterThanOrEqual">
      <formula>$F$6</formula>
    </cfRule>
  </conditionalFormatting>
  <conditionalFormatting sqref="G42:G64">
    <cfRule type="cellIs" dxfId="2732" priority="1406" stopIfTrue="1" operator="greaterThanOrEqual">
      <formula>$G$6</formula>
    </cfRule>
  </conditionalFormatting>
  <conditionalFormatting sqref="H42:H64">
    <cfRule type="cellIs" dxfId="2731" priority="1405" stopIfTrue="1" operator="greaterThanOrEqual">
      <formula>$H$6</formula>
    </cfRule>
  </conditionalFormatting>
  <conditionalFormatting sqref="I42:I64">
    <cfRule type="cellIs" dxfId="2730" priority="1404" stopIfTrue="1" operator="greaterThanOrEqual">
      <formula>$I$6</formula>
    </cfRule>
  </conditionalFormatting>
  <conditionalFormatting sqref="J42:J64">
    <cfRule type="cellIs" dxfId="2729" priority="1403" stopIfTrue="1" operator="greaterThanOrEqual">
      <formula>$J$6</formula>
    </cfRule>
  </conditionalFormatting>
  <conditionalFormatting sqref="K42:K64">
    <cfRule type="cellIs" dxfId="2728" priority="1402" stopIfTrue="1" operator="greaterThanOrEqual">
      <formula>$K$6</formula>
    </cfRule>
  </conditionalFormatting>
  <conditionalFormatting sqref="P40:P64">
    <cfRule type="cellIs" dxfId="2727" priority="1401" stopIfTrue="1" operator="greaterThanOrEqual">
      <formula>$P$6</formula>
    </cfRule>
  </conditionalFormatting>
  <conditionalFormatting sqref="B40:B64">
    <cfRule type="cellIs" dxfId="2726" priority="1400" operator="equal">
      <formula>0</formula>
    </cfRule>
  </conditionalFormatting>
  <conditionalFormatting sqref="C42:C64">
    <cfRule type="cellIs" dxfId="2725" priority="1398" operator="equal">
      <formula>0</formula>
    </cfRule>
  </conditionalFormatting>
  <conditionalFormatting sqref="O40:O64">
    <cfRule type="cellIs" dxfId="2724" priority="1397" stopIfTrue="1" operator="greaterThanOrEqual">
      <formula>$O$6</formula>
    </cfRule>
  </conditionalFormatting>
  <conditionalFormatting sqref="L42:L64">
    <cfRule type="cellIs" dxfId="2723" priority="1396" stopIfTrue="1" operator="greaterThanOrEqual">
      <formula>$L$6</formula>
    </cfRule>
  </conditionalFormatting>
  <conditionalFormatting sqref="M42:M64">
    <cfRule type="cellIs" dxfId="2722" priority="1395" stopIfTrue="1" operator="greaterThanOrEqual">
      <formula>$M$6</formula>
    </cfRule>
  </conditionalFormatting>
  <conditionalFormatting sqref="N40:N64">
    <cfRule type="cellIs" dxfId="2721" priority="1394" stopIfTrue="1" operator="greaterThanOrEqual">
      <formula>$N$6</formula>
    </cfRule>
  </conditionalFormatting>
  <conditionalFormatting sqref="U40:AE64">
    <cfRule type="cellIs" dxfId="2720" priority="1393" stopIfTrue="1" operator="greaterThanOrEqual">
      <formula>U$6</formula>
    </cfRule>
  </conditionalFormatting>
  <conditionalFormatting sqref="T40:T64">
    <cfRule type="cellIs" dxfId="2719" priority="1392" stopIfTrue="1" operator="greaterThanOrEqual">
      <formula>T$6</formula>
    </cfRule>
  </conditionalFormatting>
  <conditionalFormatting sqref="J40:J41">
    <cfRule type="cellIs" dxfId="2718" priority="1385" stopIfTrue="1" operator="greaterThanOrEqual">
      <formula>$J$6</formula>
    </cfRule>
  </conditionalFormatting>
  <conditionalFormatting sqref="K40:K41">
    <cfRule type="cellIs" dxfId="2717" priority="1384" stopIfTrue="1" operator="greaterThanOrEqual">
      <formula>$K$6</formula>
    </cfRule>
  </conditionalFormatting>
  <conditionalFormatting sqref="AI40:AT64">
    <cfRule type="cellIs" dxfId="2716" priority="1391" stopIfTrue="1" operator="greaterThanOrEqual">
      <formula>AI$6</formula>
    </cfRule>
  </conditionalFormatting>
  <conditionalFormatting sqref="E40:E41">
    <cfRule type="cellIs" dxfId="2715" priority="1390" stopIfTrue="1" operator="greaterThanOrEqual">
      <formula>T$6</formula>
    </cfRule>
  </conditionalFormatting>
  <conditionalFormatting sqref="F40:F41">
    <cfRule type="cellIs" dxfId="2714" priority="1389" stopIfTrue="1" operator="greaterThanOrEqual">
      <formula>$F$6</formula>
    </cfRule>
  </conditionalFormatting>
  <conditionalFormatting sqref="G40:G41">
    <cfRule type="cellIs" dxfId="2713" priority="1388" stopIfTrue="1" operator="greaterThanOrEqual">
      <formula>$G$6</formula>
    </cfRule>
  </conditionalFormatting>
  <conditionalFormatting sqref="H40:H41">
    <cfRule type="cellIs" dxfId="2712" priority="1387" stopIfTrue="1" operator="greaterThanOrEqual">
      <formula>$H$6</formula>
    </cfRule>
  </conditionalFormatting>
  <conditionalFormatting sqref="I40:I41">
    <cfRule type="cellIs" dxfId="2711" priority="1386" stopIfTrue="1" operator="greaterThanOrEqual">
      <formula>$I$6</formula>
    </cfRule>
  </conditionalFormatting>
  <conditionalFormatting sqref="C40:C41">
    <cfRule type="cellIs" dxfId="2710" priority="1382" operator="equal">
      <formula>0</formula>
    </cfRule>
  </conditionalFormatting>
  <conditionalFormatting sqref="L40:L41">
    <cfRule type="cellIs" dxfId="2709" priority="1381" stopIfTrue="1" operator="greaterThanOrEqual">
      <formula>$L$6</formula>
    </cfRule>
  </conditionalFormatting>
  <conditionalFormatting sqref="M40:M41">
    <cfRule type="cellIs" dxfId="2708" priority="1380" stopIfTrue="1" operator="greaterThanOrEqual">
      <formula>$M$6</formula>
    </cfRule>
  </conditionalFormatting>
  <conditionalFormatting sqref="R42:R64">
    <cfRule type="cellIs" dxfId="2707" priority="1378" operator="equal">
      <formula>0</formula>
    </cfRule>
  </conditionalFormatting>
  <conditionalFormatting sqref="R40:R41">
    <cfRule type="cellIs" dxfId="2706" priority="1376" operator="equal">
      <formula>0</formula>
    </cfRule>
  </conditionalFormatting>
  <conditionalFormatting sqref="AG42:AG64">
    <cfRule type="cellIs" dxfId="2705" priority="1374" operator="equal">
      <formula>0</formula>
    </cfRule>
  </conditionalFormatting>
  <conditionalFormatting sqref="AG40:AG41">
    <cfRule type="cellIs" dxfId="2704" priority="1372" operator="equal">
      <formula>0</formula>
    </cfRule>
  </conditionalFormatting>
  <conditionalFormatting sqref="E69:E91">
    <cfRule type="cellIs" dxfId="2703" priority="964" stopIfTrue="1" operator="greaterThanOrEqual">
      <formula>T$6</formula>
    </cfRule>
  </conditionalFormatting>
  <conditionalFormatting sqref="F69:F91">
    <cfRule type="cellIs" dxfId="2702" priority="963" stopIfTrue="1" operator="greaterThanOrEqual">
      <formula>$F$6</formula>
    </cfRule>
  </conditionalFormatting>
  <conditionalFormatting sqref="G69:G91">
    <cfRule type="cellIs" dxfId="2701" priority="962" stopIfTrue="1" operator="greaterThanOrEqual">
      <formula>$G$6</formula>
    </cfRule>
  </conditionalFormatting>
  <conditionalFormatting sqref="H69:H91">
    <cfRule type="cellIs" dxfId="2700" priority="961" stopIfTrue="1" operator="greaterThanOrEqual">
      <formula>$H$6</formula>
    </cfRule>
  </conditionalFormatting>
  <conditionalFormatting sqref="I69:I91">
    <cfRule type="cellIs" dxfId="2699" priority="960" stopIfTrue="1" operator="greaterThanOrEqual">
      <formula>$I$6</formula>
    </cfRule>
  </conditionalFormatting>
  <conditionalFormatting sqref="J69:J91">
    <cfRule type="cellIs" dxfId="2698" priority="959" stopIfTrue="1" operator="greaterThanOrEqual">
      <formula>$J$6</formula>
    </cfRule>
  </conditionalFormatting>
  <conditionalFormatting sqref="K69:K91">
    <cfRule type="cellIs" dxfId="2697" priority="958" stopIfTrue="1" operator="greaterThanOrEqual">
      <formula>$K$6</formula>
    </cfRule>
  </conditionalFormatting>
  <conditionalFormatting sqref="P67:P91">
    <cfRule type="cellIs" dxfId="2696" priority="957" stopIfTrue="1" operator="greaterThanOrEqual">
      <formula>$P$6</formula>
    </cfRule>
  </conditionalFormatting>
  <conditionalFormatting sqref="B67:B91">
    <cfRule type="cellIs" dxfId="2695" priority="956" operator="equal">
      <formula>0</formula>
    </cfRule>
  </conditionalFormatting>
  <conditionalFormatting sqref="C69:C91">
    <cfRule type="cellIs" dxfId="2694" priority="954" operator="equal">
      <formula>0</formula>
    </cfRule>
  </conditionalFormatting>
  <conditionalFormatting sqref="O67:O91">
    <cfRule type="cellIs" dxfId="2693" priority="953" stopIfTrue="1" operator="greaterThanOrEqual">
      <formula>$O$6</formula>
    </cfRule>
  </conditionalFormatting>
  <conditionalFormatting sqref="L69:L91">
    <cfRule type="cellIs" dxfId="2692" priority="952" stopIfTrue="1" operator="greaterThanOrEqual">
      <formula>$L$6</formula>
    </cfRule>
  </conditionalFormatting>
  <conditionalFormatting sqref="M69:M91">
    <cfRule type="cellIs" dxfId="2691" priority="951" stopIfTrue="1" operator="greaterThanOrEqual">
      <formula>$M$6</formula>
    </cfRule>
  </conditionalFormatting>
  <conditionalFormatting sqref="N67:N91">
    <cfRule type="cellIs" dxfId="2690" priority="950" stopIfTrue="1" operator="greaterThanOrEqual">
      <formula>$N$6</formula>
    </cfRule>
  </conditionalFormatting>
  <conditionalFormatting sqref="U67:AE91">
    <cfRule type="cellIs" dxfId="2689" priority="949" stopIfTrue="1" operator="greaterThanOrEqual">
      <formula>U$6</formula>
    </cfRule>
  </conditionalFormatting>
  <conditionalFormatting sqref="T67:T91">
    <cfRule type="cellIs" dxfId="2688" priority="948" stopIfTrue="1" operator="greaterThanOrEqual">
      <formula>T$6</formula>
    </cfRule>
  </conditionalFormatting>
  <conditionalFormatting sqref="J67:J68">
    <cfRule type="cellIs" dxfId="2687" priority="941" stopIfTrue="1" operator="greaterThanOrEqual">
      <formula>$J$6</formula>
    </cfRule>
  </conditionalFormatting>
  <conditionalFormatting sqref="K67:K68">
    <cfRule type="cellIs" dxfId="2686" priority="940" stopIfTrue="1" operator="greaterThanOrEqual">
      <formula>$K$6</formula>
    </cfRule>
  </conditionalFormatting>
  <conditionalFormatting sqref="AI67:AT91">
    <cfRule type="cellIs" dxfId="2685" priority="947" stopIfTrue="1" operator="greaterThanOrEqual">
      <formula>AI$6</formula>
    </cfRule>
  </conditionalFormatting>
  <conditionalFormatting sqref="E67:E68">
    <cfRule type="cellIs" dxfId="2684" priority="946" stopIfTrue="1" operator="greaterThanOrEqual">
      <formula>T$6</formula>
    </cfRule>
  </conditionalFormatting>
  <conditionalFormatting sqref="F67:F68">
    <cfRule type="cellIs" dxfId="2683" priority="945" stopIfTrue="1" operator="greaterThanOrEqual">
      <formula>$F$6</formula>
    </cfRule>
  </conditionalFormatting>
  <conditionalFormatting sqref="G67:G68">
    <cfRule type="cellIs" dxfId="2682" priority="944" stopIfTrue="1" operator="greaterThanOrEqual">
      <formula>$G$6</formula>
    </cfRule>
  </conditionalFormatting>
  <conditionalFormatting sqref="H67:H68">
    <cfRule type="cellIs" dxfId="2681" priority="943" stopIfTrue="1" operator="greaterThanOrEqual">
      <formula>$H$6</formula>
    </cfRule>
  </conditionalFormatting>
  <conditionalFormatting sqref="I67:I68">
    <cfRule type="cellIs" dxfId="2680" priority="942" stopIfTrue="1" operator="greaterThanOrEqual">
      <formula>$I$6</formula>
    </cfRule>
  </conditionalFormatting>
  <conditionalFormatting sqref="C67:C68">
    <cfRule type="cellIs" dxfId="2679" priority="938" operator="equal">
      <formula>0</formula>
    </cfRule>
  </conditionalFormatting>
  <conditionalFormatting sqref="L67:L68">
    <cfRule type="cellIs" dxfId="2678" priority="937" stopIfTrue="1" operator="greaterThanOrEqual">
      <formula>$L$6</formula>
    </cfRule>
  </conditionalFormatting>
  <conditionalFormatting sqref="M67:M68">
    <cfRule type="cellIs" dxfId="2677" priority="936" stopIfTrue="1" operator="greaterThanOrEqual">
      <formula>$M$6</formula>
    </cfRule>
  </conditionalFormatting>
  <conditionalFormatting sqref="R69:R91">
    <cfRule type="cellIs" dxfId="2676" priority="934" operator="equal">
      <formula>0</formula>
    </cfRule>
  </conditionalFormatting>
  <conditionalFormatting sqref="R67:R68">
    <cfRule type="cellIs" dxfId="2675" priority="932" operator="equal">
      <formula>0</formula>
    </cfRule>
  </conditionalFormatting>
  <conditionalFormatting sqref="AG69:AG91">
    <cfRule type="cellIs" dxfId="2674" priority="930" operator="equal">
      <formula>0</formula>
    </cfRule>
  </conditionalFormatting>
  <conditionalFormatting sqref="AG67:AG68">
    <cfRule type="cellIs" dxfId="2673" priority="928" operator="equal">
      <formula>0</formula>
    </cfRule>
  </conditionalFormatting>
  <conditionalFormatting sqref="E96:E118">
    <cfRule type="cellIs" dxfId="2672" priority="927" stopIfTrue="1" operator="greaterThanOrEqual">
      <formula>T$6</formula>
    </cfRule>
  </conditionalFormatting>
  <conditionalFormatting sqref="F96:F118">
    <cfRule type="cellIs" dxfId="2671" priority="926" stopIfTrue="1" operator="greaterThanOrEqual">
      <formula>$F$6</formula>
    </cfRule>
  </conditionalFormatting>
  <conditionalFormatting sqref="G96:G118">
    <cfRule type="cellIs" dxfId="2670" priority="925" stopIfTrue="1" operator="greaterThanOrEqual">
      <formula>$G$6</formula>
    </cfRule>
  </conditionalFormatting>
  <conditionalFormatting sqref="H96:H118">
    <cfRule type="cellIs" dxfId="2669" priority="924" stopIfTrue="1" operator="greaterThanOrEqual">
      <formula>$H$6</formula>
    </cfRule>
  </conditionalFormatting>
  <conditionalFormatting sqref="I96:I118">
    <cfRule type="cellIs" dxfId="2668" priority="923" stopIfTrue="1" operator="greaterThanOrEqual">
      <formula>$I$6</formula>
    </cfRule>
  </conditionalFormatting>
  <conditionalFormatting sqref="J96:J118">
    <cfRule type="cellIs" dxfId="2667" priority="922" stopIfTrue="1" operator="greaterThanOrEqual">
      <formula>$J$6</formula>
    </cfRule>
  </conditionalFormatting>
  <conditionalFormatting sqref="K96:K118">
    <cfRule type="cellIs" dxfId="2666" priority="921" stopIfTrue="1" operator="greaterThanOrEqual">
      <formula>$K$6</formula>
    </cfRule>
  </conditionalFormatting>
  <conditionalFormatting sqref="P94:P118">
    <cfRule type="cellIs" dxfId="2665" priority="920" stopIfTrue="1" operator="greaterThanOrEqual">
      <formula>$P$6</formula>
    </cfRule>
  </conditionalFormatting>
  <conditionalFormatting sqref="B94:B118">
    <cfRule type="cellIs" dxfId="2664" priority="919" operator="equal">
      <formula>0</formula>
    </cfRule>
  </conditionalFormatting>
  <conditionalFormatting sqref="C96:C118">
    <cfRule type="cellIs" dxfId="2663" priority="917" operator="equal">
      <formula>0</formula>
    </cfRule>
  </conditionalFormatting>
  <conditionalFormatting sqref="O94:O118">
    <cfRule type="cellIs" dxfId="2662" priority="916" stopIfTrue="1" operator="greaterThanOrEqual">
      <formula>$O$6</formula>
    </cfRule>
  </conditionalFormatting>
  <conditionalFormatting sqref="L96:L118">
    <cfRule type="cellIs" dxfId="2661" priority="915" stopIfTrue="1" operator="greaterThanOrEqual">
      <formula>$L$6</formula>
    </cfRule>
  </conditionalFormatting>
  <conditionalFormatting sqref="M96:M118">
    <cfRule type="cellIs" dxfId="2660" priority="914" stopIfTrue="1" operator="greaterThanOrEqual">
      <formula>$M$6</formula>
    </cfRule>
  </conditionalFormatting>
  <conditionalFormatting sqref="N94:N118">
    <cfRule type="cellIs" dxfId="2659" priority="913" stopIfTrue="1" operator="greaterThanOrEqual">
      <formula>$N$6</formula>
    </cfRule>
  </conditionalFormatting>
  <conditionalFormatting sqref="U94:AE118">
    <cfRule type="cellIs" dxfId="2658" priority="912" stopIfTrue="1" operator="greaterThanOrEqual">
      <formula>U$6</formula>
    </cfRule>
  </conditionalFormatting>
  <conditionalFormatting sqref="T94:T118">
    <cfRule type="cellIs" dxfId="2657" priority="911" stopIfTrue="1" operator="greaterThanOrEqual">
      <formula>T$6</formula>
    </cfRule>
  </conditionalFormatting>
  <conditionalFormatting sqref="J94:J95">
    <cfRule type="cellIs" dxfId="2656" priority="904" stopIfTrue="1" operator="greaterThanOrEqual">
      <formula>$J$6</formula>
    </cfRule>
  </conditionalFormatting>
  <conditionalFormatting sqref="K94:K95">
    <cfRule type="cellIs" dxfId="2655" priority="903" stopIfTrue="1" operator="greaterThanOrEqual">
      <formula>$K$6</formula>
    </cfRule>
  </conditionalFormatting>
  <conditionalFormatting sqref="AI94:AT118">
    <cfRule type="cellIs" dxfId="2654" priority="910" stopIfTrue="1" operator="greaterThanOrEqual">
      <formula>AI$6</formula>
    </cfRule>
  </conditionalFormatting>
  <conditionalFormatting sqref="E94:E95">
    <cfRule type="cellIs" dxfId="2653" priority="909" stopIfTrue="1" operator="greaterThanOrEqual">
      <formula>T$6</formula>
    </cfRule>
  </conditionalFormatting>
  <conditionalFormatting sqref="F94:F95">
    <cfRule type="cellIs" dxfId="2652" priority="908" stopIfTrue="1" operator="greaterThanOrEqual">
      <formula>$F$6</formula>
    </cfRule>
  </conditionalFormatting>
  <conditionalFormatting sqref="G94:G95">
    <cfRule type="cellIs" dxfId="2651" priority="907" stopIfTrue="1" operator="greaterThanOrEqual">
      <formula>$G$6</formula>
    </cfRule>
  </conditionalFormatting>
  <conditionalFormatting sqref="H94:H95">
    <cfRule type="cellIs" dxfId="2650" priority="906" stopIfTrue="1" operator="greaterThanOrEqual">
      <formula>$H$6</formula>
    </cfRule>
  </conditionalFormatting>
  <conditionalFormatting sqref="I94:I95">
    <cfRule type="cellIs" dxfId="2649" priority="905" stopIfTrue="1" operator="greaterThanOrEqual">
      <formula>$I$6</formula>
    </cfRule>
  </conditionalFormatting>
  <conditionalFormatting sqref="C94:C95">
    <cfRule type="cellIs" dxfId="2648" priority="901" operator="equal">
      <formula>0</formula>
    </cfRule>
  </conditionalFormatting>
  <conditionalFormatting sqref="L94:L95">
    <cfRule type="cellIs" dxfId="2647" priority="900" stopIfTrue="1" operator="greaterThanOrEqual">
      <formula>$L$6</formula>
    </cfRule>
  </conditionalFormatting>
  <conditionalFormatting sqref="M94:M95">
    <cfRule type="cellIs" dxfId="2646" priority="899" stopIfTrue="1" operator="greaterThanOrEqual">
      <formula>$M$6</formula>
    </cfRule>
  </conditionalFormatting>
  <conditionalFormatting sqref="R96:R118">
    <cfRule type="cellIs" dxfId="2645" priority="897" operator="equal">
      <formula>0</formula>
    </cfRule>
  </conditionalFormatting>
  <conditionalFormatting sqref="R94:R95">
    <cfRule type="cellIs" dxfId="2644" priority="895" operator="equal">
      <formula>0</formula>
    </cfRule>
  </conditionalFormatting>
  <conditionalFormatting sqref="AG96:AG118">
    <cfRule type="cellIs" dxfId="2643" priority="893" operator="equal">
      <formula>0</formula>
    </cfRule>
  </conditionalFormatting>
  <conditionalFormatting sqref="AG94:AG95">
    <cfRule type="cellIs" dxfId="2642" priority="891" operator="equal">
      <formula>0</formula>
    </cfRule>
  </conditionalFormatting>
  <conditionalFormatting sqref="E123:E145">
    <cfRule type="cellIs" dxfId="2641" priority="890" stopIfTrue="1" operator="greaterThanOrEqual">
      <formula>T$6</formula>
    </cfRule>
  </conditionalFormatting>
  <conditionalFormatting sqref="F123:F145">
    <cfRule type="cellIs" dxfId="2640" priority="889" stopIfTrue="1" operator="greaterThanOrEqual">
      <formula>$F$6</formula>
    </cfRule>
  </conditionalFormatting>
  <conditionalFormatting sqref="G123:G145">
    <cfRule type="cellIs" dxfId="2639" priority="888" stopIfTrue="1" operator="greaterThanOrEqual">
      <formula>$G$6</formula>
    </cfRule>
  </conditionalFormatting>
  <conditionalFormatting sqref="H123:H145">
    <cfRule type="cellIs" dxfId="2638" priority="887" stopIfTrue="1" operator="greaterThanOrEqual">
      <formula>$H$6</formula>
    </cfRule>
  </conditionalFormatting>
  <conditionalFormatting sqref="I123:I145">
    <cfRule type="cellIs" dxfId="2637" priority="886" stopIfTrue="1" operator="greaterThanOrEqual">
      <formula>$I$6</formula>
    </cfRule>
  </conditionalFormatting>
  <conditionalFormatting sqref="J123:J145">
    <cfRule type="cellIs" dxfId="2636" priority="885" stopIfTrue="1" operator="greaterThanOrEqual">
      <formula>$J$6</formula>
    </cfRule>
  </conditionalFormatting>
  <conditionalFormatting sqref="K123:K145">
    <cfRule type="cellIs" dxfId="2635" priority="884" stopIfTrue="1" operator="greaterThanOrEqual">
      <formula>$K$6</formula>
    </cfRule>
  </conditionalFormatting>
  <conditionalFormatting sqref="P121:P145">
    <cfRule type="cellIs" dxfId="2634" priority="883" stopIfTrue="1" operator="greaterThanOrEqual">
      <formula>$P$6</formula>
    </cfRule>
  </conditionalFormatting>
  <conditionalFormatting sqref="B121:B145">
    <cfRule type="cellIs" dxfId="2633" priority="882" operator="equal">
      <formula>0</formula>
    </cfRule>
  </conditionalFormatting>
  <conditionalFormatting sqref="C123:C145">
    <cfRule type="cellIs" dxfId="2632" priority="880" operator="equal">
      <formula>0</formula>
    </cfRule>
  </conditionalFormatting>
  <conditionalFormatting sqref="O121:O145">
    <cfRule type="cellIs" dxfId="2631" priority="879" stopIfTrue="1" operator="greaterThanOrEqual">
      <formula>$O$6</formula>
    </cfRule>
  </conditionalFormatting>
  <conditionalFormatting sqref="L123:L145">
    <cfRule type="cellIs" dxfId="2630" priority="878" stopIfTrue="1" operator="greaterThanOrEqual">
      <formula>$L$6</formula>
    </cfRule>
  </conditionalFormatting>
  <conditionalFormatting sqref="M123:M145">
    <cfRule type="cellIs" dxfId="2629" priority="877" stopIfTrue="1" operator="greaterThanOrEqual">
      <formula>$M$6</formula>
    </cfRule>
  </conditionalFormatting>
  <conditionalFormatting sqref="N121:N145">
    <cfRule type="cellIs" dxfId="2628" priority="876" stopIfTrue="1" operator="greaterThanOrEqual">
      <formula>$N$6</formula>
    </cfRule>
  </conditionalFormatting>
  <conditionalFormatting sqref="U121:AE145">
    <cfRule type="cellIs" dxfId="2627" priority="875" stopIfTrue="1" operator="greaterThanOrEqual">
      <formula>U$6</formula>
    </cfRule>
  </conditionalFormatting>
  <conditionalFormatting sqref="T121:T145">
    <cfRule type="cellIs" dxfId="2626" priority="874" stopIfTrue="1" operator="greaterThanOrEqual">
      <formula>T$6</formula>
    </cfRule>
  </conditionalFormatting>
  <conditionalFormatting sqref="J121:J122">
    <cfRule type="cellIs" dxfId="2625" priority="867" stopIfTrue="1" operator="greaterThanOrEqual">
      <formula>$J$6</formula>
    </cfRule>
  </conditionalFormatting>
  <conditionalFormatting sqref="K121:K122">
    <cfRule type="cellIs" dxfId="2624" priority="866" stopIfTrue="1" operator="greaterThanOrEqual">
      <formula>$K$6</formula>
    </cfRule>
  </conditionalFormatting>
  <conditionalFormatting sqref="AI121:AT145">
    <cfRule type="cellIs" dxfId="2623" priority="873" stopIfTrue="1" operator="greaterThanOrEqual">
      <formula>AI$6</formula>
    </cfRule>
  </conditionalFormatting>
  <conditionalFormatting sqref="E121:E122">
    <cfRule type="cellIs" dxfId="2622" priority="872" stopIfTrue="1" operator="greaterThanOrEqual">
      <formula>T$6</formula>
    </cfRule>
  </conditionalFormatting>
  <conditionalFormatting sqref="F121:F122">
    <cfRule type="cellIs" dxfId="2621" priority="871" stopIfTrue="1" operator="greaterThanOrEqual">
      <formula>$F$6</formula>
    </cfRule>
  </conditionalFormatting>
  <conditionalFormatting sqref="G121:G122">
    <cfRule type="cellIs" dxfId="2620" priority="870" stopIfTrue="1" operator="greaterThanOrEqual">
      <formula>$G$6</formula>
    </cfRule>
  </conditionalFormatting>
  <conditionalFormatting sqref="H121:H122">
    <cfRule type="cellIs" dxfId="2619" priority="869" stopIfTrue="1" operator="greaterThanOrEqual">
      <formula>$H$6</formula>
    </cfRule>
  </conditionalFormatting>
  <conditionalFormatting sqref="I121:I122">
    <cfRule type="cellIs" dxfId="2618" priority="868" stopIfTrue="1" operator="greaterThanOrEqual">
      <formula>$I$6</formula>
    </cfRule>
  </conditionalFormatting>
  <conditionalFormatting sqref="C121:C122">
    <cfRule type="cellIs" dxfId="2617" priority="864" operator="equal">
      <formula>0</formula>
    </cfRule>
  </conditionalFormatting>
  <conditionalFormatting sqref="L121:L122">
    <cfRule type="cellIs" dxfId="2616" priority="863" stopIfTrue="1" operator="greaterThanOrEqual">
      <formula>$L$6</formula>
    </cfRule>
  </conditionalFormatting>
  <conditionalFormatting sqref="M121:M122">
    <cfRule type="cellIs" dxfId="2615" priority="862" stopIfTrue="1" operator="greaterThanOrEqual">
      <formula>$M$6</formula>
    </cfRule>
  </conditionalFormatting>
  <conditionalFormatting sqref="R123:R145">
    <cfRule type="cellIs" dxfId="2614" priority="860" operator="equal">
      <formula>0</formula>
    </cfRule>
  </conditionalFormatting>
  <conditionalFormatting sqref="R121:R122">
    <cfRule type="cellIs" dxfId="2613" priority="858" operator="equal">
      <formula>0</formula>
    </cfRule>
  </conditionalFormatting>
  <conditionalFormatting sqref="AG123:AG145">
    <cfRule type="cellIs" dxfId="2612" priority="856" operator="equal">
      <formula>0</formula>
    </cfRule>
  </conditionalFormatting>
  <conditionalFormatting sqref="AG121:AG122">
    <cfRule type="cellIs" dxfId="2611" priority="854" operator="equal">
      <formula>0</formula>
    </cfRule>
  </conditionalFormatting>
  <conditionalFormatting sqref="E150:E172">
    <cfRule type="cellIs" dxfId="2610" priority="853" stopIfTrue="1" operator="greaterThanOrEqual">
      <formula>T$6</formula>
    </cfRule>
  </conditionalFormatting>
  <conditionalFormatting sqref="F150:F172">
    <cfRule type="cellIs" dxfId="2609" priority="852" stopIfTrue="1" operator="greaterThanOrEqual">
      <formula>$F$6</formula>
    </cfRule>
  </conditionalFormatting>
  <conditionalFormatting sqref="G150:G172">
    <cfRule type="cellIs" dxfId="2608" priority="851" stopIfTrue="1" operator="greaterThanOrEqual">
      <formula>$G$6</formula>
    </cfRule>
  </conditionalFormatting>
  <conditionalFormatting sqref="H150:H172">
    <cfRule type="cellIs" dxfId="2607" priority="850" stopIfTrue="1" operator="greaterThanOrEqual">
      <formula>$H$6</formula>
    </cfRule>
  </conditionalFormatting>
  <conditionalFormatting sqref="I150:I172">
    <cfRule type="cellIs" dxfId="2606" priority="849" stopIfTrue="1" operator="greaterThanOrEqual">
      <formula>$I$6</formula>
    </cfRule>
  </conditionalFormatting>
  <conditionalFormatting sqref="J150:J172">
    <cfRule type="cellIs" dxfId="2605" priority="848" stopIfTrue="1" operator="greaterThanOrEqual">
      <formula>$J$6</formula>
    </cfRule>
  </conditionalFormatting>
  <conditionalFormatting sqref="K150:K172">
    <cfRule type="cellIs" dxfId="2604" priority="847" stopIfTrue="1" operator="greaterThanOrEqual">
      <formula>$K$6</formula>
    </cfRule>
  </conditionalFormatting>
  <conditionalFormatting sqref="P148:P172">
    <cfRule type="cellIs" dxfId="2603" priority="846" stopIfTrue="1" operator="greaterThanOrEqual">
      <formula>$P$6</formula>
    </cfRule>
  </conditionalFormatting>
  <conditionalFormatting sqref="B148:B172">
    <cfRule type="cellIs" dxfId="2602" priority="845" operator="equal">
      <formula>0</formula>
    </cfRule>
  </conditionalFormatting>
  <conditionalFormatting sqref="C150:C172">
    <cfRule type="cellIs" dxfId="2601" priority="843" operator="equal">
      <formula>0</formula>
    </cfRule>
  </conditionalFormatting>
  <conditionalFormatting sqref="O148:O172">
    <cfRule type="cellIs" dxfId="2600" priority="842" stopIfTrue="1" operator="greaterThanOrEqual">
      <formula>$O$6</formula>
    </cfRule>
  </conditionalFormatting>
  <conditionalFormatting sqref="L150:L172">
    <cfRule type="cellIs" dxfId="2599" priority="841" stopIfTrue="1" operator="greaterThanOrEqual">
      <formula>$L$6</formula>
    </cfRule>
  </conditionalFormatting>
  <conditionalFormatting sqref="M150:M172">
    <cfRule type="cellIs" dxfId="2598" priority="840" stopIfTrue="1" operator="greaterThanOrEqual">
      <formula>$M$6</formula>
    </cfRule>
  </conditionalFormatting>
  <conditionalFormatting sqref="N148:N172">
    <cfRule type="cellIs" dxfId="2597" priority="839" stopIfTrue="1" operator="greaterThanOrEqual">
      <formula>$N$6</formula>
    </cfRule>
  </conditionalFormatting>
  <conditionalFormatting sqref="U148:AE172">
    <cfRule type="cellIs" dxfId="2596" priority="838" stopIfTrue="1" operator="greaterThanOrEqual">
      <formula>U$6</formula>
    </cfRule>
  </conditionalFormatting>
  <conditionalFormatting sqref="T148:T172">
    <cfRule type="cellIs" dxfId="2595" priority="837" stopIfTrue="1" operator="greaterThanOrEqual">
      <formula>T$6</formula>
    </cfRule>
  </conditionalFormatting>
  <conditionalFormatting sqref="J148:J149">
    <cfRule type="cellIs" dxfId="2594" priority="830" stopIfTrue="1" operator="greaterThanOrEqual">
      <formula>$J$6</formula>
    </cfRule>
  </conditionalFormatting>
  <conditionalFormatting sqref="K148:K149">
    <cfRule type="cellIs" dxfId="2593" priority="829" stopIfTrue="1" operator="greaterThanOrEqual">
      <formula>$K$6</formula>
    </cfRule>
  </conditionalFormatting>
  <conditionalFormatting sqref="AI148:AT172">
    <cfRule type="cellIs" dxfId="2592" priority="836" stopIfTrue="1" operator="greaterThanOrEqual">
      <formula>AI$6</formula>
    </cfRule>
  </conditionalFormatting>
  <conditionalFormatting sqref="E148:E149">
    <cfRule type="cellIs" dxfId="2591" priority="835" stopIfTrue="1" operator="greaterThanOrEqual">
      <formula>T$6</formula>
    </cfRule>
  </conditionalFormatting>
  <conditionalFormatting sqref="F148:F149">
    <cfRule type="cellIs" dxfId="2590" priority="834" stopIfTrue="1" operator="greaterThanOrEqual">
      <formula>$F$6</formula>
    </cfRule>
  </conditionalFormatting>
  <conditionalFormatting sqref="G148:G149">
    <cfRule type="cellIs" dxfId="2589" priority="833" stopIfTrue="1" operator="greaterThanOrEqual">
      <formula>$G$6</formula>
    </cfRule>
  </conditionalFormatting>
  <conditionalFormatting sqref="H148:H149">
    <cfRule type="cellIs" dxfId="2588" priority="832" stopIfTrue="1" operator="greaterThanOrEqual">
      <formula>$H$6</formula>
    </cfRule>
  </conditionalFormatting>
  <conditionalFormatting sqref="I148:I149">
    <cfRule type="cellIs" dxfId="2587" priority="831" stopIfTrue="1" operator="greaterThanOrEqual">
      <formula>$I$6</formula>
    </cfRule>
  </conditionalFormatting>
  <conditionalFormatting sqref="C148:C149">
    <cfRule type="cellIs" dxfId="2586" priority="827" operator="equal">
      <formula>0</formula>
    </cfRule>
  </conditionalFormatting>
  <conditionalFormatting sqref="L148:L149">
    <cfRule type="cellIs" dxfId="2585" priority="826" stopIfTrue="1" operator="greaterThanOrEqual">
      <formula>$L$6</formula>
    </cfRule>
  </conditionalFormatting>
  <conditionalFormatting sqref="M148:M149">
    <cfRule type="cellIs" dxfId="2584" priority="825" stopIfTrue="1" operator="greaterThanOrEqual">
      <formula>$M$6</formula>
    </cfRule>
  </conditionalFormatting>
  <conditionalFormatting sqref="R150:R172">
    <cfRule type="cellIs" dxfId="2583" priority="823" operator="equal">
      <formula>0</formula>
    </cfRule>
  </conditionalFormatting>
  <conditionalFormatting sqref="R148:R149">
    <cfRule type="cellIs" dxfId="2582" priority="821" operator="equal">
      <formula>0</formula>
    </cfRule>
  </conditionalFormatting>
  <conditionalFormatting sqref="AG150:AG172">
    <cfRule type="cellIs" dxfId="2581" priority="819" operator="equal">
      <formula>0</formula>
    </cfRule>
  </conditionalFormatting>
  <conditionalFormatting sqref="AG148:AG149">
    <cfRule type="cellIs" dxfId="2580" priority="817" operator="equal">
      <formula>0</formula>
    </cfRule>
  </conditionalFormatting>
  <conditionalFormatting sqref="E177:E199">
    <cfRule type="cellIs" dxfId="2579" priority="816" stopIfTrue="1" operator="greaterThanOrEqual">
      <formula>T$6</formula>
    </cfRule>
  </conditionalFormatting>
  <conditionalFormatting sqref="F177:F199">
    <cfRule type="cellIs" dxfId="2578" priority="815" stopIfTrue="1" operator="greaterThanOrEqual">
      <formula>$F$6</formula>
    </cfRule>
  </conditionalFormatting>
  <conditionalFormatting sqref="G177:G199">
    <cfRule type="cellIs" dxfId="2577" priority="814" stopIfTrue="1" operator="greaterThanOrEqual">
      <formula>$G$6</formula>
    </cfRule>
  </conditionalFormatting>
  <conditionalFormatting sqref="H177:H199">
    <cfRule type="cellIs" dxfId="2576" priority="813" stopIfTrue="1" operator="greaterThanOrEqual">
      <formula>$H$6</formula>
    </cfRule>
  </conditionalFormatting>
  <conditionalFormatting sqref="I177:I199">
    <cfRule type="cellIs" dxfId="2575" priority="812" stopIfTrue="1" operator="greaterThanOrEqual">
      <formula>$I$6</formula>
    </cfRule>
  </conditionalFormatting>
  <conditionalFormatting sqref="J177:J199">
    <cfRule type="cellIs" dxfId="2574" priority="811" stopIfTrue="1" operator="greaterThanOrEqual">
      <formula>$J$6</formula>
    </cfRule>
  </conditionalFormatting>
  <conditionalFormatting sqref="K177:K199">
    <cfRule type="cellIs" dxfId="2573" priority="810" stopIfTrue="1" operator="greaterThanOrEqual">
      <formula>$K$6</formula>
    </cfRule>
  </conditionalFormatting>
  <conditionalFormatting sqref="P175:P199">
    <cfRule type="cellIs" dxfId="2572" priority="809" stopIfTrue="1" operator="greaterThanOrEqual">
      <formula>$P$6</formula>
    </cfRule>
  </conditionalFormatting>
  <conditionalFormatting sqref="B175:B199">
    <cfRule type="cellIs" dxfId="2571" priority="808" operator="equal">
      <formula>0</formula>
    </cfRule>
  </conditionalFormatting>
  <conditionalFormatting sqref="C177:C199">
    <cfRule type="cellIs" dxfId="2570" priority="806" operator="equal">
      <formula>0</formula>
    </cfRule>
  </conditionalFormatting>
  <conditionalFormatting sqref="O175:O199">
    <cfRule type="cellIs" dxfId="2569" priority="805" stopIfTrue="1" operator="greaterThanOrEqual">
      <formula>$O$6</formula>
    </cfRule>
  </conditionalFormatting>
  <conditionalFormatting sqref="L177:L199">
    <cfRule type="cellIs" dxfId="2568" priority="804" stopIfTrue="1" operator="greaterThanOrEqual">
      <formula>$L$6</formula>
    </cfRule>
  </conditionalFormatting>
  <conditionalFormatting sqref="M177:M199">
    <cfRule type="cellIs" dxfId="2567" priority="803" stopIfTrue="1" operator="greaterThanOrEqual">
      <formula>$M$6</formula>
    </cfRule>
  </conditionalFormatting>
  <conditionalFormatting sqref="N175:N199">
    <cfRule type="cellIs" dxfId="2566" priority="802" stopIfTrue="1" operator="greaterThanOrEqual">
      <formula>$N$6</formula>
    </cfRule>
  </conditionalFormatting>
  <conditionalFormatting sqref="U175:AE199">
    <cfRule type="cellIs" dxfId="2565" priority="801" stopIfTrue="1" operator="greaterThanOrEqual">
      <formula>U$6</formula>
    </cfRule>
  </conditionalFormatting>
  <conditionalFormatting sqref="T175:T199">
    <cfRule type="cellIs" dxfId="2564" priority="800" stopIfTrue="1" operator="greaterThanOrEqual">
      <formula>T$6</formula>
    </cfRule>
  </conditionalFormatting>
  <conditionalFormatting sqref="J175:J176">
    <cfRule type="cellIs" dxfId="2563" priority="793" stopIfTrue="1" operator="greaterThanOrEqual">
      <formula>$J$6</formula>
    </cfRule>
  </conditionalFormatting>
  <conditionalFormatting sqref="K175:K176">
    <cfRule type="cellIs" dxfId="2562" priority="792" stopIfTrue="1" operator="greaterThanOrEqual">
      <formula>$K$6</formula>
    </cfRule>
  </conditionalFormatting>
  <conditionalFormatting sqref="AI175:AT199">
    <cfRule type="cellIs" dxfId="2561" priority="799" stopIfTrue="1" operator="greaterThanOrEqual">
      <formula>AI$6</formula>
    </cfRule>
  </conditionalFormatting>
  <conditionalFormatting sqref="E175:E176">
    <cfRule type="cellIs" dxfId="2560" priority="798" stopIfTrue="1" operator="greaterThanOrEqual">
      <formula>T$6</formula>
    </cfRule>
  </conditionalFormatting>
  <conditionalFormatting sqref="F175:F176">
    <cfRule type="cellIs" dxfId="2559" priority="797" stopIfTrue="1" operator="greaterThanOrEqual">
      <formula>$F$6</formula>
    </cfRule>
  </conditionalFormatting>
  <conditionalFormatting sqref="G175:G176">
    <cfRule type="cellIs" dxfId="2558" priority="796" stopIfTrue="1" operator="greaterThanOrEqual">
      <formula>$G$6</formula>
    </cfRule>
  </conditionalFormatting>
  <conditionalFormatting sqref="H175:H176">
    <cfRule type="cellIs" dxfId="2557" priority="795" stopIfTrue="1" operator="greaterThanOrEqual">
      <formula>$H$6</formula>
    </cfRule>
  </conditionalFormatting>
  <conditionalFormatting sqref="I175:I176">
    <cfRule type="cellIs" dxfId="2556" priority="794" stopIfTrue="1" operator="greaterThanOrEqual">
      <formula>$I$6</formula>
    </cfRule>
  </conditionalFormatting>
  <conditionalFormatting sqref="C175:C176">
    <cfRule type="cellIs" dxfId="2555" priority="790" operator="equal">
      <formula>0</formula>
    </cfRule>
  </conditionalFormatting>
  <conditionalFormatting sqref="L175:L176">
    <cfRule type="cellIs" dxfId="2554" priority="789" stopIfTrue="1" operator="greaterThanOrEqual">
      <formula>$L$6</formula>
    </cfRule>
  </conditionalFormatting>
  <conditionalFormatting sqref="M175:M176">
    <cfRule type="cellIs" dxfId="2553" priority="788" stopIfTrue="1" operator="greaterThanOrEqual">
      <formula>$M$6</formula>
    </cfRule>
  </conditionalFormatting>
  <conditionalFormatting sqref="R177:R199">
    <cfRule type="cellIs" dxfId="2552" priority="786" operator="equal">
      <formula>0</formula>
    </cfRule>
  </conditionalFormatting>
  <conditionalFormatting sqref="R175:R176">
    <cfRule type="cellIs" dxfId="2551" priority="784" operator="equal">
      <formula>0</formula>
    </cfRule>
  </conditionalFormatting>
  <conditionalFormatting sqref="AG177:AG199">
    <cfRule type="cellIs" dxfId="2550" priority="782" operator="equal">
      <formula>0</formula>
    </cfRule>
  </conditionalFormatting>
  <conditionalFormatting sqref="AG175:AG176">
    <cfRule type="cellIs" dxfId="2549" priority="780" operator="equal">
      <formula>0</formula>
    </cfRule>
  </conditionalFormatting>
  <conditionalFormatting sqref="E204:E226">
    <cfRule type="cellIs" dxfId="2548" priority="779" stopIfTrue="1" operator="greaterThanOrEqual">
      <formula>T$6</formula>
    </cfRule>
  </conditionalFormatting>
  <conditionalFormatting sqref="F204:F226">
    <cfRule type="cellIs" dxfId="2547" priority="778" stopIfTrue="1" operator="greaterThanOrEqual">
      <formula>$F$6</formula>
    </cfRule>
  </conditionalFormatting>
  <conditionalFormatting sqref="G204:G226">
    <cfRule type="cellIs" dxfId="2546" priority="777" stopIfTrue="1" operator="greaterThanOrEqual">
      <formula>$G$6</formula>
    </cfRule>
  </conditionalFormatting>
  <conditionalFormatting sqref="H204:H226">
    <cfRule type="cellIs" dxfId="2545" priority="776" stopIfTrue="1" operator="greaterThanOrEqual">
      <formula>$H$6</formula>
    </cfRule>
  </conditionalFormatting>
  <conditionalFormatting sqref="I204:I226">
    <cfRule type="cellIs" dxfId="2544" priority="775" stopIfTrue="1" operator="greaterThanOrEqual">
      <formula>$I$6</formula>
    </cfRule>
  </conditionalFormatting>
  <conditionalFormatting sqref="J204:J226">
    <cfRule type="cellIs" dxfId="2543" priority="774" stopIfTrue="1" operator="greaterThanOrEqual">
      <formula>$J$6</formula>
    </cfRule>
  </conditionalFormatting>
  <conditionalFormatting sqref="K204:K226">
    <cfRule type="cellIs" dxfId="2542" priority="773" stopIfTrue="1" operator="greaterThanOrEqual">
      <formula>$K$6</formula>
    </cfRule>
  </conditionalFormatting>
  <conditionalFormatting sqref="P202:P226">
    <cfRule type="cellIs" dxfId="2541" priority="772" stopIfTrue="1" operator="greaterThanOrEqual">
      <formula>$P$6</formula>
    </cfRule>
  </conditionalFormatting>
  <conditionalFormatting sqref="B202:B226">
    <cfRule type="cellIs" dxfId="2540" priority="771" operator="equal">
      <formula>0</formula>
    </cfRule>
  </conditionalFormatting>
  <conditionalFormatting sqref="C204:C226">
    <cfRule type="cellIs" dxfId="2539" priority="769" operator="equal">
      <formula>0</formula>
    </cfRule>
  </conditionalFormatting>
  <conditionalFormatting sqref="O202:O226">
    <cfRule type="cellIs" dxfId="2538" priority="768" stopIfTrue="1" operator="greaterThanOrEqual">
      <formula>$O$6</formula>
    </cfRule>
  </conditionalFormatting>
  <conditionalFormatting sqref="L204:L226">
    <cfRule type="cellIs" dxfId="2537" priority="767" stopIfTrue="1" operator="greaterThanOrEqual">
      <formula>$L$6</formula>
    </cfRule>
  </conditionalFormatting>
  <conditionalFormatting sqref="M204:M226">
    <cfRule type="cellIs" dxfId="2536" priority="766" stopIfTrue="1" operator="greaterThanOrEqual">
      <formula>$M$6</formula>
    </cfRule>
  </conditionalFormatting>
  <conditionalFormatting sqref="N202:N226">
    <cfRule type="cellIs" dxfId="2535" priority="765" stopIfTrue="1" operator="greaterThanOrEqual">
      <formula>$N$6</formula>
    </cfRule>
  </conditionalFormatting>
  <conditionalFormatting sqref="U202:AE226">
    <cfRule type="cellIs" dxfId="2534" priority="764" stopIfTrue="1" operator="greaterThanOrEqual">
      <formula>U$6</formula>
    </cfRule>
  </conditionalFormatting>
  <conditionalFormatting sqref="T202:T226">
    <cfRule type="cellIs" dxfId="2533" priority="763" stopIfTrue="1" operator="greaterThanOrEqual">
      <formula>T$6</formula>
    </cfRule>
  </conditionalFormatting>
  <conditionalFormatting sqref="J202:J203">
    <cfRule type="cellIs" dxfId="2532" priority="756" stopIfTrue="1" operator="greaterThanOrEqual">
      <formula>$J$6</formula>
    </cfRule>
  </conditionalFormatting>
  <conditionalFormatting sqref="K202:K203">
    <cfRule type="cellIs" dxfId="2531" priority="755" stopIfTrue="1" operator="greaterThanOrEqual">
      <formula>$K$6</formula>
    </cfRule>
  </conditionalFormatting>
  <conditionalFormatting sqref="AI202:AT226">
    <cfRule type="cellIs" dxfId="2530" priority="762" stopIfTrue="1" operator="greaterThanOrEqual">
      <formula>AI$6</formula>
    </cfRule>
  </conditionalFormatting>
  <conditionalFormatting sqref="E202:E203">
    <cfRule type="cellIs" dxfId="2529" priority="761" stopIfTrue="1" operator="greaterThanOrEqual">
      <formula>T$6</formula>
    </cfRule>
  </conditionalFormatting>
  <conditionalFormatting sqref="F202:F203">
    <cfRule type="cellIs" dxfId="2528" priority="760" stopIfTrue="1" operator="greaterThanOrEqual">
      <formula>$F$6</formula>
    </cfRule>
  </conditionalFormatting>
  <conditionalFormatting sqref="G202:G203">
    <cfRule type="cellIs" dxfId="2527" priority="759" stopIfTrue="1" operator="greaterThanOrEqual">
      <formula>$G$6</formula>
    </cfRule>
  </conditionalFormatting>
  <conditionalFormatting sqref="H202:H203">
    <cfRule type="cellIs" dxfId="2526" priority="758" stopIfTrue="1" operator="greaterThanOrEqual">
      <formula>$H$6</formula>
    </cfRule>
  </conditionalFormatting>
  <conditionalFormatting sqref="I202:I203">
    <cfRule type="cellIs" dxfId="2525" priority="757" stopIfTrue="1" operator="greaterThanOrEqual">
      <formula>$I$6</formula>
    </cfRule>
  </conditionalFormatting>
  <conditionalFormatting sqref="C202:C203">
    <cfRule type="cellIs" dxfId="2524" priority="753" operator="equal">
      <formula>0</formula>
    </cfRule>
  </conditionalFormatting>
  <conditionalFormatting sqref="L202:L203">
    <cfRule type="cellIs" dxfId="2523" priority="752" stopIfTrue="1" operator="greaterThanOrEqual">
      <formula>$L$6</formula>
    </cfRule>
  </conditionalFormatting>
  <conditionalFormatting sqref="M202:M203">
    <cfRule type="cellIs" dxfId="2522" priority="751" stopIfTrue="1" operator="greaterThanOrEqual">
      <formula>$M$6</formula>
    </cfRule>
  </conditionalFormatting>
  <conditionalFormatting sqref="R204:R226">
    <cfRule type="cellIs" dxfId="2521" priority="749" operator="equal">
      <formula>0</formula>
    </cfRule>
  </conditionalFormatting>
  <conditionalFormatting sqref="R202:R203">
    <cfRule type="cellIs" dxfId="2520" priority="747" operator="equal">
      <formula>0</formula>
    </cfRule>
  </conditionalFormatting>
  <conditionalFormatting sqref="AG204:AG226">
    <cfRule type="cellIs" dxfId="2519" priority="745" operator="equal">
      <formula>0</formula>
    </cfRule>
  </conditionalFormatting>
  <conditionalFormatting sqref="AG202:AG203">
    <cfRule type="cellIs" dxfId="2518" priority="743" operator="equal">
      <formula>0</formula>
    </cfRule>
  </conditionalFormatting>
  <conditionalFormatting sqref="E231:E253">
    <cfRule type="cellIs" dxfId="2517" priority="742" stopIfTrue="1" operator="greaterThanOrEqual">
      <formula>T$6</formula>
    </cfRule>
  </conditionalFormatting>
  <conditionalFormatting sqref="F231:F253">
    <cfRule type="cellIs" dxfId="2516" priority="741" stopIfTrue="1" operator="greaterThanOrEqual">
      <formula>$F$6</formula>
    </cfRule>
  </conditionalFormatting>
  <conditionalFormatting sqref="G231:G253">
    <cfRule type="cellIs" dxfId="2515" priority="740" stopIfTrue="1" operator="greaterThanOrEqual">
      <formula>$G$6</formula>
    </cfRule>
  </conditionalFormatting>
  <conditionalFormatting sqref="H231:H253">
    <cfRule type="cellIs" dxfId="2514" priority="739" stopIfTrue="1" operator="greaterThanOrEqual">
      <formula>$H$6</formula>
    </cfRule>
  </conditionalFormatting>
  <conditionalFormatting sqref="I231:I253">
    <cfRule type="cellIs" dxfId="2513" priority="738" stopIfTrue="1" operator="greaterThanOrEqual">
      <formula>$I$6</formula>
    </cfRule>
  </conditionalFormatting>
  <conditionalFormatting sqref="J231:J253">
    <cfRule type="cellIs" dxfId="2512" priority="737" stopIfTrue="1" operator="greaterThanOrEqual">
      <formula>$J$6</formula>
    </cfRule>
  </conditionalFormatting>
  <conditionalFormatting sqref="K231:K253">
    <cfRule type="cellIs" dxfId="2511" priority="736" stopIfTrue="1" operator="greaterThanOrEqual">
      <formula>$K$6</formula>
    </cfRule>
  </conditionalFormatting>
  <conditionalFormatting sqref="P229:P253">
    <cfRule type="cellIs" dxfId="2510" priority="735" stopIfTrue="1" operator="greaterThanOrEqual">
      <formula>$P$6</formula>
    </cfRule>
  </conditionalFormatting>
  <conditionalFormatting sqref="B229:B253">
    <cfRule type="cellIs" dxfId="2509" priority="734" operator="equal">
      <formula>0</formula>
    </cfRule>
  </conditionalFormatting>
  <conditionalFormatting sqref="C231:C253">
    <cfRule type="cellIs" dxfId="2508" priority="732" operator="equal">
      <formula>0</formula>
    </cfRule>
  </conditionalFormatting>
  <conditionalFormatting sqref="O229:O253">
    <cfRule type="cellIs" dxfId="2507" priority="731" stopIfTrue="1" operator="greaterThanOrEqual">
      <formula>$O$6</formula>
    </cfRule>
  </conditionalFormatting>
  <conditionalFormatting sqref="L231:L253">
    <cfRule type="cellIs" dxfId="2506" priority="730" stopIfTrue="1" operator="greaterThanOrEqual">
      <formula>$L$6</formula>
    </cfRule>
  </conditionalFormatting>
  <conditionalFormatting sqref="M231:M253">
    <cfRule type="cellIs" dxfId="2505" priority="729" stopIfTrue="1" operator="greaterThanOrEqual">
      <formula>$M$6</formula>
    </cfRule>
  </conditionalFormatting>
  <conditionalFormatting sqref="N229:N253">
    <cfRule type="cellIs" dxfId="2504" priority="728" stopIfTrue="1" operator="greaterThanOrEqual">
      <formula>$N$6</formula>
    </cfRule>
  </conditionalFormatting>
  <conditionalFormatting sqref="U229:AE253">
    <cfRule type="cellIs" dxfId="2503" priority="727" stopIfTrue="1" operator="greaterThanOrEqual">
      <formula>U$6</formula>
    </cfRule>
  </conditionalFormatting>
  <conditionalFormatting sqref="T229:T253">
    <cfRule type="cellIs" dxfId="2502" priority="726" stopIfTrue="1" operator="greaterThanOrEqual">
      <formula>T$6</formula>
    </cfRule>
  </conditionalFormatting>
  <conditionalFormatting sqref="J229:J230">
    <cfRule type="cellIs" dxfId="2501" priority="719" stopIfTrue="1" operator="greaterThanOrEqual">
      <formula>$J$6</formula>
    </cfRule>
  </conditionalFormatting>
  <conditionalFormatting sqref="K229:K230">
    <cfRule type="cellIs" dxfId="2500" priority="718" stopIfTrue="1" operator="greaterThanOrEqual">
      <formula>$K$6</formula>
    </cfRule>
  </conditionalFormatting>
  <conditionalFormatting sqref="AI229:AT253">
    <cfRule type="cellIs" dxfId="2499" priority="725" stopIfTrue="1" operator="greaterThanOrEqual">
      <formula>AI$6</formula>
    </cfRule>
  </conditionalFormatting>
  <conditionalFormatting sqref="E229:E230">
    <cfRule type="cellIs" dxfId="2498" priority="724" stopIfTrue="1" operator="greaterThanOrEqual">
      <formula>T$6</formula>
    </cfRule>
  </conditionalFormatting>
  <conditionalFormatting sqref="F229:F230">
    <cfRule type="cellIs" dxfId="2497" priority="723" stopIfTrue="1" operator="greaterThanOrEqual">
      <formula>$F$6</formula>
    </cfRule>
  </conditionalFormatting>
  <conditionalFormatting sqref="G229:G230">
    <cfRule type="cellIs" dxfId="2496" priority="722" stopIfTrue="1" operator="greaterThanOrEqual">
      <formula>$G$6</formula>
    </cfRule>
  </conditionalFormatting>
  <conditionalFormatting sqref="H229:H230">
    <cfRule type="cellIs" dxfId="2495" priority="721" stopIfTrue="1" operator="greaterThanOrEqual">
      <formula>$H$6</formula>
    </cfRule>
  </conditionalFormatting>
  <conditionalFormatting sqref="I229:I230">
    <cfRule type="cellIs" dxfId="2494" priority="720" stopIfTrue="1" operator="greaterThanOrEqual">
      <formula>$I$6</formula>
    </cfRule>
  </conditionalFormatting>
  <conditionalFormatting sqref="C229:C230">
    <cfRule type="cellIs" dxfId="2493" priority="716" operator="equal">
      <formula>0</formula>
    </cfRule>
  </conditionalFormatting>
  <conditionalFormatting sqref="L229:L230">
    <cfRule type="cellIs" dxfId="2492" priority="715" stopIfTrue="1" operator="greaterThanOrEqual">
      <formula>$L$6</formula>
    </cfRule>
  </conditionalFormatting>
  <conditionalFormatting sqref="M229:M230">
    <cfRule type="cellIs" dxfId="2491" priority="714" stopIfTrue="1" operator="greaterThanOrEqual">
      <formula>$M$6</formula>
    </cfRule>
  </conditionalFormatting>
  <conditionalFormatting sqref="R231:R253">
    <cfRule type="cellIs" dxfId="2490" priority="712" operator="equal">
      <formula>0</formula>
    </cfRule>
  </conditionalFormatting>
  <conditionalFormatting sqref="R229:R230">
    <cfRule type="cellIs" dxfId="2489" priority="710" operator="equal">
      <formula>0</formula>
    </cfRule>
  </conditionalFormatting>
  <conditionalFormatting sqref="AG231:AG253">
    <cfRule type="cellIs" dxfId="2488" priority="708" operator="equal">
      <formula>0</formula>
    </cfRule>
  </conditionalFormatting>
  <conditionalFormatting sqref="AG229:AG230">
    <cfRule type="cellIs" dxfId="2487" priority="706" operator="equal">
      <formula>0</formula>
    </cfRule>
  </conditionalFormatting>
  <conditionalFormatting sqref="E258:E280">
    <cfRule type="cellIs" dxfId="2486" priority="705" stopIfTrue="1" operator="greaterThanOrEqual">
      <formula>T$6</formula>
    </cfRule>
  </conditionalFormatting>
  <conditionalFormatting sqref="F258:F280">
    <cfRule type="cellIs" dxfId="2485" priority="704" stopIfTrue="1" operator="greaterThanOrEqual">
      <formula>$F$6</formula>
    </cfRule>
  </conditionalFormatting>
  <conditionalFormatting sqref="G258:G280">
    <cfRule type="cellIs" dxfId="2484" priority="703" stopIfTrue="1" operator="greaterThanOrEqual">
      <formula>$G$6</formula>
    </cfRule>
  </conditionalFormatting>
  <conditionalFormatting sqref="H258:H280">
    <cfRule type="cellIs" dxfId="2483" priority="702" stopIfTrue="1" operator="greaterThanOrEqual">
      <formula>$H$6</formula>
    </cfRule>
  </conditionalFormatting>
  <conditionalFormatting sqref="I258:I280">
    <cfRule type="cellIs" dxfId="2482" priority="701" stopIfTrue="1" operator="greaterThanOrEqual">
      <formula>$I$6</formula>
    </cfRule>
  </conditionalFormatting>
  <conditionalFormatting sqref="J258:J280">
    <cfRule type="cellIs" dxfId="2481" priority="700" stopIfTrue="1" operator="greaterThanOrEqual">
      <formula>$J$6</formula>
    </cfRule>
  </conditionalFormatting>
  <conditionalFormatting sqref="K258:K280">
    <cfRule type="cellIs" dxfId="2480" priority="699" stopIfTrue="1" operator="greaterThanOrEqual">
      <formula>$K$6</formula>
    </cfRule>
  </conditionalFormatting>
  <conditionalFormatting sqref="P256:P280">
    <cfRule type="cellIs" dxfId="2479" priority="698" stopIfTrue="1" operator="greaterThanOrEqual">
      <formula>$P$6</formula>
    </cfRule>
  </conditionalFormatting>
  <conditionalFormatting sqref="B256:B280">
    <cfRule type="cellIs" dxfId="2478" priority="697" operator="equal">
      <formula>0</formula>
    </cfRule>
  </conditionalFormatting>
  <conditionalFormatting sqref="C258:C280">
    <cfRule type="cellIs" dxfId="2477" priority="695" operator="equal">
      <formula>0</formula>
    </cfRule>
  </conditionalFormatting>
  <conditionalFormatting sqref="O256:O280">
    <cfRule type="cellIs" dxfId="2476" priority="694" stopIfTrue="1" operator="greaterThanOrEqual">
      <formula>$O$6</formula>
    </cfRule>
  </conditionalFormatting>
  <conditionalFormatting sqref="L258:L280">
    <cfRule type="cellIs" dxfId="2475" priority="693" stopIfTrue="1" operator="greaterThanOrEqual">
      <formula>$L$6</formula>
    </cfRule>
  </conditionalFormatting>
  <conditionalFormatting sqref="M258:M280">
    <cfRule type="cellIs" dxfId="2474" priority="692" stopIfTrue="1" operator="greaterThanOrEqual">
      <formula>$M$6</formula>
    </cfRule>
  </conditionalFormatting>
  <conditionalFormatting sqref="N256:N280">
    <cfRule type="cellIs" dxfId="2473" priority="691" stopIfTrue="1" operator="greaterThanOrEqual">
      <formula>$N$6</formula>
    </cfRule>
  </conditionalFormatting>
  <conditionalFormatting sqref="U256:AE280">
    <cfRule type="cellIs" dxfId="2472" priority="690" stopIfTrue="1" operator="greaterThanOrEqual">
      <formula>U$6</formula>
    </cfRule>
  </conditionalFormatting>
  <conditionalFormatting sqref="T256:T280">
    <cfRule type="cellIs" dxfId="2471" priority="689" stopIfTrue="1" operator="greaterThanOrEqual">
      <formula>T$6</formula>
    </cfRule>
  </conditionalFormatting>
  <conditionalFormatting sqref="J256:J257">
    <cfRule type="cellIs" dxfId="2470" priority="682" stopIfTrue="1" operator="greaterThanOrEqual">
      <formula>$J$6</formula>
    </cfRule>
  </conditionalFormatting>
  <conditionalFormatting sqref="K256:K257">
    <cfRule type="cellIs" dxfId="2469" priority="681" stopIfTrue="1" operator="greaterThanOrEqual">
      <formula>$K$6</formula>
    </cfRule>
  </conditionalFormatting>
  <conditionalFormatting sqref="AI256:AT280">
    <cfRule type="cellIs" dxfId="2468" priority="688" stopIfTrue="1" operator="greaterThanOrEqual">
      <formula>AI$6</formula>
    </cfRule>
  </conditionalFormatting>
  <conditionalFormatting sqref="E256:E257">
    <cfRule type="cellIs" dxfId="2467" priority="687" stopIfTrue="1" operator="greaterThanOrEqual">
      <formula>T$6</formula>
    </cfRule>
  </conditionalFormatting>
  <conditionalFormatting sqref="F256:F257">
    <cfRule type="cellIs" dxfId="2466" priority="686" stopIfTrue="1" operator="greaterThanOrEqual">
      <formula>$F$6</formula>
    </cfRule>
  </conditionalFormatting>
  <conditionalFormatting sqref="G256:G257">
    <cfRule type="cellIs" dxfId="2465" priority="685" stopIfTrue="1" operator="greaterThanOrEqual">
      <formula>$G$6</formula>
    </cfRule>
  </conditionalFormatting>
  <conditionalFormatting sqref="H256:H257">
    <cfRule type="cellIs" dxfId="2464" priority="684" stopIfTrue="1" operator="greaterThanOrEqual">
      <formula>$H$6</formula>
    </cfRule>
  </conditionalFormatting>
  <conditionalFormatting sqref="I256:I257">
    <cfRule type="cellIs" dxfId="2463" priority="683" stopIfTrue="1" operator="greaterThanOrEqual">
      <formula>$I$6</formula>
    </cfRule>
  </conditionalFormatting>
  <conditionalFormatting sqref="C256:C257">
    <cfRule type="cellIs" dxfId="2462" priority="679" operator="equal">
      <formula>0</formula>
    </cfRule>
  </conditionalFormatting>
  <conditionalFormatting sqref="L256:L257">
    <cfRule type="cellIs" dxfId="2461" priority="678" stopIfTrue="1" operator="greaterThanOrEqual">
      <formula>$L$6</formula>
    </cfRule>
  </conditionalFormatting>
  <conditionalFormatting sqref="M256:M257">
    <cfRule type="cellIs" dxfId="2460" priority="677" stopIfTrue="1" operator="greaterThanOrEqual">
      <formula>$M$6</formula>
    </cfRule>
  </conditionalFormatting>
  <conditionalFormatting sqref="R258:R280">
    <cfRule type="cellIs" dxfId="2459" priority="675" operator="equal">
      <formula>0</formula>
    </cfRule>
  </conditionalFormatting>
  <conditionalFormatting sqref="R256:R257">
    <cfRule type="cellIs" dxfId="2458" priority="673" operator="equal">
      <formula>0</formula>
    </cfRule>
  </conditionalFormatting>
  <conditionalFormatting sqref="AG258:AG280">
    <cfRule type="cellIs" dxfId="2457" priority="671" operator="equal">
      <formula>0</formula>
    </cfRule>
  </conditionalFormatting>
  <conditionalFormatting sqref="AG256:AG257">
    <cfRule type="cellIs" dxfId="2456" priority="669" operator="equal">
      <formula>0</formula>
    </cfRule>
  </conditionalFormatting>
  <conditionalFormatting sqref="E285:E307">
    <cfRule type="cellIs" dxfId="2455" priority="668" stopIfTrue="1" operator="greaterThanOrEqual">
      <formula>T$6</formula>
    </cfRule>
  </conditionalFormatting>
  <conditionalFormatting sqref="F285:F307">
    <cfRule type="cellIs" dxfId="2454" priority="667" stopIfTrue="1" operator="greaterThanOrEqual">
      <formula>$F$6</formula>
    </cfRule>
  </conditionalFormatting>
  <conditionalFormatting sqref="G285:G307">
    <cfRule type="cellIs" dxfId="2453" priority="666" stopIfTrue="1" operator="greaterThanOrEqual">
      <formula>$G$6</formula>
    </cfRule>
  </conditionalFormatting>
  <conditionalFormatting sqref="H285:H307">
    <cfRule type="cellIs" dxfId="2452" priority="665" stopIfTrue="1" operator="greaterThanOrEqual">
      <formula>$H$6</formula>
    </cfRule>
  </conditionalFormatting>
  <conditionalFormatting sqref="I285:I307">
    <cfRule type="cellIs" dxfId="2451" priority="664" stopIfTrue="1" operator="greaterThanOrEqual">
      <formula>$I$6</formula>
    </cfRule>
  </conditionalFormatting>
  <conditionalFormatting sqref="J285:J307">
    <cfRule type="cellIs" dxfId="2450" priority="663" stopIfTrue="1" operator="greaterThanOrEqual">
      <formula>$J$6</formula>
    </cfRule>
  </conditionalFormatting>
  <conditionalFormatting sqref="K285:K307">
    <cfRule type="cellIs" dxfId="2449" priority="662" stopIfTrue="1" operator="greaterThanOrEqual">
      <formula>$K$6</formula>
    </cfRule>
  </conditionalFormatting>
  <conditionalFormatting sqref="P283:P307">
    <cfRule type="cellIs" dxfId="2448" priority="661" stopIfTrue="1" operator="greaterThanOrEqual">
      <formula>$P$6</formula>
    </cfRule>
  </conditionalFormatting>
  <conditionalFormatting sqref="B283:B307">
    <cfRule type="cellIs" dxfId="2447" priority="660" operator="equal">
      <formula>0</formula>
    </cfRule>
  </conditionalFormatting>
  <conditionalFormatting sqref="C285:C307">
    <cfRule type="cellIs" dxfId="2446" priority="658" operator="equal">
      <formula>0</formula>
    </cfRule>
  </conditionalFormatting>
  <conditionalFormatting sqref="O283:O307">
    <cfRule type="cellIs" dxfId="2445" priority="657" stopIfTrue="1" operator="greaterThanOrEqual">
      <formula>$O$6</formula>
    </cfRule>
  </conditionalFormatting>
  <conditionalFormatting sqref="L285:L307">
    <cfRule type="cellIs" dxfId="2444" priority="656" stopIfTrue="1" operator="greaterThanOrEqual">
      <formula>$L$6</formula>
    </cfRule>
  </conditionalFormatting>
  <conditionalFormatting sqref="M285:M307">
    <cfRule type="cellIs" dxfId="2443" priority="655" stopIfTrue="1" operator="greaterThanOrEqual">
      <formula>$M$6</formula>
    </cfRule>
  </conditionalFormatting>
  <conditionalFormatting sqref="N283:N307">
    <cfRule type="cellIs" dxfId="2442" priority="654" stopIfTrue="1" operator="greaterThanOrEqual">
      <formula>$N$6</formula>
    </cfRule>
  </conditionalFormatting>
  <conditionalFormatting sqref="U283:AE307">
    <cfRule type="cellIs" dxfId="2441" priority="653" stopIfTrue="1" operator="greaterThanOrEqual">
      <formula>U$6</formula>
    </cfRule>
  </conditionalFormatting>
  <conditionalFormatting sqref="T283:T307">
    <cfRule type="cellIs" dxfId="2440" priority="652" stopIfTrue="1" operator="greaterThanOrEqual">
      <formula>T$6</formula>
    </cfRule>
  </conditionalFormatting>
  <conditionalFormatting sqref="J283:J284">
    <cfRule type="cellIs" dxfId="2439" priority="645" stopIfTrue="1" operator="greaterThanOrEqual">
      <formula>$J$6</formula>
    </cfRule>
  </conditionalFormatting>
  <conditionalFormatting sqref="K283:K284">
    <cfRule type="cellIs" dxfId="2438" priority="644" stopIfTrue="1" operator="greaterThanOrEqual">
      <formula>$K$6</formula>
    </cfRule>
  </conditionalFormatting>
  <conditionalFormatting sqref="AI283:AT307">
    <cfRule type="cellIs" dxfId="2437" priority="651" stopIfTrue="1" operator="greaterThanOrEqual">
      <formula>AI$6</formula>
    </cfRule>
  </conditionalFormatting>
  <conditionalFormatting sqref="E283:E284">
    <cfRule type="cellIs" dxfId="2436" priority="650" stopIfTrue="1" operator="greaterThanOrEqual">
      <formula>T$6</formula>
    </cfRule>
  </conditionalFormatting>
  <conditionalFormatting sqref="F283:F284">
    <cfRule type="cellIs" dxfId="2435" priority="649" stopIfTrue="1" operator="greaterThanOrEqual">
      <formula>$F$6</formula>
    </cfRule>
  </conditionalFormatting>
  <conditionalFormatting sqref="G283:G284">
    <cfRule type="cellIs" dxfId="2434" priority="648" stopIfTrue="1" operator="greaterThanOrEqual">
      <formula>$G$6</formula>
    </cfRule>
  </conditionalFormatting>
  <conditionalFormatting sqref="H283:H284">
    <cfRule type="cellIs" dxfId="2433" priority="647" stopIfTrue="1" operator="greaterThanOrEqual">
      <formula>$H$6</formula>
    </cfRule>
  </conditionalFormatting>
  <conditionalFormatting sqref="I283:I284">
    <cfRule type="cellIs" dxfId="2432" priority="646" stopIfTrue="1" operator="greaterThanOrEqual">
      <formula>$I$6</formula>
    </cfRule>
  </conditionalFormatting>
  <conditionalFormatting sqref="C283:C284">
    <cfRule type="cellIs" dxfId="2431" priority="642" operator="equal">
      <formula>0</formula>
    </cfRule>
  </conditionalFormatting>
  <conditionalFormatting sqref="L283:L284">
    <cfRule type="cellIs" dxfId="2430" priority="641" stopIfTrue="1" operator="greaterThanOrEqual">
      <formula>$L$6</formula>
    </cfRule>
  </conditionalFormatting>
  <conditionalFormatting sqref="M283:M284">
    <cfRule type="cellIs" dxfId="2429" priority="640" stopIfTrue="1" operator="greaterThanOrEqual">
      <formula>$M$6</formula>
    </cfRule>
  </conditionalFormatting>
  <conditionalFormatting sqref="R285:R307">
    <cfRule type="cellIs" dxfId="2428" priority="638" operator="equal">
      <formula>0</formula>
    </cfRule>
  </conditionalFormatting>
  <conditionalFormatting sqref="R283:R284">
    <cfRule type="cellIs" dxfId="2427" priority="636" operator="equal">
      <formula>0</formula>
    </cfRule>
  </conditionalFormatting>
  <conditionalFormatting sqref="AG285:AG307">
    <cfRule type="cellIs" dxfId="2426" priority="634" operator="equal">
      <formula>0</formula>
    </cfRule>
  </conditionalFormatting>
  <conditionalFormatting sqref="AG283:AG284">
    <cfRule type="cellIs" dxfId="2425" priority="632" operator="equal">
      <formula>0</formula>
    </cfRule>
  </conditionalFormatting>
  <conditionalFormatting sqref="E312:E334">
    <cfRule type="cellIs" dxfId="2424" priority="631" stopIfTrue="1" operator="greaterThanOrEqual">
      <formula>T$6</formula>
    </cfRule>
  </conditionalFormatting>
  <conditionalFormatting sqref="F312:F334">
    <cfRule type="cellIs" dxfId="2423" priority="630" stopIfTrue="1" operator="greaterThanOrEqual">
      <formula>$F$6</formula>
    </cfRule>
  </conditionalFormatting>
  <conditionalFormatting sqref="G312:G334">
    <cfRule type="cellIs" dxfId="2422" priority="629" stopIfTrue="1" operator="greaterThanOrEqual">
      <formula>$G$6</formula>
    </cfRule>
  </conditionalFormatting>
  <conditionalFormatting sqref="H312:H334">
    <cfRule type="cellIs" dxfId="2421" priority="628" stopIfTrue="1" operator="greaterThanOrEqual">
      <formula>$H$6</formula>
    </cfRule>
  </conditionalFormatting>
  <conditionalFormatting sqref="I312:I334">
    <cfRule type="cellIs" dxfId="2420" priority="627" stopIfTrue="1" operator="greaterThanOrEqual">
      <formula>$I$6</formula>
    </cfRule>
  </conditionalFormatting>
  <conditionalFormatting sqref="J312:J334">
    <cfRule type="cellIs" dxfId="2419" priority="626" stopIfTrue="1" operator="greaterThanOrEqual">
      <formula>$J$6</formula>
    </cfRule>
  </conditionalFormatting>
  <conditionalFormatting sqref="K312:K334">
    <cfRule type="cellIs" dxfId="2418" priority="625" stopIfTrue="1" operator="greaterThanOrEqual">
      <formula>$K$6</formula>
    </cfRule>
  </conditionalFormatting>
  <conditionalFormatting sqref="P310:P334">
    <cfRule type="cellIs" dxfId="2417" priority="624" stopIfTrue="1" operator="greaterThanOrEqual">
      <formula>$P$6</formula>
    </cfRule>
  </conditionalFormatting>
  <conditionalFormatting sqref="B310:B334">
    <cfRule type="cellIs" dxfId="2416" priority="623" operator="equal">
      <formula>0</formula>
    </cfRule>
  </conditionalFormatting>
  <conditionalFormatting sqref="C312:C334">
    <cfRule type="cellIs" dxfId="2415" priority="621" operator="equal">
      <formula>0</formula>
    </cfRule>
  </conditionalFormatting>
  <conditionalFormatting sqref="O310:O334">
    <cfRule type="cellIs" dxfId="2414" priority="620" stopIfTrue="1" operator="greaterThanOrEqual">
      <formula>$O$6</formula>
    </cfRule>
  </conditionalFormatting>
  <conditionalFormatting sqref="L312:L334">
    <cfRule type="cellIs" dxfId="2413" priority="619" stopIfTrue="1" operator="greaterThanOrEqual">
      <formula>$L$6</formula>
    </cfRule>
  </conditionalFormatting>
  <conditionalFormatting sqref="M312:M334">
    <cfRule type="cellIs" dxfId="2412" priority="618" stopIfTrue="1" operator="greaterThanOrEqual">
      <formula>$M$6</formula>
    </cfRule>
  </conditionalFormatting>
  <conditionalFormatting sqref="N310:N334">
    <cfRule type="cellIs" dxfId="2411" priority="617" stopIfTrue="1" operator="greaterThanOrEqual">
      <formula>$N$6</formula>
    </cfRule>
  </conditionalFormatting>
  <conditionalFormatting sqref="U310:AE334">
    <cfRule type="cellIs" dxfId="2410" priority="616" stopIfTrue="1" operator="greaterThanOrEqual">
      <formula>U$6</formula>
    </cfRule>
  </conditionalFormatting>
  <conditionalFormatting sqref="T310:T334">
    <cfRule type="cellIs" dxfId="2409" priority="615" stopIfTrue="1" operator="greaterThanOrEqual">
      <formula>T$6</formula>
    </cfRule>
  </conditionalFormatting>
  <conditionalFormatting sqref="J310:J311">
    <cfRule type="cellIs" dxfId="2408" priority="608" stopIfTrue="1" operator="greaterThanOrEqual">
      <formula>$J$6</formula>
    </cfRule>
  </conditionalFormatting>
  <conditionalFormatting sqref="K310:K311">
    <cfRule type="cellIs" dxfId="2407" priority="607" stopIfTrue="1" operator="greaterThanOrEqual">
      <formula>$K$6</formula>
    </cfRule>
  </conditionalFormatting>
  <conditionalFormatting sqref="AI310:AT334">
    <cfRule type="cellIs" dxfId="2406" priority="614" stopIfTrue="1" operator="greaterThanOrEqual">
      <formula>AI$6</formula>
    </cfRule>
  </conditionalFormatting>
  <conditionalFormatting sqref="E310:E311">
    <cfRule type="cellIs" dxfId="2405" priority="613" stopIfTrue="1" operator="greaterThanOrEqual">
      <formula>T$6</formula>
    </cfRule>
  </conditionalFormatting>
  <conditionalFormatting sqref="F310:F311">
    <cfRule type="cellIs" dxfId="2404" priority="612" stopIfTrue="1" operator="greaterThanOrEqual">
      <formula>$F$6</formula>
    </cfRule>
  </conditionalFormatting>
  <conditionalFormatting sqref="G310:G311">
    <cfRule type="cellIs" dxfId="2403" priority="611" stopIfTrue="1" operator="greaterThanOrEqual">
      <formula>$G$6</formula>
    </cfRule>
  </conditionalFormatting>
  <conditionalFormatting sqref="H310:H311">
    <cfRule type="cellIs" dxfId="2402" priority="610" stopIfTrue="1" operator="greaterThanOrEqual">
      <formula>$H$6</formula>
    </cfRule>
  </conditionalFormatting>
  <conditionalFormatting sqref="I310:I311">
    <cfRule type="cellIs" dxfId="2401" priority="609" stopIfTrue="1" operator="greaterThanOrEqual">
      <formula>$I$6</formula>
    </cfRule>
  </conditionalFormatting>
  <conditionalFormatting sqref="C310:C311">
    <cfRule type="cellIs" dxfId="2400" priority="605" operator="equal">
      <formula>0</formula>
    </cfRule>
  </conditionalFormatting>
  <conditionalFormatting sqref="L310:L311">
    <cfRule type="cellIs" dxfId="2399" priority="604" stopIfTrue="1" operator="greaterThanOrEqual">
      <formula>$L$6</formula>
    </cfRule>
  </conditionalFormatting>
  <conditionalFormatting sqref="M310:M311">
    <cfRule type="cellIs" dxfId="2398" priority="603" stopIfTrue="1" operator="greaterThanOrEqual">
      <formula>$M$6</formula>
    </cfRule>
  </conditionalFormatting>
  <conditionalFormatting sqref="R312:R334">
    <cfRule type="cellIs" dxfId="2397" priority="601" operator="equal">
      <formula>0</formula>
    </cfRule>
  </conditionalFormatting>
  <conditionalFormatting sqref="R310:R311">
    <cfRule type="cellIs" dxfId="2396" priority="599" operator="equal">
      <formula>0</formula>
    </cfRule>
  </conditionalFormatting>
  <conditionalFormatting sqref="AG312:AG334">
    <cfRule type="cellIs" dxfId="2395" priority="597" operator="equal">
      <formula>0</formula>
    </cfRule>
  </conditionalFormatting>
  <conditionalFormatting sqref="AG310:AG311">
    <cfRule type="cellIs" dxfId="2394" priority="595" operator="equal">
      <formula>0</formula>
    </cfRule>
  </conditionalFormatting>
  <conditionalFormatting sqref="E339:E361">
    <cfRule type="cellIs" dxfId="2393" priority="594" stopIfTrue="1" operator="greaterThanOrEqual">
      <formula>T$6</formula>
    </cfRule>
  </conditionalFormatting>
  <conditionalFormatting sqref="F339:F361">
    <cfRule type="cellIs" dxfId="2392" priority="593" stopIfTrue="1" operator="greaterThanOrEqual">
      <formula>$F$6</formula>
    </cfRule>
  </conditionalFormatting>
  <conditionalFormatting sqref="G339:G361">
    <cfRule type="cellIs" dxfId="2391" priority="592" stopIfTrue="1" operator="greaterThanOrEqual">
      <formula>$G$6</formula>
    </cfRule>
  </conditionalFormatting>
  <conditionalFormatting sqref="H339:H361">
    <cfRule type="cellIs" dxfId="2390" priority="591" stopIfTrue="1" operator="greaterThanOrEqual">
      <formula>$H$6</formula>
    </cfRule>
  </conditionalFormatting>
  <conditionalFormatting sqref="I339:I361">
    <cfRule type="cellIs" dxfId="2389" priority="590" stopIfTrue="1" operator="greaterThanOrEqual">
      <formula>$I$6</formula>
    </cfRule>
  </conditionalFormatting>
  <conditionalFormatting sqref="J339:J361">
    <cfRule type="cellIs" dxfId="2388" priority="589" stopIfTrue="1" operator="greaterThanOrEqual">
      <formula>$J$6</formula>
    </cfRule>
  </conditionalFormatting>
  <conditionalFormatting sqref="K339:K361">
    <cfRule type="cellIs" dxfId="2387" priority="588" stopIfTrue="1" operator="greaterThanOrEqual">
      <formula>$K$6</formula>
    </cfRule>
  </conditionalFormatting>
  <conditionalFormatting sqref="P337:P361">
    <cfRule type="cellIs" dxfId="2386" priority="587" stopIfTrue="1" operator="greaterThanOrEqual">
      <formula>$P$6</formula>
    </cfRule>
  </conditionalFormatting>
  <conditionalFormatting sqref="B337:B361">
    <cfRule type="cellIs" dxfId="2385" priority="586" operator="equal">
      <formula>0</formula>
    </cfRule>
  </conditionalFormatting>
  <conditionalFormatting sqref="C339:C361">
    <cfRule type="cellIs" dxfId="2384" priority="584" operator="equal">
      <formula>0</formula>
    </cfRule>
  </conditionalFormatting>
  <conditionalFormatting sqref="O337:O361">
    <cfRule type="cellIs" dxfId="2383" priority="583" stopIfTrue="1" operator="greaterThanOrEqual">
      <formula>$O$6</formula>
    </cfRule>
  </conditionalFormatting>
  <conditionalFormatting sqref="L339:L361">
    <cfRule type="cellIs" dxfId="2382" priority="582" stopIfTrue="1" operator="greaterThanOrEqual">
      <formula>$L$6</formula>
    </cfRule>
  </conditionalFormatting>
  <conditionalFormatting sqref="M339:M361">
    <cfRule type="cellIs" dxfId="2381" priority="581" stopIfTrue="1" operator="greaterThanOrEqual">
      <formula>$M$6</formula>
    </cfRule>
  </conditionalFormatting>
  <conditionalFormatting sqref="N337:N361">
    <cfRule type="cellIs" dxfId="2380" priority="580" stopIfTrue="1" operator="greaterThanOrEqual">
      <formula>$N$6</formula>
    </cfRule>
  </conditionalFormatting>
  <conditionalFormatting sqref="U337:AE361">
    <cfRule type="cellIs" dxfId="2379" priority="579" stopIfTrue="1" operator="greaterThanOrEqual">
      <formula>U$6</formula>
    </cfRule>
  </conditionalFormatting>
  <conditionalFormatting sqref="T337:T361">
    <cfRule type="cellIs" dxfId="2378" priority="578" stopIfTrue="1" operator="greaterThanOrEqual">
      <formula>T$6</formula>
    </cfRule>
  </conditionalFormatting>
  <conditionalFormatting sqref="J337:J338">
    <cfRule type="cellIs" dxfId="2377" priority="571" stopIfTrue="1" operator="greaterThanOrEqual">
      <formula>$J$6</formula>
    </cfRule>
  </conditionalFormatting>
  <conditionalFormatting sqref="K337:K338">
    <cfRule type="cellIs" dxfId="2376" priority="570" stopIfTrue="1" operator="greaterThanOrEqual">
      <formula>$K$6</formula>
    </cfRule>
  </conditionalFormatting>
  <conditionalFormatting sqref="AI337:AT361">
    <cfRule type="cellIs" dxfId="2375" priority="577" stopIfTrue="1" operator="greaterThanOrEqual">
      <formula>AI$6</formula>
    </cfRule>
  </conditionalFormatting>
  <conditionalFormatting sqref="E337:E338">
    <cfRule type="cellIs" dxfId="2374" priority="576" stopIfTrue="1" operator="greaterThanOrEqual">
      <formula>T$6</formula>
    </cfRule>
  </conditionalFormatting>
  <conditionalFormatting sqref="F337:F338">
    <cfRule type="cellIs" dxfId="2373" priority="575" stopIfTrue="1" operator="greaterThanOrEqual">
      <formula>$F$6</formula>
    </cfRule>
  </conditionalFormatting>
  <conditionalFormatting sqref="G337:G338">
    <cfRule type="cellIs" dxfId="2372" priority="574" stopIfTrue="1" operator="greaterThanOrEqual">
      <formula>$G$6</formula>
    </cfRule>
  </conditionalFormatting>
  <conditionalFormatting sqref="H337:H338">
    <cfRule type="cellIs" dxfId="2371" priority="573" stopIfTrue="1" operator="greaterThanOrEqual">
      <formula>$H$6</formula>
    </cfRule>
  </conditionalFormatting>
  <conditionalFormatting sqref="I337:I338">
    <cfRule type="cellIs" dxfId="2370" priority="572" stopIfTrue="1" operator="greaterThanOrEqual">
      <formula>$I$6</formula>
    </cfRule>
  </conditionalFormatting>
  <conditionalFormatting sqref="C337:C338">
    <cfRule type="cellIs" dxfId="2369" priority="568" operator="equal">
      <formula>0</formula>
    </cfRule>
  </conditionalFormatting>
  <conditionalFormatting sqref="L337:L338">
    <cfRule type="cellIs" dxfId="2368" priority="567" stopIfTrue="1" operator="greaterThanOrEqual">
      <formula>$L$6</formula>
    </cfRule>
  </conditionalFormatting>
  <conditionalFormatting sqref="M337:M338">
    <cfRule type="cellIs" dxfId="2367" priority="566" stopIfTrue="1" operator="greaterThanOrEqual">
      <formula>$M$6</formula>
    </cfRule>
  </conditionalFormatting>
  <conditionalFormatting sqref="R339:R361">
    <cfRule type="cellIs" dxfId="2366" priority="564" operator="equal">
      <formula>0</formula>
    </cfRule>
  </conditionalFormatting>
  <conditionalFormatting sqref="R337:R338">
    <cfRule type="cellIs" dxfId="2365" priority="562" operator="equal">
      <formula>0</formula>
    </cfRule>
  </conditionalFormatting>
  <conditionalFormatting sqref="AG339:AG361">
    <cfRule type="cellIs" dxfId="2364" priority="560" operator="equal">
      <formula>0</formula>
    </cfRule>
  </conditionalFormatting>
  <conditionalFormatting sqref="AG337:AG338">
    <cfRule type="cellIs" dxfId="2363" priority="558" operator="equal">
      <formula>0</formula>
    </cfRule>
  </conditionalFormatting>
  <conditionalFormatting sqref="E366:E388">
    <cfRule type="cellIs" dxfId="2362" priority="557" stopIfTrue="1" operator="greaterThanOrEqual">
      <formula>T$6</formula>
    </cfRule>
  </conditionalFormatting>
  <conditionalFormatting sqref="F366:F388">
    <cfRule type="cellIs" dxfId="2361" priority="556" stopIfTrue="1" operator="greaterThanOrEqual">
      <formula>$F$6</formula>
    </cfRule>
  </conditionalFormatting>
  <conditionalFormatting sqref="G366:G388">
    <cfRule type="cellIs" dxfId="2360" priority="555" stopIfTrue="1" operator="greaterThanOrEqual">
      <formula>$G$6</formula>
    </cfRule>
  </conditionalFormatting>
  <conditionalFormatting sqref="H366:H388">
    <cfRule type="cellIs" dxfId="2359" priority="554" stopIfTrue="1" operator="greaterThanOrEqual">
      <formula>$H$6</formula>
    </cfRule>
  </conditionalFormatting>
  <conditionalFormatting sqref="I366:I388">
    <cfRule type="cellIs" dxfId="2358" priority="553" stopIfTrue="1" operator="greaterThanOrEqual">
      <formula>$I$6</formula>
    </cfRule>
  </conditionalFormatting>
  <conditionalFormatting sqref="J366:J388">
    <cfRule type="cellIs" dxfId="2357" priority="552" stopIfTrue="1" operator="greaterThanOrEqual">
      <formula>$J$6</formula>
    </cfRule>
  </conditionalFormatting>
  <conditionalFormatting sqref="K366:K388">
    <cfRule type="cellIs" dxfId="2356" priority="551" stopIfTrue="1" operator="greaterThanOrEqual">
      <formula>$K$6</formula>
    </cfRule>
  </conditionalFormatting>
  <conditionalFormatting sqref="P364:P388">
    <cfRule type="cellIs" dxfId="2355" priority="550" stopIfTrue="1" operator="greaterThanOrEqual">
      <formula>$P$6</formula>
    </cfRule>
  </conditionalFormatting>
  <conditionalFormatting sqref="B364:B388">
    <cfRule type="cellIs" dxfId="2354" priority="549" operator="equal">
      <formula>0</formula>
    </cfRule>
  </conditionalFormatting>
  <conditionalFormatting sqref="C366:C388">
    <cfRule type="cellIs" dxfId="2353" priority="547" operator="equal">
      <formula>0</formula>
    </cfRule>
  </conditionalFormatting>
  <conditionalFormatting sqref="O364:O388">
    <cfRule type="cellIs" dxfId="2352" priority="546" stopIfTrue="1" operator="greaterThanOrEqual">
      <formula>$O$6</formula>
    </cfRule>
  </conditionalFormatting>
  <conditionalFormatting sqref="L366:L388">
    <cfRule type="cellIs" dxfId="2351" priority="545" stopIfTrue="1" operator="greaterThanOrEqual">
      <formula>$L$6</formula>
    </cfRule>
  </conditionalFormatting>
  <conditionalFormatting sqref="M366:M388">
    <cfRule type="cellIs" dxfId="2350" priority="544" stopIfTrue="1" operator="greaterThanOrEqual">
      <formula>$M$6</formula>
    </cfRule>
  </conditionalFormatting>
  <conditionalFormatting sqref="N364:N388">
    <cfRule type="cellIs" dxfId="2349" priority="543" stopIfTrue="1" operator="greaterThanOrEqual">
      <formula>$N$6</formula>
    </cfRule>
  </conditionalFormatting>
  <conditionalFormatting sqref="U364:AE388">
    <cfRule type="cellIs" dxfId="2348" priority="542" stopIfTrue="1" operator="greaterThanOrEqual">
      <formula>U$6</formula>
    </cfRule>
  </conditionalFormatting>
  <conditionalFormatting sqref="T364:T388">
    <cfRule type="cellIs" dxfId="2347" priority="541" stopIfTrue="1" operator="greaterThanOrEqual">
      <formula>T$6</formula>
    </cfRule>
  </conditionalFormatting>
  <conditionalFormatting sqref="J364:J365">
    <cfRule type="cellIs" dxfId="2346" priority="534" stopIfTrue="1" operator="greaterThanOrEqual">
      <formula>$J$6</formula>
    </cfRule>
  </conditionalFormatting>
  <conditionalFormatting sqref="K364:K365">
    <cfRule type="cellIs" dxfId="2345" priority="533" stopIfTrue="1" operator="greaterThanOrEqual">
      <formula>$K$6</formula>
    </cfRule>
  </conditionalFormatting>
  <conditionalFormatting sqref="AI364:AT388">
    <cfRule type="cellIs" dxfId="2344" priority="540" stopIfTrue="1" operator="greaterThanOrEqual">
      <formula>AI$6</formula>
    </cfRule>
  </conditionalFormatting>
  <conditionalFormatting sqref="E364:E365">
    <cfRule type="cellIs" dxfId="2343" priority="539" stopIfTrue="1" operator="greaterThanOrEqual">
      <formula>T$6</formula>
    </cfRule>
  </conditionalFormatting>
  <conditionalFormatting sqref="F364:F365">
    <cfRule type="cellIs" dxfId="2342" priority="538" stopIfTrue="1" operator="greaterThanOrEqual">
      <formula>$F$6</formula>
    </cfRule>
  </conditionalFormatting>
  <conditionalFormatting sqref="G364:G365">
    <cfRule type="cellIs" dxfId="2341" priority="537" stopIfTrue="1" operator="greaterThanOrEqual">
      <formula>$G$6</formula>
    </cfRule>
  </conditionalFormatting>
  <conditionalFormatting sqref="H364:H365">
    <cfRule type="cellIs" dxfId="2340" priority="536" stopIfTrue="1" operator="greaterThanOrEqual">
      <formula>$H$6</formula>
    </cfRule>
  </conditionalFormatting>
  <conditionalFormatting sqref="I364:I365">
    <cfRule type="cellIs" dxfId="2339" priority="535" stopIfTrue="1" operator="greaterThanOrEqual">
      <formula>$I$6</formula>
    </cfRule>
  </conditionalFormatting>
  <conditionalFormatting sqref="C364:C365">
    <cfRule type="cellIs" dxfId="2338" priority="531" operator="equal">
      <formula>0</formula>
    </cfRule>
  </conditionalFormatting>
  <conditionalFormatting sqref="L364:L365">
    <cfRule type="cellIs" dxfId="2337" priority="530" stopIfTrue="1" operator="greaterThanOrEqual">
      <formula>$L$6</formula>
    </cfRule>
  </conditionalFormatting>
  <conditionalFormatting sqref="M364:M365">
    <cfRule type="cellIs" dxfId="2336" priority="529" stopIfTrue="1" operator="greaterThanOrEqual">
      <formula>$M$6</formula>
    </cfRule>
  </conditionalFormatting>
  <conditionalFormatting sqref="R366:R388">
    <cfRule type="cellIs" dxfId="2335" priority="527" operator="equal">
      <formula>0</formula>
    </cfRule>
  </conditionalFormatting>
  <conditionalFormatting sqref="R364:R365">
    <cfRule type="cellIs" dxfId="2334" priority="525" operator="equal">
      <formula>0</formula>
    </cfRule>
  </conditionalFormatting>
  <conditionalFormatting sqref="AG366:AG388">
    <cfRule type="cellIs" dxfId="2333" priority="523" operator="equal">
      <formula>0</formula>
    </cfRule>
  </conditionalFormatting>
  <conditionalFormatting sqref="AG364:AG365">
    <cfRule type="cellIs" dxfId="2332" priority="521" operator="equal">
      <formula>0</formula>
    </cfRule>
  </conditionalFormatting>
  <conditionalFormatting sqref="E393:E415">
    <cfRule type="cellIs" dxfId="2331" priority="520" stopIfTrue="1" operator="greaterThanOrEqual">
      <formula>T$6</formula>
    </cfRule>
  </conditionalFormatting>
  <conditionalFormatting sqref="F393:F415">
    <cfRule type="cellIs" dxfId="2330" priority="519" stopIfTrue="1" operator="greaterThanOrEqual">
      <formula>$F$6</formula>
    </cfRule>
  </conditionalFormatting>
  <conditionalFormatting sqref="G393:G415">
    <cfRule type="cellIs" dxfId="2329" priority="518" stopIfTrue="1" operator="greaterThanOrEqual">
      <formula>$G$6</formula>
    </cfRule>
  </conditionalFormatting>
  <conditionalFormatting sqref="H393:H415">
    <cfRule type="cellIs" dxfId="2328" priority="517" stopIfTrue="1" operator="greaterThanOrEqual">
      <formula>$H$6</formula>
    </cfRule>
  </conditionalFormatting>
  <conditionalFormatting sqref="I393:I415">
    <cfRule type="cellIs" dxfId="2327" priority="516" stopIfTrue="1" operator="greaterThanOrEqual">
      <formula>$I$6</formula>
    </cfRule>
  </conditionalFormatting>
  <conditionalFormatting sqref="J393:J415">
    <cfRule type="cellIs" dxfId="2326" priority="515" stopIfTrue="1" operator="greaterThanOrEqual">
      <formula>$J$6</formula>
    </cfRule>
  </conditionalFormatting>
  <conditionalFormatting sqref="K393:K415">
    <cfRule type="cellIs" dxfId="2325" priority="514" stopIfTrue="1" operator="greaterThanOrEqual">
      <formula>$K$6</formula>
    </cfRule>
  </conditionalFormatting>
  <conditionalFormatting sqref="P391:P415">
    <cfRule type="cellIs" dxfId="2324" priority="513" stopIfTrue="1" operator="greaterThanOrEqual">
      <formula>$P$6</formula>
    </cfRule>
  </conditionalFormatting>
  <conditionalFormatting sqref="B391:B415">
    <cfRule type="cellIs" dxfId="2323" priority="512" operator="equal">
      <formula>0</formula>
    </cfRule>
  </conditionalFormatting>
  <conditionalFormatting sqref="C393:C415">
    <cfRule type="cellIs" dxfId="2322" priority="510" operator="equal">
      <formula>0</formula>
    </cfRule>
  </conditionalFormatting>
  <conditionalFormatting sqref="O391:O415">
    <cfRule type="cellIs" dxfId="2321" priority="509" stopIfTrue="1" operator="greaterThanOrEqual">
      <formula>$O$6</formula>
    </cfRule>
  </conditionalFormatting>
  <conditionalFormatting sqref="L393:L415">
    <cfRule type="cellIs" dxfId="2320" priority="508" stopIfTrue="1" operator="greaterThanOrEqual">
      <formula>$L$6</formula>
    </cfRule>
  </conditionalFormatting>
  <conditionalFormatting sqref="M393:M415">
    <cfRule type="cellIs" dxfId="2319" priority="507" stopIfTrue="1" operator="greaterThanOrEqual">
      <formula>$M$6</formula>
    </cfRule>
  </conditionalFormatting>
  <conditionalFormatting sqref="N391:N415">
    <cfRule type="cellIs" dxfId="2318" priority="506" stopIfTrue="1" operator="greaterThanOrEqual">
      <formula>$N$6</formula>
    </cfRule>
  </conditionalFormatting>
  <conditionalFormatting sqref="U391:AE415">
    <cfRule type="cellIs" dxfId="2317" priority="505" stopIfTrue="1" operator="greaterThanOrEqual">
      <formula>U$6</formula>
    </cfRule>
  </conditionalFormatting>
  <conditionalFormatting sqref="T391:T415">
    <cfRule type="cellIs" dxfId="2316" priority="504" stopIfTrue="1" operator="greaterThanOrEqual">
      <formula>T$6</formula>
    </cfRule>
  </conditionalFormatting>
  <conditionalFormatting sqref="J391:J392">
    <cfRule type="cellIs" dxfId="2315" priority="497" stopIfTrue="1" operator="greaterThanOrEqual">
      <formula>$J$6</formula>
    </cfRule>
  </conditionalFormatting>
  <conditionalFormatting sqref="K391:K392">
    <cfRule type="cellIs" dxfId="2314" priority="496" stopIfTrue="1" operator="greaterThanOrEqual">
      <formula>$K$6</formula>
    </cfRule>
  </conditionalFormatting>
  <conditionalFormatting sqref="AI391:AT415">
    <cfRule type="cellIs" dxfId="2313" priority="503" stopIfTrue="1" operator="greaterThanOrEqual">
      <formula>AI$6</formula>
    </cfRule>
  </conditionalFormatting>
  <conditionalFormatting sqref="E391:E392">
    <cfRule type="cellIs" dxfId="2312" priority="502" stopIfTrue="1" operator="greaterThanOrEqual">
      <formula>T$6</formula>
    </cfRule>
  </conditionalFormatting>
  <conditionalFormatting sqref="F391:F392">
    <cfRule type="cellIs" dxfId="2311" priority="501" stopIfTrue="1" operator="greaterThanOrEqual">
      <formula>$F$6</formula>
    </cfRule>
  </conditionalFormatting>
  <conditionalFormatting sqref="G391:G392">
    <cfRule type="cellIs" dxfId="2310" priority="500" stopIfTrue="1" operator="greaterThanOrEqual">
      <formula>$G$6</formula>
    </cfRule>
  </conditionalFormatting>
  <conditionalFormatting sqref="H391:H392">
    <cfRule type="cellIs" dxfId="2309" priority="499" stopIfTrue="1" operator="greaterThanOrEqual">
      <formula>$H$6</formula>
    </cfRule>
  </conditionalFormatting>
  <conditionalFormatting sqref="I391:I392">
    <cfRule type="cellIs" dxfId="2308" priority="498" stopIfTrue="1" operator="greaterThanOrEqual">
      <formula>$I$6</formula>
    </cfRule>
  </conditionalFormatting>
  <conditionalFormatting sqref="C391:C392">
    <cfRule type="cellIs" dxfId="2307" priority="494" operator="equal">
      <formula>0</formula>
    </cfRule>
  </conditionalFormatting>
  <conditionalFormatting sqref="L391:L392">
    <cfRule type="cellIs" dxfId="2306" priority="493" stopIfTrue="1" operator="greaterThanOrEqual">
      <formula>$L$6</formula>
    </cfRule>
  </conditionalFormatting>
  <conditionalFormatting sqref="M391:M392">
    <cfRule type="cellIs" dxfId="2305" priority="492" stopIfTrue="1" operator="greaterThanOrEqual">
      <formula>$M$6</formula>
    </cfRule>
  </conditionalFormatting>
  <conditionalFormatting sqref="R393:R415">
    <cfRule type="cellIs" dxfId="2304" priority="490" operator="equal">
      <formula>0</formula>
    </cfRule>
  </conditionalFormatting>
  <conditionalFormatting sqref="R391:R392">
    <cfRule type="cellIs" dxfId="2303" priority="488" operator="equal">
      <formula>0</formula>
    </cfRule>
  </conditionalFormatting>
  <conditionalFormatting sqref="AG393:AG415">
    <cfRule type="cellIs" dxfId="2302" priority="486" operator="equal">
      <formula>0</formula>
    </cfRule>
  </conditionalFormatting>
  <conditionalFormatting sqref="AG391:AG392">
    <cfRule type="cellIs" dxfId="2301" priority="484" operator="equal">
      <formula>0</formula>
    </cfRule>
  </conditionalFormatting>
  <conditionalFormatting sqref="E420:E442">
    <cfRule type="cellIs" dxfId="2300" priority="483" stopIfTrue="1" operator="greaterThanOrEqual">
      <formula>T$6</formula>
    </cfRule>
  </conditionalFormatting>
  <conditionalFormatting sqref="F420:F442">
    <cfRule type="cellIs" dxfId="2299" priority="482" stopIfTrue="1" operator="greaterThanOrEqual">
      <formula>$F$6</formula>
    </cfRule>
  </conditionalFormatting>
  <conditionalFormatting sqref="G420:G442">
    <cfRule type="cellIs" dxfId="2298" priority="481" stopIfTrue="1" operator="greaterThanOrEqual">
      <formula>$G$6</formula>
    </cfRule>
  </conditionalFormatting>
  <conditionalFormatting sqref="H420:H442">
    <cfRule type="cellIs" dxfId="2297" priority="480" stopIfTrue="1" operator="greaterThanOrEqual">
      <formula>$H$6</formula>
    </cfRule>
  </conditionalFormatting>
  <conditionalFormatting sqref="I420:I442">
    <cfRule type="cellIs" dxfId="2296" priority="479" stopIfTrue="1" operator="greaterThanOrEqual">
      <formula>$I$6</formula>
    </cfRule>
  </conditionalFormatting>
  <conditionalFormatting sqref="J420:J442">
    <cfRule type="cellIs" dxfId="2295" priority="478" stopIfTrue="1" operator="greaterThanOrEqual">
      <formula>$J$6</formula>
    </cfRule>
  </conditionalFormatting>
  <conditionalFormatting sqref="K420:K442">
    <cfRule type="cellIs" dxfId="2294" priority="477" stopIfTrue="1" operator="greaterThanOrEqual">
      <formula>$K$6</formula>
    </cfRule>
  </conditionalFormatting>
  <conditionalFormatting sqref="P418:P442">
    <cfRule type="cellIs" dxfId="2293" priority="476" stopIfTrue="1" operator="greaterThanOrEqual">
      <formula>$P$6</formula>
    </cfRule>
  </conditionalFormatting>
  <conditionalFormatting sqref="B418:B442">
    <cfRule type="cellIs" dxfId="2292" priority="475" operator="equal">
      <formula>0</formula>
    </cfRule>
  </conditionalFormatting>
  <conditionalFormatting sqref="C420:C442">
    <cfRule type="cellIs" dxfId="2291" priority="473" operator="equal">
      <formula>0</formula>
    </cfRule>
  </conditionalFormatting>
  <conditionalFormatting sqref="O418:O442">
    <cfRule type="cellIs" dxfId="2290" priority="472" stopIfTrue="1" operator="greaterThanOrEqual">
      <formula>$O$6</formula>
    </cfRule>
  </conditionalFormatting>
  <conditionalFormatting sqref="L420:L442">
    <cfRule type="cellIs" dxfId="2289" priority="471" stopIfTrue="1" operator="greaterThanOrEqual">
      <formula>$L$6</formula>
    </cfRule>
  </conditionalFormatting>
  <conditionalFormatting sqref="M420:M442">
    <cfRule type="cellIs" dxfId="2288" priority="470" stopIfTrue="1" operator="greaterThanOrEqual">
      <formula>$M$6</formula>
    </cfRule>
  </conditionalFormatting>
  <conditionalFormatting sqref="N418:N442">
    <cfRule type="cellIs" dxfId="2287" priority="469" stopIfTrue="1" operator="greaterThanOrEqual">
      <formula>$N$6</formula>
    </cfRule>
  </conditionalFormatting>
  <conditionalFormatting sqref="U418:AE442">
    <cfRule type="cellIs" dxfId="2286" priority="468" stopIfTrue="1" operator="greaterThanOrEqual">
      <formula>U$6</formula>
    </cfRule>
  </conditionalFormatting>
  <conditionalFormatting sqref="T418:T442">
    <cfRule type="cellIs" dxfId="2285" priority="467" stopIfTrue="1" operator="greaterThanOrEqual">
      <formula>T$6</formula>
    </cfRule>
  </conditionalFormatting>
  <conditionalFormatting sqref="J418:J419">
    <cfRule type="cellIs" dxfId="2284" priority="460" stopIfTrue="1" operator="greaterThanOrEqual">
      <formula>$J$6</formula>
    </cfRule>
  </conditionalFormatting>
  <conditionalFormatting sqref="K418:K419">
    <cfRule type="cellIs" dxfId="2283" priority="459" stopIfTrue="1" operator="greaterThanOrEqual">
      <formula>$K$6</formula>
    </cfRule>
  </conditionalFormatting>
  <conditionalFormatting sqref="AI418:AT442">
    <cfRule type="cellIs" dxfId="2282" priority="466" stopIfTrue="1" operator="greaterThanOrEqual">
      <formula>AI$6</formula>
    </cfRule>
  </conditionalFormatting>
  <conditionalFormatting sqref="E418:E419">
    <cfRule type="cellIs" dxfId="2281" priority="465" stopIfTrue="1" operator="greaterThanOrEqual">
      <formula>T$6</formula>
    </cfRule>
  </conditionalFormatting>
  <conditionalFormatting sqref="F418:F419">
    <cfRule type="cellIs" dxfId="2280" priority="464" stopIfTrue="1" operator="greaterThanOrEqual">
      <formula>$F$6</formula>
    </cfRule>
  </conditionalFormatting>
  <conditionalFormatting sqref="G418:G419">
    <cfRule type="cellIs" dxfId="2279" priority="463" stopIfTrue="1" operator="greaterThanOrEqual">
      <formula>$G$6</formula>
    </cfRule>
  </conditionalFormatting>
  <conditionalFormatting sqref="H418:H419">
    <cfRule type="cellIs" dxfId="2278" priority="462" stopIfTrue="1" operator="greaterThanOrEqual">
      <formula>$H$6</formula>
    </cfRule>
  </conditionalFormatting>
  <conditionalFormatting sqref="I418:I419">
    <cfRule type="cellIs" dxfId="2277" priority="461" stopIfTrue="1" operator="greaterThanOrEqual">
      <formula>$I$6</formula>
    </cfRule>
  </conditionalFormatting>
  <conditionalFormatting sqref="C418:C419">
    <cfRule type="cellIs" dxfId="2276" priority="457" operator="equal">
      <formula>0</formula>
    </cfRule>
  </conditionalFormatting>
  <conditionalFormatting sqref="L418:L419">
    <cfRule type="cellIs" dxfId="2275" priority="456" stopIfTrue="1" operator="greaterThanOrEqual">
      <formula>$L$6</formula>
    </cfRule>
  </conditionalFormatting>
  <conditionalFormatting sqref="M418:M419">
    <cfRule type="cellIs" dxfId="2274" priority="455" stopIfTrue="1" operator="greaterThanOrEqual">
      <formula>$M$6</formula>
    </cfRule>
  </conditionalFormatting>
  <conditionalFormatting sqref="R420:R442">
    <cfRule type="cellIs" dxfId="2273" priority="453" operator="equal">
      <formula>0</formula>
    </cfRule>
  </conditionalFormatting>
  <conditionalFormatting sqref="R418:R419">
    <cfRule type="cellIs" dxfId="2272" priority="451" operator="equal">
      <formula>0</formula>
    </cfRule>
  </conditionalFormatting>
  <conditionalFormatting sqref="AG420:AG442">
    <cfRule type="cellIs" dxfId="2271" priority="449" operator="equal">
      <formula>0</formula>
    </cfRule>
  </conditionalFormatting>
  <conditionalFormatting sqref="AG418:AG419">
    <cfRule type="cellIs" dxfId="2270" priority="447" operator="equal">
      <formula>0</formula>
    </cfRule>
  </conditionalFormatting>
  <conditionalFormatting sqref="E447:E469">
    <cfRule type="cellIs" dxfId="2269" priority="446" stopIfTrue="1" operator="greaterThanOrEqual">
      <formula>T$6</formula>
    </cfRule>
  </conditionalFormatting>
  <conditionalFormatting sqref="F447:F469">
    <cfRule type="cellIs" dxfId="2268" priority="445" stopIfTrue="1" operator="greaterThanOrEqual">
      <formula>$F$6</formula>
    </cfRule>
  </conditionalFormatting>
  <conditionalFormatting sqref="G447:G469">
    <cfRule type="cellIs" dxfId="2267" priority="444" stopIfTrue="1" operator="greaterThanOrEqual">
      <formula>$G$6</formula>
    </cfRule>
  </conditionalFormatting>
  <conditionalFormatting sqref="H447:H469">
    <cfRule type="cellIs" dxfId="2266" priority="443" stopIfTrue="1" operator="greaterThanOrEqual">
      <formula>$H$6</formula>
    </cfRule>
  </conditionalFormatting>
  <conditionalFormatting sqref="I447:I469">
    <cfRule type="cellIs" dxfId="2265" priority="442" stopIfTrue="1" operator="greaterThanOrEqual">
      <formula>$I$6</formula>
    </cfRule>
  </conditionalFormatting>
  <conditionalFormatting sqref="J447:J469">
    <cfRule type="cellIs" dxfId="2264" priority="441" stopIfTrue="1" operator="greaterThanOrEqual">
      <formula>$J$6</formula>
    </cfRule>
  </conditionalFormatting>
  <conditionalFormatting sqref="K447:K469">
    <cfRule type="cellIs" dxfId="2263" priority="440" stopIfTrue="1" operator="greaterThanOrEqual">
      <formula>$K$6</formula>
    </cfRule>
  </conditionalFormatting>
  <conditionalFormatting sqref="P445:P469">
    <cfRule type="cellIs" dxfId="2262" priority="439" stopIfTrue="1" operator="greaterThanOrEqual">
      <formula>$P$6</formula>
    </cfRule>
  </conditionalFormatting>
  <conditionalFormatting sqref="B445:B469">
    <cfRule type="cellIs" dxfId="2261" priority="438" operator="equal">
      <formula>0</formula>
    </cfRule>
  </conditionalFormatting>
  <conditionalFormatting sqref="C447:C469">
    <cfRule type="cellIs" dxfId="2260" priority="436" operator="equal">
      <formula>0</formula>
    </cfRule>
  </conditionalFormatting>
  <conditionalFormatting sqref="O445:O469">
    <cfRule type="cellIs" dxfId="2259" priority="435" stopIfTrue="1" operator="greaterThanOrEqual">
      <formula>$O$6</formula>
    </cfRule>
  </conditionalFormatting>
  <conditionalFormatting sqref="L447:L469">
    <cfRule type="cellIs" dxfId="2258" priority="434" stopIfTrue="1" operator="greaterThanOrEqual">
      <formula>$L$6</formula>
    </cfRule>
  </conditionalFormatting>
  <conditionalFormatting sqref="M447:M469">
    <cfRule type="cellIs" dxfId="2257" priority="433" stopIfTrue="1" operator="greaterThanOrEqual">
      <formula>$M$6</formula>
    </cfRule>
  </conditionalFormatting>
  <conditionalFormatting sqref="N445:N469">
    <cfRule type="cellIs" dxfId="2256" priority="432" stopIfTrue="1" operator="greaterThanOrEqual">
      <formula>$N$6</formula>
    </cfRule>
  </conditionalFormatting>
  <conditionalFormatting sqref="U445:AE469">
    <cfRule type="cellIs" dxfId="2255" priority="431" stopIfTrue="1" operator="greaterThanOrEqual">
      <formula>U$6</formula>
    </cfRule>
  </conditionalFormatting>
  <conditionalFormatting sqref="T445:T469">
    <cfRule type="cellIs" dxfId="2254" priority="430" stopIfTrue="1" operator="greaterThanOrEqual">
      <formula>T$6</formula>
    </cfRule>
  </conditionalFormatting>
  <conditionalFormatting sqref="J445:J446">
    <cfRule type="cellIs" dxfId="2253" priority="423" stopIfTrue="1" operator="greaterThanOrEqual">
      <formula>$J$6</formula>
    </cfRule>
  </conditionalFormatting>
  <conditionalFormatting sqref="K445:K446">
    <cfRule type="cellIs" dxfId="2252" priority="422" stopIfTrue="1" operator="greaterThanOrEqual">
      <formula>$K$6</formula>
    </cfRule>
  </conditionalFormatting>
  <conditionalFormatting sqref="AI445:AT469">
    <cfRule type="cellIs" dxfId="2251" priority="429" stopIfTrue="1" operator="greaterThanOrEqual">
      <formula>AI$6</formula>
    </cfRule>
  </conditionalFormatting>
  <conditionalFormatting sqref="E445:E446">
    <cfRule type="cellIs" dxfId="2250" priority="428" stopIfTrue="1" operator="greaterThanOrEqual">
      <formula>T$6</formula>
    </cfRule>
  </conditionalFormatting>
  <conditionalFormatting sqref="F445:F446">
    <cfRule type="cellIs" dxfId="2249" priority="427" stopIfTrue="1" operator="greaterThanOrEqual">
      <formula>$F$6</formula>
    </cfRule>
  </conditionalFormatting>
  <conditionalFormatting sqref="G445:G446">
    <cfRule type="cellIs" dxfId="2248" priority="426" stopIfTrue="1" operator="greaterThanOrEqual">
      <formula>$G$6</formula>
    </cfRule>
  </conditionalFormatting>
  <conditionalFormatting sqref="H445:H446">
    <cfRule type="cellIs" dxfId="2247" priority="425" stopIfTrue="1" operator="greaterThanOrEqual">
      <formula>$H$6</formula>
    </cfRule>
  </conditionalFormatting>
  <conditionalFormatting sqref="I445:I446">
    <cfRule type="cellIs" dxfId="2246" priority="424" stopIfTrue="1" operator="greaterThanOrEqual">
      <formula>$I$6</formula>
    </cfRule>
  </conditionalFormatting>
  <conditionalFormatting sqref="C445:C446">
    <cfRule type="cellIs" dxfId="2245" priority="420" operator="equal">
      <formula>0</formula>
    </cfRule>
  </conditionalFormatting>
  <conditionalFormatting sqref="L445:L446">
    <cfRule type="cellIs" dxfId="2244" priority="419" stopIfTrue="1" operator="greaterThanOrEqual">
      <formula>$L$6</formula>
    </cfRule>
  </conditionalFormatting>
  <conditionalFormatting sqref="M445:M446">
    <cfRule type="cellIs" dxfId="2243" priority="418" stopIfTrue="1" operator="greaterThanOrEqual">
      <formula>$M$6</formula>
    </cfRule>
  </conditionalFormatting>
  <conditionalFormatting sqref="R447:R469">
    <cfRule type="cellIs" dxfId="2242" priority="416" operator="equal">
      <formula>0</formula>
    </cfRule>
  </conditionalFormatting>
  <conditionalFormatting sqref="R445:R446">
    <cfRule type="cellIs" dxfId="2241" priority="414" operator="equal">
      <formula>0</formula>
    </cfRule>
  </conditionalFormatting>
  <conditionalFormatting sqref="AG447:AG469">
    <cfRule type="cellIs" dxfId="2240" priority="412" operator="equal">
      <formula>0</formula>
    </cfRule>
  </conditionalFormatting>
  <conditionalFormatting sqref="AG445:AG446">
    <cfRule type="cellIs" dxfId="2239" priority="410" operator="equal">
      <formula>0</formula>
    </cfRule>
  </conditionalFormatting>
  <conditionalFormatting sqref="E474:E496">
    <cfRule type="cellIs" dxfId="2238" priority="409" stopIfTrue="1" operator="greaterThanOrEqual">
      <formula>T$6</formula>
    </cfRule>
  </conditionalFormatting>
  <conditionalFormatting sqref="F474:F496">
    <cfRule type="cellIs" dxfId="2237" priority="408" stopIfTrue="1" operator="greaterThanOrEqual">
      <formula>$F$6</formula>
    </cfRule>
  </conditionalFormatting>
  <conditionalFormatting sqref="G474:G496">
    <cfRule type="cellIs" dxfId="2236" priority="407" stopIfTrue="1" operator="greaterThanOrEqual">
      <formula>$G$6</formula>
    </cfRule>
  </conditionalFormatting>
  <conditionalFormatting sqref="H474:H496">
    <cfRule type="cellIs" dxfId="2235" priority="406" stopIfTrue="1" operator="greaterThanOrEqual">
      <formula>$H$6</formula>
    </cfRule>
  </conditionalFormatting>
  <conditionalFormatting sqref="I474:I496">
    <cfRule type="cellIs" dxfId="2234" priority="405" stopIfTrue="1" operator="greaterThanOrEqual">
      <formula>$I$6</formula>
    </cfRule>
  </conditionalFormatting>
  <conditionalFormatting sqref="J474:J496">
    <cfRule type="cellIs" dxfId="2233" priority="404" stopIfTrue="1" operator="greaterThanOrEqual">
      <formula>$J$6</formula>
    </cfRule>
  </conditionalFormatting>
  <conditionalFormatting sqref="K474:K496">
    <cfRule type="cellIs" dxfId="2232" priority="403" stopIfTrue="1" operator="greaterThanOrEqual">
      <formula>$K$6</formula>
    </cfRule>
  </conditionalFormatting>
  <conditionalFormatting sqref="P472:P496">
    <cfRule type="cellIs" dxfId="2231" priority="402" stopIfTrue="1" operator="greaterThanOrEqual">
      <formula>$P$6</formula>
    </cfRule>
  </conditionalFormatting>
  <conditionalFormatting sqref="B472:B496">
    <cfRule type="cellIs" dxfId="2230" priority="401" operator="equal">
      <formula>0</formula>
    </cfRule>
  </conditionalFormatting>
  <conditionalFormatting sqref="C474:C496">
    <cfRule type="cellIs" dxfId="2229" priority="399" operator="equal">
      <formula>0</formula>
    </cfRule>
  </conditionalFormatting>
  <conditionalFormatting sqref="O472:O496">
    <cfRule type="cellIs" dxfId="2228" priority="398" stopIfTrue="1" operator="greaterThanOrEqual">
      <formula>$O$6</formula>
    </cfRule>
  </conditionalFormatting>
  <conditionalFormatting sqref="L474:L496">
    <cfRule type="cellIs" dxfId="2227" priority="397" stopIfTrue="1" operator="greaterThanOrEqual">
      <formula>$L$6</formula>
    </cfRule>
  </conditionalFormatting>
  <conditionalFormatting sqref="M474:M496">
    <cfRule type="cellIs" dxfId="2226" priority="396" stopIfTrue="1" operator="greaterThanOrEqual">
      <formula>$M$6</formula>
    </cfRule>
  </conditionalFormatting>
  <conditionalFormatting sqref="N472:N496">
    <cfRule type="cellIs" dxfId="2225" priority="395" stopIfTrue="1" operator="greaterThanOrEqual">
      <formula>$N$6</formula>
    </cfRule>
  </conditionalFormatting>
  <conditionalFormatting sqref="U472:AE496">
    <cfRule type="cellIs" dxfId="2224" priority="394" stopIfTrue="1" operator="greaterThanOrEqual">
      <formula>U$6</formula>
    </cfRule>
  </conditionalFormatting>
  <conditionalFormatting sqref="T472:T496">
    <cfRule type="cellIs" dxfId="2223" priority="393" stopIfTrue="1" operator="greaterThanOrEqual">
      <formula>T$6</formula>
    </cfRule>
  </conditionalFormatting>
  <conditionalFormatting sqref="J472:J473">
    <cfRule type="cellIs" dxfId="2222" priority="386" stopIfTrue="1" operator="greaterThanOrEqual">
      <formula>$J$6</formula>
    </cfRule>
  </conditionalFormatting>
  <conditionalFormatting sqref="K472:K473">
    <cfRule type="cellIs" dxfId="2221" priority="385" stopIfTrue="1" operator="greaterThanOrEqual">
      <formula>$K$6</formula>
    </cfRule>
  </conditionalFormatting>
  <conditionalFormatting sqref="AI472:AT496">
    <cfRule type="cellIs" dxfId="2220" priority="392" stopIfTrue="1" operator="greaterThanOrEqual">
      <formula>AI$6</formula>
    </cfRule>
  </conditionalFormatting>
  <conditionalFormatting sqref="E472:E473">
    <cfRule type="cellIs" dxfId="2219" priority="391" stopIfTrue="1" operator="greaterThanOrEqual">
      <formula>T$6</formula>
    </cfRule>
  </conditionalFormatting>
  <conditionalFormatting sqref="F472:F473">
    <cfRule type="cellIs" dxfId="2218" priority="390" stopIfTrue="1" operator="greaterThanOrEqual">
      <formula>$F$6</formula>
    </cfRule>
  </conditionalFormatting>
  <conditionalFormatting sqref="G472:G473">
    <cfRule type="cellIs" dxfId="2217" priority="389" stopIfTrue="1" operator="greaterThanOrEqual">
      <formula>$G$6</formula>
    </cfRule>
  </conditionalFormatting>
  <conditionalFormatting sqref="H472:H473">
    <cfRule type="cellIs" dxfId="2216" priority="388" stopIfTrue="1" operator="greaterThanOrEqual">
      <formula>$H$6</formula>
    </cfRule>
  </conditionalFormatting>
  <conditionalFormatting sqref="I472:I473">
    <cfRule type="cellIs" dxfId="2215" priority="387" stopIfTrue="1" operator="greaterThanOrEqual">
      <formula>$I$6</formula>
    </cfRule>
  </conditionalFormatting>
  <conditionalFormatting sqref="C472:C473">
    <cfRule type="cellIs" dxfId="2214" priority="383" operator="equal">
      <formula>0</formula>
    </cfRule>
  </conditionalFormatting>
  <conditionalFormatting sqref="L472:L473">
    <cfRule type="cellIs" dxfId="2213" priority="382" stopIfTrue="1" operator="greaterThanOrEqual">
      <formula>$L$6</formula>
    </cfRule>
  </conditionalFormatting>
  <conditionalFormatting sqref="M472:M473">
    <cfRule type="cellIs" dxfId="2212" priority="381" stopIfTrue="1" operator="greaterThanOrEqual">
      <formula>$M$6</formula>
    </cfRule>
  </conditionalFormatting>
  <conditionalFormatting sqref="R474:R496">
    <cfRule type="cellIs" dxfId="2211" priority="379" operator="equal">
      <formula>0</formula>
    </cfRule>
  </conditionalFormatting>
  <conditionalFormatting sqref="R472:R473">
    <cfRule type="cellIs" dxfId="2210" priority="377" operator="equal">
      <formula>0</formula>
    </cfRule>
  </conditionalFormatting>
  <conditionalFormatting sqref="AG474:AG496">
    <cfRule type="cellIs" dxfId="2209" priority="375" operator="equal">
      <formula>0</formula>
    </cfRule>
  </conditionalFormatting>
  <conditionalFormatting sqref="AG472:AG473">
    <cfRule type="cellIs" dxfId="2208" priority="373" operator="equal">
      <formula>0</formula>
    </cfRule>
  </conditionalFormatting>
  <conditionalFormatting sqref="E501:E523">
    <cfRule type="cellIs" dxfId="2207" priority="372" stopIfTrue="1" operator="greaterThanOrEqual">
      <formula>T$6</formula>
    </cfRule>
  </conditionalFormatting>
  <conditionalFormatting sqref="F501:F523">
    <cfRule type="cellIs" dxfId="2206" priority="371" stopIfTrue="1" operator="greaterThanOrEqual">
      <formula>$F$6</formula>
    </cfRule>
  </conditionalFormatting>
  <conditionalFormatting sqref="G501:G523">
    <cfRule type="cellIs" dxfId="2205" priority="370" stopIfTrue="1" operator="greaterThanOrEqual">
      <formula>$G$6</formula>
    </cfRule>
  </conditionalFormatting>
  <conditionalFormatting sqref="H501:H523">
    <cfRule type="cellIs" dxfId="2204" priority="369" stopIfTrue="1" operator="greaterThanOrEqual">
      <formula>$H$6</formula>
    </cfRule>
  </conditionalFormatting>
  <conditionalFormatting sqref="I501:I523">
    <cfRule type="cellIs" dxfId="2203" priority="368" stopIfTrue="1" operator="greaterThanOrEqual">
      <formula>$I$6</formula>
    </cfRule>
  </conditionalFormatting>
  <conditionalFormatting sqref="J501:J523">
    <cfRule type="cellIs" dxfId="2202" priority="367" stopIfTrue="1" operator="greaterThanOrEqual">
      <formula>$J$6</formula>
    </cfRule>
  </conditionalFormatting>
  <conditionalFormatting sqref="K501:K523">
    <cfRule type="cellIs" dxfId="2201" priority="366" stopIfTrue="1" operator="greaterThanOrEqual">
      <formula>$K$6</formula>
    </cfRule>
  </conditionalFormatting>
  <conditionalFormatting sqref="P499:P523">
    <cfRule type="cellIs" dxfId="2200" priority="365" stopIfTrue="1" operator="greaterThanOrEqual">
      <formula>$P$6</formula>
    </cfRule>
  </conditionalFormatting>
  <conditionalFormatting sqref="B499:B523">
    <cfRule type="cellIs" dxfId="2199" priority="364" operator="equal">
      <formula>0</formula>
    </cfRule>
  </conditionalFormatting>
  <conditionalFormatting sqref="C501:C523">
    <cfRule type="cellIs" dxfId="2198" priority="362" operator="equal">
      <formula>0</formula>
    </cfRule>
  </conditionalFormatting>
  <conditionalFormatting sqref="O499:O523">
    <cfRule type="cellIs" dxfId="2197" priority="361" stopIfTrue="1" operator="greaterThanOrEqual">
      <formula>$O$6</formula>
    </cfRule>
  </conditionalFormatting>
  <conditionalFormatting sqref="L501:L523">
    <cfRule type="cellIs" dxfId="2196" priority="360" stopIfTrue="1" operator="greaterThanOrEqual">
      <formula>$L$6</formula>
    </cfRule>
  </conditionalFormatting>
  <conditionalFormatting sqref="M501:M523">
    <cfRule type="cellIs" dxfId="2195" priority="359" stopIfTrue="1" operator="greaterThanOrEqual">
      <formula>$M$6</formula>
    </cfRule>
  </conditionalFormatting>
  <conditionalFormatting sqref="N499:N523">
    <cfRule type="cellIs" dxfId="2194" priority="358" stopIfTrue="1" operator="greaterThanOrEqual">
      <formula>$N$6</formula>
    </cfRule>
  </conditionalFormatting>
  <conditionalFormatting sqref="U499:AE523">
    <cfRule type="cellIs" dxfId="2193" priority="357" stopIfTrue="1" operator="greaterThanOrEqual">
      <formula>U$6</formula>
    </cfRule>
  </conditionalFormatting>
  <conditionalFormatting sqref="T499:T523">
    <cfRule type="cellIs" dxfId="2192" priority="356" stopIfTrue="1" operator="greaterThanOrEqual">
      <formula>T$6</formula>
    </cfRule>
  </conditionalFormatting>
  <conditionalFormatting sqref="J499:J500">
    <cfRule type="cellIs" dxfId="2191" priority="349" stopIfTrue="1" operator="greaterThanOrEqual">
      <formula>$J$6</formula>
    </cfRule>
  </conditionalFormatting>
  <conditionalFormatting sqref="K499:K500">
    <cfRule type="cellIs" dxfId="2190" priority="348" stopIfTrue="1" operator="greaterThanOrEqual">
      <formula>$K$6</formula>
    </cfRule>
  </conditionalFormatting>
  <conditionalFormatting sqref="AI499:AT523">
    <cfRule type="cellIs" dxfId="2189" priority="355" stopIfTrue="1" operator="greaterThanOrEqual">
      <formula>AI$6</formula>
    </cfRule>
  </conditionalFormatting>
  <conditionalFormatting sqref="E499:E500">
    <cfRule type="cellIs" dxfId="2188" priority="354" stopIfTrue="1" operator="greaterThanOrEqual">
      <formula>T$6</formula>
    </cfRule>
  </conditionalFormatting>
  <conditionalFormatting sqref="F499:F500">
    <cfRule type="cellIs" dxfId="2187" priority="353" stopIfTrue="1" operator="greaterThanOrEqual">
      <formula>$F$6</formula>
    </cfRule>
  </conditionalFormatting>
  <conditionalFormatting sqref="G499:G500">
    <cfRule type="cellIs" dxfId="2186" priority="352" stopIfTrue="1" operator="greaterThanOrEqual">
      <formula>$G$6</formula>
    </cfRule>
  </conditionalFormatting>
  <conditionalFormatting sqref="H499:H500">
    <cfRule type="cellIs" dxfId="2185" priority="351" stopIfTrue="1" operator="greaterThanOrEqual">
      <formula>$H$6</formula>
    </cfRule>
  </conditionalFormatting>
  <conditionalFormatting sqref="I499:I500">
    <cfRule type="cellIs" dxfId="2184" priority="350" stopIfTrue="1" operator="greaterThanOrEqual">
      <formula>$I$6</formula>
    </cfRule>
  </conditionalFormatting>
  <conditionalFormatting sqref="C499:C500">
    <cfRule type="cellIs" dxfId="2183" priority="346" operator="equal">
      <formula>0</formula>
    </cfRule>
  </conditionalFormatting>
  <conditionalFormatting sqref="L499:L500">
    <cfRule type="cellIs" dxfId="2182" priority="345" stopIfTrue="1" operator="greaterThanOrEqual">
      <formula>$L$6</formula>
    </cfRule>
  </conditionalFormatting>
  <conditionalFormatting sqref="M499:M500">
    <cfRule type="cellIs" dxfId="2181" priority="344" stopIfTrue="1" operator="greaterThanOrEqual">
      <formula>$M$6</formula>
    </cfRule>
  </conditionalFormatting>
  <conditionalFormatting sqref="R501:R523">
    <cfRule type="cellIs" dxfId="2180" priority="342" operator="equal">
      <formula>0</formula>
    </cfRule>
  </conditionalFormatting>
  <conditionalFormatting sqref="R499:R500">
    <cfRule type="cellIs" dxfId="2179" priority="340" operator="equal">
      <formula>0</formula>
    </cfRule>
  </conditionalFormatting>
  <conditionalFormatting sqref="AG501:AG523">
    <cfRule type="cellIs" dxfId="2178" priority="338" operator="equal">
      <formula>0</formula>
    </cfRule>
  </conditionalFormatting>
  <conditionalFormatting sqref="AG499:AG500">
    <cfRule type="cellIs" dxfId="2177" priority="336" operator="equal">
      <formula>0</formula>
    </cfRule>
  </conditionalFormatting>
  <conditionalFormatting sqref="AH15:AH37">
    <cfRule type="cellIs" dxfId="2176" priority="306" operator="equal">
      <formula>0</formula>
    </cfRule>
  </conditionalFormatting>
  <conditionalFormatting sqref="AH13:AH14">
    <cfRule type="cellIs" dxfId="2175" priority="305" operator="equal">
      <formula>0</formula>
    </cfRule>
  </conditionalFormatting>
  <conditionalFormatting sqref="AH40:AH41">
    <cfRule type="cellIs" dxfId="2174" priority="303" operator="equal">
      <formula>0</formula>
    </cfRule>
  </conditionalFormatting>
  <conditionalFormatting sqref="AH42:AH64">
    <cfRule type="cellIs" dxfId="2173" priority="304" operator="equal">
      <formula>0</formula>
    </cfRule>
  </conditionalFormatting>
  <conditionalFormatting sqref="AH69:AH91">
    <cfRule type="cellIs" dxfId="2172" priority="280" operator="equal">
      <formula>0</formula>
    </cfRule>
  </conditionalFormatting>
  <conditionalFormatting sqref="AH67:AH68">
    <cfRule type="cellIs" dxfId="2171" priority="279" operator="equal">
      <formula>0</formula>
    </cfRule>
  </conditionalFormatting>
  <conditionalFormatting sqref="AH96:AH118">
    <cfRule type="cellIs" dxfId="2170" priority="278" operator="equal">
      <formula>0</formula>
    </cfRule>
  </conditionalFormatting>
  <conditionalFormatting sqref="AH94:AH95">
    <cfRule type="cellIs" dxfId="2169" priority="277" operator="equal">
      <formula>0</formula>
    </cfRule>
  </conditionalFormatting>
  <conditionalFormatting sqref="AH123:AH145">
    <cfRule type="cellIs" dxfId="2168" priority="276" operator="equal">
      <formula>0</formula>
    </cfRule>
  </conditionalFormatting>
  <conditionalFormatting sqref="AH121:AH122">
    <cfRule type="cellIs" dxfId="2167" priority="275" operator="equal">
      <formula>0</formula>
    </cfRule>
  </conditionalFormatting>
  <conditionalFormatting sqref="AH150:AH172">
    <cfRule type="cellIs" dxfId="2166" priority="274" operator="equal">
      <formula>0</formula>
    </cfRule>
  </conditionalFormatting>
  <conditionalFormatting sqref="AH148:AH149">
    <cfRule type="cellIs" dxfId="2165" priority="273" operator="equal">
      <formula>0</formula>
    </cfRule>
  </conditionalFormatting>
  <conditionalFormatting sqref="AH177:AH199">
    <cfRule type="cellIs" dxfId="2164" priority="272" operator="equal">
      <formula>0</formula>
    </cfRule>
  </conditionalFormatting>
  <conditionalFormatting sqref="AH175:AH176">
    <cfRule type="cellIs" dxfId="2163" priority="271" operator="equal">
      <formula>0</formula>
    </cfRule>
  </conditionalFormatting>
  <conditionalFormatting sqref="AH204:AH226">
    <cfRule type="cellIs" dxfId="2162" priority="270" operator="equal">
      <formula>0</formula>
    </cfRule>
  </conditionalFormatting>
  <conditionalFormatting sqref="AH202:AH203">
    <cfRule type="cellIs" dxfId="2161" priority="269" operator="equal">
      <formula>0</formula>
    </cfRule>
  </conditionalFormatting>
  <conditionalFormatting sqref="AH231:AH253">
    <cfRule type="cellIs" dxfId="2160" priority="268" operator="equal">
      <formula>0</formula>
    </cfRule>
  </conditionalFormatting>
  <conditionalFormatting sqref="AH229:AH230">
    <cfRule type="cellIs" dxfId="2159" priority="267" operator="equal">
      <formula>0</formula>
    </cfRule>
  </conditionalFormatting>
  <conditionalFormatting sqref="AH258:AH280">
    <cfRule type="cellIs" dxfId="2158" priority="266" operator="equal">
      <formula>0</formula>
    </cfRule>
  </conditionalFormatting>
  <conditionalFormatting sqref="AH256:AH257">
    <cfRule type="cellIs" dxfId="2157" priority="265" operator="equal">
      <formula>0</formula>
    </cfRule>
  </conditionalFormatting>
  <conditionalFormatting sqref="AH285:AH307">
    <cfRule type="cellIs" dxfId="2156" priority="264" operator="equal">
      <formula>0</formula>
    </cfRule>
  </conditionalFormatting>
  <conditionalFormatting sqref="AH283:AH284">
    <cfRule type="cellIs" dxfId="2155" priority="263" operator="equal">
      <formula>0</formula>
    </cfRule>
  </conditionalFormatting>
  <conditionalFormatting sqref="AH312:AH334">
    <cfRule type="cellIs" dxfId="2154" priority="262" operator="equal">
      <formula>0</formula>
    </cfRule>
  </conditionalFormatting>
  <conditionalFormatting sqref="AH310:AH311">
    <cfRule type="cellIs" dxfId="2153" priority="261" operator="equal">
      <formula>0</formula>
    </cfRule>
  </conditionalFormatting>
  <conditionalFormatting sqref="AH339:AH361">
    <cfRule type="cellIs" dxfId="2152" priority="260" operator="equal">
      <formula>0</formula>
    </cfRule>
  </conditionalFormatting>
  <conditionalFormatting sqref="AH337:AH338">
    <cfRule type="cellIs" dxfId="2151" priority="259" operator="equal">
      <formula>0</formula>
    </cfRule>
  </conditionalFormatting>
  <conditionalFormatting sqref="AH366:AH388">
    <cfRule type="cellIs" dxfId="2150" priority="258" operator="equal">
      <formula>0</formula>
    </cfRule>
  </conditionalFormatting>
  <conditionalFormatting sqref="AH364:AH365">
    <cfRule type="cellIs" dxfId="2149" priority="257" operator="equal">
      <formula>0</formula>
    </cfRule>
  </conditionalFormatting>
  <conditionalFormatting sqref="AH393:AH415">
    <cfRule type="cellIs" dxfId="2148" priority="256" operator="equal">
      <formula>0</formula>
    </cfRule>
  </conditionalFormatting>
  <conditionalFormatting sqref="AH391:AH392">
    <cfRule type="cellIs" dxfId="2147" priority="255" operator="equal">
      <formula>0</formula>
    </cfRule>
  </conditionalFormatting>
  <conditionalFormatting sqref="AH420:AH442">
    <cfRule type="cellIs" dxfId="2146" priority="254" operator="equal">
      <formula>0</formula>
    </cfRule>
  </conditionalFormatting>
  <conditionalFormatting sqref="AH418:AH419">
    <cfRule type="cellIs" dxfId="2145" priority="253" operator="equal">
      <formula>0</formula>
    </cfRule>
  </conditionalFormatting>
  <conditionalFormatting sqref="AH447:AH469">
    <cfRule type="cellIs" dxfId="2144" priority="252" operator="equal">
      <formula>0</formula>
    </cfRule>
  </conditionalFormatting>
  <conditionalFormatting sqref="AH445:AH446">
    <cfRule type="cellIs" dxfId="2143" priority="251" operator="equal">
      <formula>0</formula>
    </cfRule>
  </conditionalFormatting>
  <conditionalFormatting sqref="AH474:AH496">
    <cfRule type="cellIs" dxfId="2142" priority="250" operator="equal">
      <formula>0</formula>
    </cfRule>
  </conditionalFormatting>
  <conditionalFormatting sqref="AH472:AH473">
    <cfRule type="cellIs" dxfId="2141" priority="249" operator="equal">
      <formula>0</formula>
    </cfRule>
  </conditionalFormatting>
  <conditionalFormatting sqref="AH501:AH523">
    <cfRule type="cellIs" dxfId="2140" priority="248" operator="equal">
      <formula>0</formula>
    </cfRule>
  </conditionalFormatting>
  <conditionalFormatting sqref="AH499:AH500">
    <cfRule type="cellIs" dxfId="2139" priority="247" operator="equal">
      <formula>0</formula>
    </cfRule>
  </conditionalFormatting>
  <conditionalFormatting sqref="S15:S37">
    <cfRule type="cellIs" dxfId="2138" priority="246" operator="equal">
      <formula>0</formula>
    </cfRule>
  </conditionalFormatting>
  <conditionalFormatting sqref="S13:S14">
    <cfRule type="cellIs" dxfId="2137" priority="245" operator="equal">
      <formula>0</formula>
    </cfRule>
  </conditionalFormatting>
  <conditionalFormatting sqref="S40:S41">
    <cfRule type="cellIs" dxfId="2136" priority="243" operator="equal">
      <formula>0</formula>
    </cfRule>
  </conditionalFormatting>
  <conditionalFormatting sqref="S42:S64">
    <cfRule type="cellIs" dxfId="2135" priority="244" operator="equal">
      <formula>0</formula>
    </cfRule>
  </conditionalFormatting>
  <conditionalFormatting sqref="S69:S91">
    <cfRule type="cellIs" dxfId="2134" priority="220" operator="equal">
      <formula>0</formula>
    </cfRule>
  </conditionalFormatting>
  <conditionalFormatting sqref="S67:S68">
    <cfRule type="cellIs" dxfId="2133" priority="219" operator="equal">
      <formula>0</formula>
    </cfRule>
  </conditionalFormatting>
  <conditionalFormatting sqref="S96:S118">
    <cfRule type="cellIs" dxfId="2132" priority="218" operator="equal">
      <formula>0</formula>
    </cfRule>
  </conditionalFormatting>
  <conditionalFormatting sqref="S94:S95">
    <cfRule type="cellIs" dxfId="2131" priority="217" operator="equal">
      <formula>0</formula>
    </cfRule>
  </conditionalFormatting>
  <conditionalFormatting sqref="S123:S145">
    <cfRule type="cellIs" dxfId="2130" priority="216" operator="equal">
      <formula>0</formula>
    </cfRule>
  </conditionalFormatting>
  <conditionalFormatting sqref="S121:S122">
    <cfRule type="cellIs" dxfId="2129" priority="215" operator="equal">
      <formula>0</formula>
    </cfRule>
  </conditionalFormatting>
  <conditionalFormatting sqref="S150:S172">
    <cfRule type="cellIs" dxfId="2128" priority="214" operator="equal">
      <formula>0</formula>
    </cfRule>
  </conditionalFormatting>
  <conditionalFormatting sqref="S148:S149">
    <cfRule type="cellIs" dxfId="2127" priority="213" operator="equal">
      <formula>0</formula>
    </cfRule>
  </conditionalFormatting>
  <conditionalFormatting sqref="S177:S199">
    <cfRule type="cellIs" dxfId="2126" priority="212" operator="equal">
      <formula>0</formula>
    </cfRule>
  </conditionalFormatting>
  <conditionalFormatting sqref="S175:S176">
    <cfRule type="cellIs" dxfId="2125" priority="211" operator="equal">
      <formula>0</formula>
    </cfRule>
  </conditionalFormatting>
  <conditionalFormatting sqref="S204:S226">
    <cfRule type="cellIs" dxfId="2124" priority="210" operator="equal">
      <formula>0</formula>
    </cfRule>
  </conditionalFormatting>
  <conditionalFormatting sqref="S202:S203">
    <cfRule type="cellIs" dxfId="2123" priority="209" operator="equal">
      <formula>0</formula>
    </cfRule>
  </conditionalFormatting>
  <conditionalFormatting sqref="S231:S253">
    <cfRule type="cellIs" dxfId="2122" priority="208" operator="equal">
      <formula>0</formula>
    </cfRule>
  </conditionalFormatting>
  <conditionalFormatting sqref="S229:S230">
    <cfRule type="cellIs" dxfId="2121" priority="207" operator="equal">
      <formula>0</formula>
    </cfRule>
  </conditionalFormatting>
  <conditionalFormatting sqref="S258:S280">
    <cfRule type="cellIs" dxfId="2120" priority="206" operator="equal">
      <formula>0</formula>
    </cfRule>
  </conditionalFormatting>
  <conditionalFormatting sqref="S256:S257">
    <cfRule type="cellIs" dxfId="2119" priority="205" operator="equal">
      <formula>0</formula>
    </cfRule>
  </conditionalFormatting>
  <conditionalFormatting sqref="S285:S307">
    <cfRule type="cellIs" dxfId="2118" priority="204" operator="equal">
      <formula>0</formula>
    </cfRule>
  </conditionalFormatting>
  <conditionalFormatting sqref="S283:S284">
    <cfRule type="cellIs" dxfId="2117" priority="203" operator="equal">
      <formula>0</formula>
    </cfRule>
  </conditionalFormatting>
  <conditionalFormatting sqref="S312:S334">
    <cfRule type="cellIs" dxfId="2116" priority="202" operator="equal">
      <formula>0</formula>
    </cfRule>
  </conditionalFormatting>
  <conditionalFormatting sqref="S310:S311">
    <cfRule type="cellIs" dxfId="2115" priority="201" operator="equal">
      <formula>0</formula>
    </cfRule>
  </conditionalFormatting>
  <conditionalFormatting sqref="S339:S361">
    <cfRule type="cellIs" dxfId="2114" priority="200" operator="equal">
      <formula>0</formula>
    </cfRule>
  </conditionalFormatting>
  <conditionalFormatting sqref="S337:S338">
    <cfRule type="cellIs" dxfId="2113" priority="199" operator="equal">
      <formula>0</formula>
    </cfRule>
  </conditionalFormatting>
  <conditionalFormatting sqref="S366:S388">
    <cfRule type="cellIs" dxfId="2112" priority="198" operator="equal">
      <formula>0</formula>
    </cfRule>
  </conditionalFormatting>
  <conditionalFormatting sqref="S364:S365">
    <cfRule type="cellIs" dxfId="2111" priority="197" operator="equal">
      <formula>0</formula>
    </cfRule>
  </conditionalFormatting>
  <conditionalFormatting sqref="S393:S415">
    <cfRule type="cellIs" dxfId="2110" priority="196" operator="equal">
      <formula>0</formula>
    </cfRule>
  </conditionalFormatting>
  <conditionalFormatting sqref="S391:S392">
    <cfRule type="cellIs" dxfId="2109" priority="195" operator="equal">
      <formula>0</formula>
    </cfRule>
  </conditionalFormatting>
  <conditionalFormatting sqref="S420:S442">
    <cfRule type="cellIs" dxfId="2108" priority="194" operator="equal">
      <formula>0</formula>
    </cfRule>
  </conditionalFormatting>
  <conditionalFormatting sqref="S418:S419">
    <cfRule type="cellIs" dxfId="2107" priority="193" operator="equal">
      <formula>0</formula>
    </cfRule>
  </conditionalFormatting>
  <conditionalFormatting sqref="S447:S469">
    <cfRule type="cellIs" dxfId="2106" priority="192" operator="equal">
      <formula>0</formula>
    </cfRule>
  </conditionalFormatting>
  <conditionalFormatting sqref="S445:S446">
    <cfRule type="cellIs" dxfId="2105" priority="191" operator="equal">
      <formula>0</formula>
    </cfRule>
  </conditionalFormatting>
  <conditionalFormatting sqref="S474:S496">
    <cfRule type="cellIs" dxfId="2104" priority="190" operator="equal">
      <formula>0</formula>
    </cfRule>
  </conditionalFormatting>
  <conditionalFormatting sqref="S472:S473">
    <cfRule type="cellIs" dxfId="2103" priority="189" operator="equal">
      <formula>0</formula>
    </cfRule>
  </conditionalFormatting>
  <conditionalFormatting sqref="S501:S523">
    <cfRule type="cellIs" dxfId="2102" priority="188" operator="equal">
      <formula>0</formula>
    </cfRule>
  </conditionalFormatting>
  <conditionalFormatting sqref="S499:S500">
    <cfRule type="cellIs" dxfId="2101" priority="187" operator="equal">
      <formula>0</formula>
    </cfRule>
  </conditionalFormatting>
  <conditionalFormatting sqref="D15:D37">
    <cfRule type="cellIs" dxfId="2100" priority="186" operator="equal">
      <formula>0</formula>
    </cfRule>
  </conditionalFormatting>
  <conditionalFormatting sqref="D13:D14">
    <cfRule type="cellIs" dxfId="2099" priority="185" operator="equal">
      <formula>0</formula>
    </cfRule>
  </conditionalFormatting>
  <conditionalFormatting sqref="D40:D41">
    <cfRule type="cellIs" dxfId="2098" priority="183" operator="equal">
      <formula>0</formula>
    </cfRule>
  </conditionalFormatting>
  <conditionalFormatting sqref="D42:D64">
    <cfRule type="cellIs" dxfId="2097" priority="184" operator="equal">
      <formula>0</formula>
    </cfRule>
  </conditionalFormatting>
  <conditionalFormatting sqref="D69:D91">
    <cfRule type="cellIs" dxfId="2096" priority="160" operator="equal">
      <formula>0</formula>
    </cfRule>
  </conditionalFormatting>
  <conditionalFormatting sqref="D67:D68">
    <cfRule type="cellIs" dxfId="2095" priority="159" operator="equal">
      <formula>0</formula>
    </cfRule>
  </conditionalFormatting>
  <conditionalFormatting sqref="D96:D118">
    <cfRule type="cellIs" dxfId="2094" priority="158" operator="equal">
      <formula>0</formula>
    </cfRule>
  </conditionalFormatting>
  <conditionalFormatting sqref="D94:D95">
    <cfRule type="cellIs" dxfId="2093" priority="157" operator="equal">
      <formula>0</formula>
    </cfRule>
  </conditionalFormatting>
  <conditionalFormatting sqref="D123:D145">
    <cfRule type="cellIs" dxfId="2092" priority="156" operator="equal">
      <formula>0</formula>
    </cfRule>
  </conditionalFormatting>
  <conditionalFormatting sqref="D121:D122">
    <cfRule type="cellIs" dxfId="2091" priority="155" operator="equal">
      <formula>0</formula>
    </cfRule>
  </conditionalFormatting>
  <conditionalFormatting sqref="D150:D172">
    <cfRule type="cellIs" dxfId="2090" priority="154" operator="equal">
      <formula>0</formula>
    </cfRule>
  </conditionalFormatting>
  <conditionalFormatting sqref="D148:D149">
    <cfRule type="cellIs" dxfId="2089" priority="153" operator="equal">
      <formula>0</formula>
    </cfRule>
  </conditionalFormatting>
  <conditionalFormatting sqref="D177:D199">
    <cfRule type="cellIs" dxfId="2088" priority="152" operator="equal">
      <formula>0</formula>
    </cfRule>
  </conditionalFormatting>
  <conditionalFormatting sqref="D175:D176">
    <cfRule type="cellIs" dxfId="2087" priority="151" operator="equal">
      <formula>0</formula>
    </cfRule>
  </conditionalFormatting>
  <conditionalFormatting sqref="D204:D226">
    <cfRule type="cellIs" dxfId="2086" priority="150" operator="equal">
      <formula>0</formula>
    </cfRule>
  </conditionalFormatting>
  <conditionalFormatting sqref="D202:D203">
    <cfRule type="cellIs" dxfId="2085" priority="149" operator="equal">
      <formula>0</formula>
    </cfRule>
  </conditionalFormatting>
  <conditionalFormatting sqref="D231:D253">
    <cfRule type="cellIs" dxfId="2084" priority="148" operator="equal">
      <formula>0</formula>
    </cfRule>
  </conditionalFormatting>
  <conditionalFormatting sqref="D229:D230">
    <cfRule type="cellIs" dxfId="2083" priority="147" operator="equal">
      <formula>0</formula>
    </cfRule>
  </conditionalFormatting>
  <conditionalFormatting sqref="D258:D280">
    <cfRule type="cellIs" dxfId="2082" priority="146" operator="equal">
      <formula>0</formula>
    </cfRule>
  </conditionalFormatting>
  <conditionalFormatting sqref="D256:D257">
    <cfRule type="cellIs" dxfId="2081" priority="145" operator="equal">
      <formula>0</formula>
    </cfRule>
  </conditionalFormatting>
  <conditionalFormatting sqref="D285:D307">
    <cfRule type="cellIs" dxfId="2080" priority="144" operator="equal">
      <formula>0</formula>
    </cfRule>
  </conditionalFormatting>
  <conditionalFormatting sqref="D283:D284">
    <cfRule type="cellIs" dxfId="2079" priority="143" operator="equal">
      <formula>0</formula>
    </cfRule>
  </conditionalFormatting>
  <conditionalFormatting sqref="D312:D334">
    <cfRule type="cellIs" dxfId="2078" priority="142" operator="equal">
      <formula>0</formula>
    </cfRule>
  </conditionalFormatting>
  <conditionalFormatting sqref="D310:D311">
    <cfRule type="cellIs" dxfId="2077" priority="141" operator="equal">
      <formula>0</formula>
    </cfRule>
  </conditionalFormatting>
  <conditionalFormatting sqref="D339:D361">
    <cfRule type="cellIs" dxfId="2076" priority="140" operator="equal">
      <formula>0</formula>
    </cfRule>
  </conditionalFormatting>
  <conditionalFormatting sqref="D337:D338">
    <cfRule type="cellIs" dxfId="2075" priority="139" operator="equal">
      <formula>0</formula>
    </cfRule>
  </conditionalFormatting>
  <conditionalFormatting sqref="D366:D388">
    <cfRule type="cellIs" dxfId="2074" priority="138" operator="equal">
      <formula>0</formula>
    </cfRule>
  </conditionalFormatting>
  <conditionalFormatting sqref="D364:D365">
    <cfRule type="cellIs" dxfId="2073" priority="137" operator="equal">
      <formula>0</formula>
    </cfRule>
  </conditionalFormatting>
  <conditionalFormatting sqref="D393:D415">
    <cfRule type="cellIs" dxfId="2072" priority="136" operator="equal">
      <formula>0</formula>
    </cfRule>
  </conditionalFormatting>
  <conditionalFormatting sqref="D391:D392">
    <cfRule type="cellIs" dxfId="2071" priority="135" operator="equal">
      <formula>0</formula>
    </cfRule>
  </conditionalFormatting>
  <conditionalFormatting sqref="D420:D442">
    <cfRule type="cellIs" dxfId="2070" priority="134" operator="equal">
      <formula>0</formula>
    </cfRule>
  </conditionalFormatting>
  <conditionalFormatting sqref="D418:D419">
    <cfRule type="cellIs" dxfId="2069" priority="133" operator="equal">
      <formula>0</formula>
    </cfRule>
  </conditionalFormatting>
  <conditionalFormatting sqref="D447:D469">
    <cfRule type="cellIs" dxfId="2068" priority="132" operator="equal">
      <formula>0</formula>
    </cfRule>
  </conditionalFormatting>
  <conditionalFormatting sqref="D445:D446">
    <cfRule type="cellIs" dxfId="2067" priority="131" operator="equal">
      <formula>0</formula>
    </cfRule>
  </conditionalFormatting>
  <conditionalFormatting sqref="D474:D496">
    <cfRule type="cellIs" dxfId="2066" priority="130" operator="equal">
      <formula>0</formula>
    </cfRule>
  </conditionalFormatting>
  <conditionalFormatting sqref="D472:D473">
    <cfRule type="cellIs" dxfId="2065" priority="129" operator="equal">
      <formula>0</formula>
    </cfRule>
  </conditionalFormatting>
  <conditionalFormatting sqref="D501:D523">
    <cfRule type="cellIs" dxfId="2064" priority="128" operator="equal">
      <formula>0</formula>
    </cfRule>
  </conditionalFormatting>
  <conditionalFormatting sqref="D499:D500">
    <cfRule type="cellIs" dxfId="2063" priority="127" operator="equal">
      <formula>0</formula>
    </cfRule>
  </conditionalFormatting>
  <conditionalFormatting sqref="A1">
    <cfRule type="cellIs" dxfId="2062" priority="126" operator="equal">
      <formula>0</formula>
    </cfRule>
  </conditionalFormatting>
  <conditionalFormatting sqref="B11">
    <cfRule type="cellIs" dxfId="2061" priority="125" operator="equal">
      <formula>0</formula>
    </cfRule>
  </conditionalFormatting>
  <conditionalFormatting sqref="A8:A37 A40:A64 A67:A91 A94:A118 A121:A145 A148:A172 A175:A199 A202:A226 A229:A253 A256:A280 A283:A307 A310:A334 A337:A361 A364:A388 A391:A415 A418:A442 A445:A469 A472:A496 A499:A523">
    <cfRule type="cellIs" dxfId="2060" priority="124" operator="equal">
      <formula>0</formula>
    </cfRule>
  </conditionalFormatting>
  <conditionalFormatting sqref="B65">
    <cfRule type="cellIs" dxfId="2059" priority="99" operator="equal">
      <formula>0</formula>
    </cfRule>
  </conditionalFormatting>
  <conditionalFormatting sqref="A65:A66">
    <cfRule type="cellIs" dxfId="2058" priority="98" operator="equal">
      <formula>0</formula>
    </cfRule>
  </conditionalFormatting>
  <conditionalFormatting sqref="B92">
    <cfRule type="cellIs" dxfId="2057" priority="97" operator="equal">
      <formula>0</formula>
    </cfRule>
  </conditionalFormatting>
  <conditionalFormatting sqref="A92:A93">
    <cfRule type="cellIs" dxfId="2056" priority="96" operator="equal">
      <formula>0</formula>
    </cfRule>
  </conditionalFormatting>
  <conditionalFormatting sqref="B119">
    <cfRule type="cellIs" dxfId="2055" priority="95" operator="equal">
      <formula>0</formula>
    </cfRule>
  </conditionalFormatting>
  <conditionalFormatting sqref="A119:A120">
    <cfRule type="cellIs" dxfId="2054" priority="94" operator="equal">
      <formula>0</formula>
    </cfRule>
  </conditionalFormatting>
  <conditionalFormatting sqref="B146">
    <cfRule type="cellIs" dxfId="2053" priority="93" operator="equal">
      <formula>0</formula>
    </cfRule>
  </conditionalFormatting>
  <conditionalFormatting sqref="A146:A147">
    <cfRule type="cellIs" dxfId="2052" priority="92" operator="equal">
      <formula>0</formula>
    </cfRule>
  </conditionalFormatting>
  <conditionalFormatting sqref="B173">
    <cfRule type="cellIs" dxfId="2051" priority="91" operator="equal">
      <formula>0</formula>
    </cfRule>
  </conditionalFormatting>
  <conditionalFormatting sqref="A173:A174">
    <cfRule type="cellIs" dxfId="2050" priority="90" operator="equal">
      <formula>0</formula>
    </cfRule>
  </conditionalFormatting>
  <conditionalFormatting sqref="B200">
    <cfRule type="cellIs" dxfId="2049" priority="89" operator="equal">
      <formula>0</formula>
    </cfRule>
  </conditionalFormatting>
  <conditionalFormatting sqref="A200:A201">
    <cfRule type="cellIs" dxfId="2048" priority="88" operator="equal">
      <formula>0</formula>
    </cfRule>
  </conditionalFormatting>
  <conditionalFormatting sqref="B227">
    <cfRule type="cellIs" dxfId="2047" priority="87" operator="equal">
      <formula>0</formula>
    </cfRule>
  </conditionalFormatting>
  <conditionalFormatting sqref="A227:A228">
    <cfRule type="cellIs" dxfId="2046" priority="86" operator="equal">
      <formula>0</formula>
    </cfRule>
  </conditionalFormatting>
  <conditionalFormatting sqref="B254">
    <cfRule type="cellIs" dxfId="2045" priority="85" operator="equal">
      <formula>0</formula>
    </cfRule>
  </conditionalFormatting>
  <conditionalFormatting sqref="A254:A255">
    <cfRule type="cellIs" dxfId="2044" priority="84" operator="equal">
      <formula>0</formula>
    </cfRule>
  </conditionalFormatting>
  <conditionalFormatting sqref="B281">
    <cfRule type="cellIs" dxfId="2043" priority="83" operator="equal">
      <formula>0</formula>
    </cfRule>
  </conditionalFormatting>
  <conditionalFormatting sqref="A281:A282">
    <cfRule type="cellIs" dxfId="2042" priority="82" operator="equal">
      <formula>0</formula>
    </cfRule>
  </conditionalFormatting>
  <conditionalFormatting sqref="B308">
    <cfRule type="cellIs" dxfId="2041" priority="81" operator="equal">
      <formula>0</formula>
    </cfRule>
  </conditionalFormatting>
  <conditionalFormatting sqref="A308:A309">
    <cfRule type="cellIs" dxfId="2040" priority="80" operator="equal">
      <formula>0</formula>
    </cfRule>
  </conditionalFormatting>
  <conditionalFormatting sqref="B335">
    <cfRule type="cellIs" dxfId="2039" priority="79" operator="equal">
      <formula>0</formula>
    </cfRule>
  </conditionalFormatting>
  <conditionalFormatting sqref="A335:A336">
    <cfRule type="cellIs" dxfId="2038" priority="78" operator="equal">
      <formula>0</formula>
    </cfRule>
  </conditionalFormatting>
  <conditionalFormatting sqref="B362">
    <cfRule type="cellIs" dxfId="2037" priority="77" operator="equal">
      <formula>0</formula>
    </cfRule>
  </conditionalFormatting>
  <conditionalFormatting sqref="A362:A363">
    <cfRule type="cellIs" dxfId="2036" priority="76" operator="equal">
      <formula>0</formula>
    </cfRule>
  </conditionalFormatting>
  <conditionalFormatting sqref="B389">
    <cfRule type="cellIs" dxfId="2035" priority="75" operator="equal">
      <formula>0</formula>
    </cfRule>
  </conditionalFormatting>
  <conditionalFormatting sqref="A389:A390">
    <cfRule type="cellIs" dxfId="2034" priority="74" operator="equal">
      <formula>0</formula>
    </cfRule>
  </conditionalFormatting>
  <conditionalFormatting sqref="B416">
    <cfRule type="cellIs" dxfId="2033" priority="73" operator="equal">
      <formula>0</formula>
    </cfRule>
  </conditionalFormatting>
  <conditionalFormatting sqref="A416:A417">
    <cfRule type="cellIs" dxfId="2032" priority="72" operator="equal">
      <formula>0</formula>
    </cfRule>
  </conditionalFormatting>
  <conditionalFormatting sqref="B443">
    <cfRule type="cellIs" dxfId="2031" priority="71" operator="equal">
      <formula>0</formula>
    </cfRule>
  </conditionalFormatting>
  <conditionalFormatting sqref="A443:A444">
    <cfRule type="cellIs" dxfId="2030" priority="70" operator="equal">
      <formula>0</formula>
    </cfRule>
  </conditionalFormatting>
  <conditionalFormatting sqref="B470">
    <cfRule type="cellIs" dxfId="2029" priority="69" operator="equal">
      <formula>0</formula>
    </cfRule>
  </conditionalFormatting>
  <conditionalFormatting sqref="A470:A471">
    <cfRule type="cellIs" dxfId="2028" priority="68" operator="equal">
      <formula>0</formula>
    </cfRule>
  </conditionalFormatting>
  <conditionalFormatting sqref="B497">
    <cfRule type="cellIs" dxfId="2027" priority="67" operator="equal">
      <formula>0</formula>
    </cfRule>
  </conditionalFormatting>
  <conditionalFormatting sqref="A497:A498">
    <cfRule type="cellIs" dxfId="2026" priority="66" operator="equal">
      <formula>0</formula>
    </cfRule>
  </conditionalFormatting>
  <conditionalFormatting sqref="B38">
    <cfRule type="cellIs" dxfId="2025" priority="65" operator="equal">
      <formula>0</formula>
    </cfRule>
  </conditionalFormatting>
  <conditionalFormatting sqref="A38:A39">
    <cfRule type="cellIs" dxfId="2024" priority="64" operator="equal">
      <formula>0</formula>
    </cfRule>
  </conditionalFormatting>
  <dataValidations count="1">
    <dataValidation type="list" allowBlank="1" showInputMessage="1" showErrorMessage="1" sqref="B11 B38 B65 B92 B119 B146 B173 B200 B227 B254 B281 B308 B335 B362 B389 B416 B443 B470 B497">
      <formula1>НасПункт</formula1>
    </dataValidation>
  </dataValidations>
  <pageMargins left="0.7" right="0.7" top="0.75" bottom="0.75" header="0.3" footer="0.3"/>
  <pageSetup paperSize="9" scale="2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AV549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1" sqref="B1:B3"/>
    </sheetView>
  </sheetViews>
  <sheetFormatPr defaultRowHeight="15" outlineLevelRow="1" outlineLevelCol="1" x14ac:dyDescent="0.25"/>
  <cols>
    <col min="1" max="1" width="3.7109375" customWidth="1"/>
    <col min="2" max="3" width="21.7109375" customWidth="1"/>
    <col min="4" max="4" width="10.7109375" customWidth="1" outlineLevel="1"/>
    <col min="5" max="16" width="9.7109375" customWidth="1" outlineLevel="1"/>
    <col min="17" max="17" width="7.7109375" customWidth="1" outlineLevel="1"/>
    <col min="18" max="18" width="21.7109375" customWidth="1"/>
    <col min="19" max="19" width="10.7109375" customWidth="1" outlineLevel="1"/>
    <col min="20" max="31" width="9.7109375" customWidth="1" outlineLevel="1"/>
    <col min="32" max="32" width="7.7109375" customWidth="1" outlineLevel="1"/>
    <col min="33" max="33" width="21.7109375" customWidth="1"/>
    <col min="34" max="34" width="10.7109375" customWidth="1" outlineLevel="1"/>
    <col min="35" max="46" width="9.7109375" customWidth="1" outlineLevel="1"/>
    <col min="47" max="47" width="7.7109375" customWidth="1" outlineLevel="1"/>
  </cols>
  <sheetData>
    <row r="1" spans="1:48" ht="13.5" customHeight="1" x14ac:dyDescent="0.25">
      <c r="A1" s="52"/>
      <c r="B1" s="10"/>
      <c r="C1" s="1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8" customHeight="1" x14ac:dyDescent="0.25">
      <c r="A2" s="19"/>
      <c r="B2" s="21" t="str">
        <f>"Сводная таблица результатов исследований качества источников водоснабжения и питьевой воды за 3 квартал "&amp;НАЧАЛО!$F$6&amp;" года"</f>
        <v>Сводная таблица результатов исследований качества источников водоснабжения и питьевой воды за 3 квартал 2019 года</v>
      </c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18" customHeight="1" x14ac:dyDescent="0.25">
      <c r="A3" s="19"/>
      <c r="B3" s="21" t="str">
        <f>НАЧАЛО!F2</f>
        <v>Удорский филиал АО "Коми тепловая компания"</v>
      </c>
      <c r="C3" s="19"/>
      <c r="D3" s="20"/>
      <c r="E3" s="19"/>
      <c r="F3" s="19"/>
      <c r="G3" s="19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ht="33.75" customHeight="1" x14ac:dyDescent="0.25">
      <c r="A4" s="22"/>
      <c r="B4" s="127" t="s">
        <v>59</v>
      </c>
      <c r="C4" s="120" t="s">
        <v>61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62</v>
      </c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 t="s">
        <v>67</v>
      </c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22"/>
    </row>
    <row r="5" spans="1:48" ht="18.75" customHeight="1" x14ac:dyDescent="0.25">
      <c r="A5" s="22"/>
      <c r="B5" s="128"/>
      <c r="C5" s="118" t="s">
        <v>65</v>
      </c>
      <c r="D5" s="118" t="s">
        <v>64</v>
      </c>
      <c r="E5" s="119" t="s">
        <v>66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1" t="s">
        <v>68</v>
      </c>
      <c r="R5" s="118" t="s">
        <v>63</v>
      </c>
      <c r="S5" s="118" t="s">
        <v>64</v>
      </c>
      <c r="T5" s="119" t="s">
        <v>66</v>
      </c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1" t="s">
        <v>68</v>
      </c>
      <c r="AG5" s="118" t="s">
        <v>65</v>
      </c>
      <c r="AH5" s="118" t="s">
        <v>64</v>
      </c>
      <c r="AI5" s="119" t="s">
        <v>66</v>
      </c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21" t="s">
        <v>68</v>
      </c>
      <c r="AV5" s="22"/>
    </row>
    <row r="6" spans="1:48" ht="18.75" customHeight="1" x14ac:dyDescent="0.25">
      <c r="A6" s="23"/>
      <c r="B6" s="129"/>
      <c r="C6" s="118"/>
      <c r="D6" s="118"/>
      <c r="E6" s="46">
        <v>2</v>
      </c>
      <c r="F6" s="46">
        <v>1.5</v>
      </c>
      <c r="G6" s="46">
        <v>20</v>
      </c>
      <c r="H6" s="46">
        <v>7</v>
      </c>
      <c r="I6" s="46">
        <v>5</v>
      </c>
      <c r="J6" s="46">
        <v>2.6</v>
      </c>
      <c r="K6" s="46">
        <v>0.3</v>
      </c>
      <c r="L6" s="46">
        <v>0.1</v>
      </c>
      <c r="M6" s="46">
        <v>0.5</v>
      </c>
      <c r="N6" s="91">
        <v>0.1</v>
      </c>
      <c r="O6" s="91"/>
      <c r="P6" s="91"/>
      <c r="Q6" s="121"/>
      <c r="R6" s="118"/>
      <c r="S6" s="118"/>
      <c r="T6" s="46">
        <v>2</v>
      </c>
      <c r="U6" s="46">
        <v>1.5</v>
      </c>
      <c r="V6" s="46">
        <v>20</v>
      </c>
      <c r="W6" s="46">
        <v>7</v>
      </c>
      <c r="X6" s="46">
        <v>5</v>
      </c>
      <c r="Y6" s="46">
        <v>2.6</v>
      </c>
      <c r="Z6" s="46">
        <v>0.3</v>
      </c>
      <c r="AA6" s="46">
        <v>0.1</v>
      </c>
      <c r="AB6" s="46">
        <v>0.5</v>
      </c>
      <c r="AC6" s="91"/>
      <c r="AD6" s="91"/>
      <c r="AE6" s="91"/>
      <c r="AF6" s="121"/>
      <c r="AG6" s="118"/>
      <c r="AH6" s="118"/>
      <c r="AI6" s="46">
        <v>2</v>
      </c>
      <c r="AJ6" s="46">
        <v>1.5</v>
      </c>
      <c r="AK6" s="46">
        <v>20</v>
      </c>
      <c r="AL6" s="46">
        <v>7</v>
      </c>
      <c r="AM6" s="46">
        <v>5</v>
      </c>
      <c r="AN6" s="46">
        <v>2.6</v>
      </c>
      <c r="AO6" s="46">
        <v>0.3</v>
      </c>
      <c r="AP6" s="46">
        <v>0.1</v>
      </c>
      <c r="AQ6" s="46">
        <v>0.5</v>
      </c>
      <c r="AR6" s="91"/>
      <c r="AS6" s="91"/>
      <c r="AT6" s="91"/>
      <c r="AU6" s="121"/>
      <c r="AV6" s="23"/>
    </row>
    <row r="7" spans="1:48" ht="26.25" customHeight="1" x14ac:dyDescent="0.25">
      <c r="A7" s="24"/>
      <c r="B7" s="129"/>
      <c r="C7" s="118"/>
      <c r="D7" s="118"/>
      <c r="E7" s="46" t="s">
        <v>11</v>
      </c>
      <c r="F7" s="46" t="s">
        <v>0</v>
      </c>
      <c r="G7" s="46" t="s">
        <v>1</v>
      </c>
      <c r="H7" s="46" t="s">
        <v>2</v>
      </c>
      <c r="I7" s="46" t="s">
        <v>3</v>
      </c>
      <c r="J7" s="46" t="s">
        <v>4</v>
      </c>
      <c r="K7" s="46" t="s">
        <v>5</v>
      </c>
      <c r="L7" s="46" t="s">
        <v>6</v>
      </c>
      <c r="M7" s="46" t="s">
        <v>10</v>
      </c>
      <c r="N7" s="91" t="s">
        <v>161</v>
      </c>
      <c r="O7" s="91"/>
      <c r="P7" s="91"/>
      <c r="Q7" s="121"/>
      <c r="R7" s="118"/>
      <c r="S7" s="118"/>
      <c r="T7" s="46" t="s">
        <v>9</v>
      </c>
      <c r="U7" s="46" t="s">
        <v>0</v>
      </c>
      <c r="V7" s="46" t="s">
        <v>1</v>
      </c>
      <c r="W7" s="46" t="s">
        <v>2</v>
      </c>
      <c r="X7" s="46" t="s">
        <v>3</v>
      </c>
      <c r="Y7" s="46" t="s">
        <v>4</v>
      </c>
      <c r="Z7" s="46" t="s">
        <v>5</v>
      </c>
      <c r="AA7" s="46" t="s">
        <v>6</v>
      </c>
      <c r="AB7" s="46" t="s">
        <v>10</v>
      </c>
      <c r="AC7" s="91"/>
      <c r="AD7" s="91"/>
      <c r="AE7" s="91"/>
      <c r="AF7" s="121"/>
      <c r="AG7" s="118"/>
      <c r="AH7" s="118"/>
      <c r="AI7" s="46" t="s">
        <v>11</v>
      </c>
      <c r="AJ7" s="46" t="s">
        <v>0</v>
      </c>
      <c r="AK7" s="46" t="s">
        <v>1</v>
      </c>
      <c r="AL7" s="46" t="s">
        <v>2</v>
      </c>
      <c r="AM7" s="46" t="s">
        <v>3</v>
      </c>
      <c r="AN7" s="46" t="s">
        <v>4</v>
      </c>
      <c r="AO7" s="46" t="s">
        <v>5</v>
      </c>
      <c r="AP7" s="46" t="s">
        <v>6</v>
      </c>
      <c r="AQ7" s="46" t="s">
        <v>10</v>
      </c>
      <c r="AR7" s="91"/>
      <c r="AS7" s="91"/>
      <c r="AT7" s="91"/>
      <c r="AU7" s="121"/>
      <c r="AV7" s="92"/>
    </row>
    <row r="8" spans="1:48" ht="16.5" customHeight="1" x14ac:dyDescent="0.25">
      <c r="A8" s="75"/>
      <c r="B8" s="74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4">
        <v>7</v>
      </c>
      <c r="I8" s="74">
        <v>8</v>
      </c>
      <c r="J8" s="74">
        <v>9</v>
      </c>
      <c r="K8" s="74">
        <v>10</v>
      </c>
      <c r="L8" s="74">
        <v>11</v>
      </c>
      <c r="M8" s="74">
        <v>12</v>
      </c>
      <c r="N8" s="74">
        <v>13</v>
      </c>
      <c r="O8" s="74">
        <v>14</v>
      </c>
      <c r="P8" s="74">
        <v>15</v>
      </c>
      <c r="Q8" s="74">
        <v>16</v>
      </c>
      <c r="R8" s="74">
        <v>17</v>
      </c>
      <c r="S8" s="74">
        <v>18</v>
      </c>
      <c r="T8" s="74">
        <v>19</v>
      </c>
      <c r="U8" s="74">
        <v>20</v>
      </c>
      <c r="V8" s="74">
        <v>21</v>
      </c>
      <c r="W8" s="74">
        <v>22</v>
      </c>
      <c r="X8" s="74">
        <v>23</v>
      </c>
      <c r="Y8" s="74">
        <v>24</v>
      </c>
      <c r="Z8" s="74">
        <v>25</v>
      </c>
      <c r="AA8" s="74">
        <v>26</v>
      </c>
      <c r="AB8" s="74">
        <v>27</v>
      </c>
      <c r="AC8" s="74">
        <v>28</v>
      </c>
      <c r="AD8" s="74">
        <v>29</v>
      </c>
      <c r="AE8" s="74">
        <v>30</v>
      </c>
      <c r="AF8" s="74">
        <v>31</v>
      </c>
      <c r="AG8" s="74">
        <v>32</v>
      </c>
      <c r="AH8" s="74">
        <v>33</v>
      </c>
      <c r="AI8" s="74">
        <v>34</v>
      </c>
      <c r="AJ8" s="74">
        <v>35</v>
      </c>
      <c r="AK8" s="74">
        <v>36</v>
      </c>
      <c r="AL8" s="74">
        <v>37</v>
      </c>
      <c r="AM8" s="74">
        <v>38</v>
      </c>
      <c r="AN8" s="74">
        <v>39</v>
      </c>
      <c r="AO8" s="74">
        <v>40</v>
      </c>
      <c r="AP8" s="74">
        <v>41</v>
      </c>
      <c r="AQ8" s="74">
        <v>42</v>
      </c>
      <c r="AR8" s="74">
        <v>43</v>
      </c>
      <c r="AS8" s="74">
        <v>44</v>
      </c>
      <c r="AT8" s="74">
        <v>45</v>
      </c>
      <c r="AU8" s="74">
        <v>46</v>
      </c>
      <c r="AV8" s="93"/>
    </row>
    <row r="9" spans="1:48" ht="18" customHeight="1" x14ac:dyDescent="0.25">
      <c r="A9" s="76">
        <v>1</v>
      </c>
      <c r="B9" s="122" t="str">
        <f>"Итого за 3 квартал "&amp;НАЧАЛО!$F$6&amp;" года"</f>
        <v>Итого за 3 квартал 2019 года</v>
      </c>
      <c r="C9" s="60" t="s">
        <v>7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4">
        <f>SUMIF($C$11:$C$548,$C$9,Q11:Q548)</f>
        <v>0</v>
      </c>
      <c r="R9" s="60" t="s">
        <v>7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>
        <f>SUMIF($C$11:$C$548,$C$9,AF11:AF548)</f>
        <v>2</v>
      </c>
      <c r="AG9" s="60" t="s">
        <v>7</v>
      </c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67">
        <f>SUMIF($C$11:$C$548,$C$9,AU11:AU548)</f>
        <v>4</v>
      </c>
      <c r="AV9" s="25"/>
    </row>
    <row r="10" spans="1:48" ht="18" customHeight="1" x14ac:dyDescent="0.25">
      <c r="A10" s="76">
        <v>1</v>
      </c>
      <c r="B10" s="123"/>
      <c r="C10" s="68" t="s">
        <v>8</v>
      </c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64">
        <f>SUMIF($C$11:$C$548,$C$10,Q11:Q548)</f>
        <v>2</v>
      </c>
      <c r="R10" s="68" t="s">
        <v>8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>
        <f>SUMIF($C$11:$C$548,$C$10,AF11:AF548)</f>
        <v>2</v>
      </c>
      <c r="AG10" s="68" t="s">
        <v>8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  <c r="AU10" s="67">
        <f>SUMIF($C$11:$C$548,$C$10,AU11:AU548)</f>
        <v>12</v>
      </c>
      <c r="AV10" s="25"/>
    </row>
    <row r="11" spans="1:48" ht="15" customHeight="1" x14ac:dyDescent="0.25">
      <c r="A11" s="76">
        <f>IF((SUM(D11:Q11)+SUM(R11:AF11)+SUM(AG11:AU11))=0,0,1)</f>
        <v>1</v>
      </c>
      <c r="B11" s="124" t="s">
        <v>103</v>
      </c>
      <c r="C11" s="11" t="s">
        <v>7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80">
        <f>COUNTIF(Q13:Q37,"-")</f>
        <v>0</v>
      </c>
      <c r="R11" s="11" t="s">
        <v>7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  <c r="AF11" s="31">
        <f>COUNTIF(AF13:AF37,"-")</f>
        <v>2</v>
      </c>
      <c r="AG11" s="11" t="s">
        <v>7</v>
      </c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30"/>
      <c r="AU11" s="31">
        <f>COUNTIF(AU13:AU37,"-")</f>
        <v>4</v>
      </c>
      <c r="AV11" s="25"/>
    </row>
    <row r="12" spans="1:48" ht="15" customHeight="1" x14ac:dyDescent="0.25">
      <c r="A12" s="76">
        <f t="shared" ref="A12:A37" si="0">IF((SUM(D12:Q12)+SUM(R12:AF12)+SUM(AG12:AU12))=0,0,1)</f>
        <v>1</v>
      </c>
      <c r="B12" s="125"/>
      <c r="C12" s="11" t="s">
        <v>8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80">
        <f>COUNTIF(Q13:Q37,"-")+COUNTIF(Q13:Q37,"+")</f>
        <v>0</v>
      </c>
      <c r="R12" s="11" t="s">
        <v>8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31">
        <f>COUNTIF(AF13:AF37,"-")+COUNTIF(AF13:AF37,"+")</f>
        <v>2</v>
      </c>
      <c r="AG12" s="11" t="s">
        <v>8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30"/>
      <c r="AU12" s="31">
        <f>COUNTIF(AU13:AU37,"-")+COUNTIF(AU13:AU37,"+")</f>
        <v>6</v>
      </c>
      <c r="AV12" s="25"/>
    </row>
    <row r="13" spans="1:48" ht="23.25" customHeight="1" outlineLevel="1" x14ac:dyDescent="0.25">
      <c r="A13" s="76">
        <f t="shared" si="0"/>
        <v>1</v>
      </c>
      <c r="B13" s="18" t="str">
        <f>B11</f>
        <v>пгт. Усогорск</v>
      </c>
      <c r="C13" s="35"/>
      <c r="D13" s="13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6"/>
      <c r="P13" s="36"/>
      <c r="Q13" s="38" t="str">
        <f>IF(C13&gt;0,IF(AND(E13&lt;=$E$6,F13&lt;=$F$6,G13&lt;=$G$6,H13&lt;=$H$6,I13&lt;=$I$6,J13&lt;=$J$6,K13&lt;=$K$6,L13&lt;=$L$6,M13&lt;=$M$6,N13&lt;=$N$6,O13&lt;=$O$6,P13&lt;=$P$6),"+","-")," ")</f>
        <v xml:space="preserve"> </v>
      </c>
      <c r="R13" s="35" t="s">
        <v>153</v>
      </c>
      <c r="S13" s="13">
        <v>43649</v>
      </c>
      <c r="T13" s="36">
        <v>0</v>
      </c>
      <c r="U13" s="36">
        <v>1.8</v>
      </c>
      <c r="V13" s="36">
        <v>62</v>
      </c>
      <c r="W13" s="36">
        <v>1.1599999999999999</v>
      </c>
      <c r="X13" s="36">
        <v>17.899999999999999</v>
      </c>
      <c r="Y13" s="36">
        <v>0.55000000000000004</v>
      </c>
      <c r="Z13" s="36">
        <v>1.7</v>
      </c>
      <c r="AA13" s="36">
        <v>6.0000000000000001E-3</v>
      </c>
      <c r="AB13" s="36"/>
      <c r="AC13" s="36"/>
      <c r="AD13" s="36"/>
      <c r="AE13" s="36"/>
      <c r="AF13" s="39" t="str">
        <f>IF(S13&gt;0,IF(AND(T13&lt;=$T$6,U13&lt;=$U$6,V13&lt;=$V$6,W13&lt;=$W$6,X13&lt;=$X$6,Y13&lt;=$Y$6,Z13&lt;=$Z$6,AA13&lt;=$AA$6,AB13&lt;=$AB$6,AC13&lt;=$AC$6,AD13&lt;=$AD$6,AE13&lt;=$AE$6),"+","-")," ")</f>
        <v>-</v>
      </c>
      <c r="AG13" s="35" t="s">
        <v>154</v>
      </c>
      <c r="AH13" s="13">
        <v>43649</v>
      </c>
      <c r="AI13" s="36">
        <v>0</v>
      </c>
      <c r="AJ13" s="36">
        <v>1.6</v>
      </c>
      <c r="AK13" s="36">
        <v>65</v>
      </c>
      <c r="AL13" s="36"/>
      <c r="AM13" s="36"/>
      <c r="AN13" s="36"/>
      <c r="AO13" s="36"/>
      <c r="AP13" s="36"/>
      <c r="AQ13" s="36"/>
      <c r="AR13" s="36"/>
      <c r="AS13" s="36"/>
      <c r="AT13" s="36"/>
      <c r="AU13" s="39" t="str">
        <f>IF(AG13&gt;0,IF(AND(AI13&lt;=$AI$6,AJ13&lt;=$AJ$6,AK13&lt;=$AK$6,AL13&lt;=$AL$6,AM13&lt;=$AM$6,AN13&lt;=$AN$6,AO13&lt;=$AO$6,AP13&lt;=$AP$6,AT13&lt;=$AT$6,AQ13&lt;=$AQ$6,AR13&lt;=$AR$6,AS13&lt;=$AS$6),"+","-")," ")</f>
        <v>-</v>
      </c>
      <c r="AV13" s="24"/>
    </row>
    <row r="14" spans="1:48" ht="23.25" customHeight="1" outlineLevel="1" x14ac:dyDescent="0.25">
      <c r="A14" s="76">
        <f t="shared" si="0"/>
        <v>1</v>
      </c>
      <c r="B14" s="18" t="str">
        <f>B13</f>
        <v>пгт. Усогорск</v>
      </c>
      <c r="C14" s="35"/>
      <c r="D14" s="1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 t="str">
        <f t="shared" ref="Q14:Q37" si="1">IF(C14&gt;0,IF(AND(E14&lt;=$E$6,F14&lt;=$F$6,G14&lt;=$G$6,H14&lt;=$H$6,I14&lt;=$I$6,J14&lt;=$J$6,K14&lt;=$K$6,L14&lt;=$L$6,M14&lt;=$M$6,N14&lt;=$N$6,O14&lt;=$O$6,P14&lt;=$P$6),"+","-")," ")</f>
        <v xml:space="preserve"> </v>
      </c>
      <c r="R14" s="35" t="s">
        <v>153</v>
      </c>
      <c r="S14" s="13">
        <v>43691</v>
      </c>
      <c r="T14" s="36">
        <v>0</v>
      </c>
      <c r="U14" s="36">
        <v>1.67</v>
      </c>
      <c r="V14" s="36">
        <v>132</v>
      </c>
      <c r="W14" s="36">
        <v>0.75</v>
      </c>
      <c r="X14" s="36">
        <v>13.4</v>
      </c>
      <c r="Y14" s="36"/>
      <c r="Z14" s="36"/>
      <c r="AA14" s="36"/>
      <c r="AB14" s="36"/>
      <c r="AC14" s="36"/>
      <c r="AD14" s="36"/>
      <c r="AE14" s="36"/>
      <c r="AF14" s="39" t="str">
        <f t="shared" ref="AF14:AF37" si="2">IF(S14&gt;0,IF(AND(T14&lt;=$T$6,U14&lt;=$U$6,V14&lt;=$V$6,W14&lt;=$W$6,X14&lt;=$X$6,Y14&lt;=$Y$6,Z14&lt;=$Z$6,AA14&lt;=$AA$6,AB14&lt;=$AB$6,AC14&lt;=$AC$6,AD14&lt;=$AD$6,AE14&lt;=$AE$6),"+","-")," ")</f>
        <v>-</v>
      </c>
      <c r="AG14" s="35" t="s">
        <v>156</v>
      </c>
      <c r="AH14" s="13">
        <v>43649</v>
      </c>
      <c r="AI14" s="36">
        <v>0</v>
      </c>
      <c r="AJ14" s="36">
        <v>1.7</v>
      </c>
      <c r="AK14" s="36">
        <v>64</v>
      </c>
      <c r="AL14" s="36"/>
      <c r="AM14" s="36"/>
      <c r="AN14" s="36"/>
      <c r="AO14" s="36"/>
      <c r="AP14" s="36"/>
      <c r="AQ14" s="36"/>
      <c r="AR14" s="36"/>
      <c r="AS14" s="36"/>
      <c r="AT14" s="36"/>
      <c r="AU14" s="39" t="str">
        <f t="shared" ref="AU14:AU37" si="3">IF(AG14&gt;0,IF(AND(AI14&lt;=$AI$6,AJ14&lt;=$AJ$6,AK14&lt;=$AK$6,AL14&lt;=$AL$6,AM14&lt;=$AM$6,AN14&lt;=$AN$6,AO14&lt;=$AO$6,AP14&lt;=$AP$6,AT14&lt;=$AT$6,AQ14&lt;=$AQ$6,AR14&lt;=$AR$6,AS14&lt;=$AS$6),"+","-")," ")</f>
        <v>-</v>
      </c>
      <c r="AV14" s="24"/>
    </row>
    <row r="15" spans="1:48" ht="15" customHeight="1" outlineLevel="1" x14ac:dyDescent="0.25">
      <c r="A15" s="76">
        <f t="shared" si="0"/>
        <v>1</v>
      </c>
      <c r="B15" s="18" t="str">
        <f t="shared" ref="B15:B37" si="4">B14</f>
        <v>пгт. Усогорск</v>
      </c>
      <c r="C15" s="35"/>
      <c r="D15" s="1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8" t="str">
        <f t="shared" si="1"/>
        <v xml:space="preserve"> </v>
      </c>
      <c r="R15" s="35" t="s">
        <v>153</v>
      </c>
      <c r="S15" s="13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9" t="str">
        <f t="shared" si="2"/>
        <v xml:space="preserve"> </v>
      </c>
      <c r="AG15" s="35" t="s">
        <v>154</v>
      </c>
      <c r="AH15" s="13">
        <v>43691</v>
      </c>
      <c r="AI15" s="36">
        <v>0</v>
      </c>
      <c r="AJ15" s="36">
        <v>1.7</v>
      </c>
      <c r="AK15" s="36">
        <v>122</v>
      </c>
      <c r="AL15" s="36"/>
      <c r="AM15" s="36"/>
      <c r="AN15" s="36"/>
      <c r="AO15" s="36"/>
      <c r="AP15" s="36"/>
      <c r="AQ15" s="36"/>
      <c r="AR15" s="36"/>
      <c r="AS15" s="36"/>
      <c r="AT15" s="36"/>
      <c r="AU15" s="39" t="str">
        <f t="shared" si="3"/>
        <v>-</v>
      </c>
      <c r="AV15" s="24"/>
    </row>
    <row r="16" spans="1:48" ht="15" customHeight="1" outlineLevel="1" x14ac:dyDescent="0.25">
      <c r="A16" s="76">
        <f t="shared" si="0"/>
        <v>1</v>
      </c>
      <c r="B16" s="18" t="str">
        <f t="shared" si="4"/>
        <v>пгт. Усогорск</v>
      </c>
      <c r="C16" s="35"/>
      <c r="D16" s="1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8" t="str">
        <f t="shared" si="1"/>
        <v xml:space="preserve"> </v>
      </c>
      <c r="R16" s="35"/>
      <c r="S16" s="13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9" t="str">
        <f t="shared" si="2"/>
        <v xml:space="preserve"> </v>
      </c>
      <c r="AG16" s="35" t="s">
        <v>156</v>
      </c>
      <c r="AH16" s="13">
        <v>43691</v>
      </c>
      <c r="AI16" s="36">
        <v>0</v>
      </c>
      <c r="AJ16" s="36">
        <v>1.6</v>
      </c>
      <c r="AK16" s="36">
        <v>119</v>
      </c>
      <c r="AL16" s="36"/>
      <c r="AM16" s="36"/>
      <c r="AN16" s="36"/>
      <c r="AO16" s="36"/>
      <c r="AP16" s="36"/>
      <c r="AQ16" s="36"/>
      <c r="AR16" s="36"/>
      <c r="AS16" s="36"/>
      <c r="AT16" s="36"/>
      <c r="AU16" s="39" t="str">
        <f t="shared" si="3"/>
        <v>-</v>
      </c>
      <c r="AV16" s="24"/>
    </row>
    <row r="17" spans="1:48" ht="15" customHeight="1" outlineLevel="1" x14ac:dyDescent="0.25">
      <c r="A17" s="76">
        <f t="shared" si="0"/>
        <v>0</v>
      </c>
      <c r="B17" s="18" t="str">
        <f t="shared" si="4"/>
        <v>пгт. Усогорск</v>
      </c>
      <c r="C17" s="35"/>
      <c r="D17" s="1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8" t="str">
        <f t="shared" si="1"/>
        <v xml:space="preserve"> </v>
      </c>
      <c r="R17" s="35"/>
      <c r="S17" s="1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9" t="str">
        <f t="shared" si="2"/>
        <v xml:space="preserve"> </v>
      </c>
      <c r="AG17" s="35" t="s">
        <v>154</v>
      </c>
      <c r="AH17" s="13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9" t="str">
        <f t="shared" si="3"/>
        <v>+</v>
      </c>
      <c r="AV17" s="24"/>
    </row>
    <row r="18" spans="1:48" ht="15" customHeight="1" outlineLevel="1" x14ac:dyDescent="0.25">
      <c r="A18" s="76">
        <f t="shared" si="0"/>
        <v>0</v>
      </c>
      <c r="B18" s="18" t="str">
        <f t="shared" si="4"/>
        <v>пгт. Усогорск</v>
      </c>
      <c r="C18" s="35"/>
      <c r="D18" s="1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8" t="str">
        <f t="shared" si="1"/>
        <v xml:space="preserve"> </v>
      </c>
      <c r="R18" s="35"/>
      <c r="S18" s="13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9" t="str">
        <f t="shared" si="2"/>
        <v xml:space="preserve"> </v>
      </c>
      <c r="AG18" s="35" t="s">
        <v>156</v>
      </c>
      <c r="AH18" s="13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9" t="str">
        <f t="shared" si="3"/>
        <v>+</v>
      </c>
      <c r="AV18" s="24"/>
    </row>
    <row r="19" spans="1:48" ht="15" customHeight="1" outlineLevel="1" x14ac:dyDescent="0.25">
      <c r="A19" s="76">
        <f t="shared" si="0"/>
        <v>0</v>
      </c>
      <c r="B19" s="18" t="str">
        <f t="shared" si="4"/>
        <v>пгт. Усогорск</v>
      </c>
      <c r="C19" s="35"/>
      <c r="D19" s="1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8" t="str">
        <f t="shared" si="1"/>
        <v xml:space="preserve"> </v>
      </c>
      <c r="R19" s="35"/>
      <c r="S19" s="1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9" t="str">
        <f t="shared" si="2"/>
        <v xml:space="preserve"> </v>
      </c>
      <c r="AG19" s="35"/>
      <c r="AH19" s="13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9" t="str">
        <f t="shared" si="3"/>
        <v xml:space="preserve"> </v>
      </c>
      <c r="AV19" s="24"/>
    </row>
    <row r="20" spans="1:48" ht="15" customHeight="1" outlineLevel="1" x14ac:dyDescent="0.25">
      <c r="A20" s="76">
        <f t="shared" si="0"/>
        <v>0</v>
      </c>
      <c r="B20" s="18" t="str">
        <f t="shared" si="4"/>
        <v>пгт. Усогорск</v>
      </c>
      <c r="C20" s="40"/>
      <c r="D20" s="1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8" t="str">
        <f t="shared" si="1"/>
        <v xml:space="preserve"> </v>
      </c>
      <c r="R20" s="40"/>
      <c r="S20" s="1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9" t="str">
        <f t="shared" si="2"/>
        <v xml:space="preserve"> </v>
      </c>
      <c r="AG20" s="40"/>
      <c r="AH20" s="13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9" t="str">
        <f t="shared" si="3"/>
        <v xml:space="preserve"> </v>
      </c>
      <c r="AV20" s="24"/>
    </row>
    <row r="21" spans="1:48" ht="15" customHeight="1" outlineLevel="1" x14ac:dyDescent="0.25">
      <c r="A21" s="76">
        <f t="shared" si="0"/>
        <v>0</v>
      </c>
      <c r="B21" s="18" t="str">
        <f t="shared" si="4"/>
        <v>пгт. Усогорск</v>
      </c>
      <c r="C21" s="40"/>
      <c r="D21" s="1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8" t="str">
        <f t="shared" si="1"/>
        <v xml:space="preserve"> </v>
      </c>
      <c r="R21" s="40"/>
      <c r="S21" s="13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9" t="str">
        <f t="shared" si="2"/>
        <v xml:space="preserve"> </v>
      </c>
      <c r="AG21" s="40"/>
      <c r="AH21" s="13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9" t="str">
        <f t="shared" si="3"/>
        <v xml:space="preserve"> </v>
      </c>
      <c r="AV21" s="24"/>
    </row>
    <row r="22" spans="1:48" ht="15" customHeight="1" outlineLevel="1" x14ac:dyDescent="0.25">
      <c r="A22" s="76">
        <f t="shared" si="0"/>
        <v>0</v>
      </c>
      <c r="B22" s="18" t="str">
        <f t="shared" si="4"/>
        <v>пгт. Усогорск</v>
      </c>
      <c r="C22" s="40"/>
      <c r="D22" s="1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8" t="str">
        <f t="shared" si="1"/>
        <v xml:space="preserve"> </v>
      </c>
      <c r="R22" s="40"/>
      <c r="S22" s="1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9" t="str">
        <f t="shared" si="2"/>
        <v xml:space="preserve"> </v>
      </c>
      <c r="AG22" s="40"/>
      <c r="AH22" s="13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9" t="str">
        <f t="shared" si="3"/>
        <v xml:space="preserve"> </v>
      </c>
      <c r="AV22" s="24"/>
    </row>
    <row r="23" spans="1:48" ht="15" customHeight="1" outlineLevel="1" x14ac:dyDescent="0.25">
      <c r="A23" s="76">
        <f t="shared" si="0"/>
        <v>0</v>
      </c>
      <c r="B23" s="18" t="str">
        <f t="shared" si="4"/>
        <v>пгт. Усогорск</v>
      </c>
      <c r="C23" s="40"/>
      <c r="D23" s="1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8" t="str">
        <f t="shared" si="1"/>
        <v xml:space="preserve"> </v>
      </c>
      <c r="R23" s="40"/>
      <c r="S23" s="13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9" t="str">
        <f t="shared" si="2"/>
        <v xml:space="preserve"> </v>
      </c>
      <c r="AG23" s="40"/>
      <c r="AH23" s="13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9" t="str">
        <f t="shared" si="3"/>
        <v xml:space="preserve"> </v>
      </c>
      <c r="AV23" s="24"/>
    </row>
    <row r="24" spans="1:48" ht="15" customHeight="1" outlineLevel="1" x14ac:dyDescent="0.25">
      <c r="A24" s="76">
        <f t="shared" si="0"/>
        <v>0</v>
      </c>
      <c r="B24" s="18" t="str">
        <f t="shared" si="4"/>
        <v>пгт. Усогорск</v>
      </c>
      <c r="C24" s="40"/>
      <c r="D24" s="1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8" t="str">
        <f t="shared" si="1"/>
        <v xml:space="preserve"> </v>
      </c>
      <c r="R24" s="40"/>
      <c r="S24" s="13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9" t="str">
        <f t="shared" si="2"/>
        <v xml:space="preserve"> </v>
      </c>
      <c r="AG24" s="40"/>
      <c r="AH24" s="13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9" t="str">
        <f t="shared" si="3"/>
        <v xml:space="preserve"> </v>
      </c>
      <c r="AV24" s="24"/>
    </row>
    <row r="25" spans="1:48" ht="15" customHeight="1" outlineLevel="1" x14ac:dyDescent="0.25">
      <c r="A25" s="76">
        <f t="shared" si="0"/>
        <v>0</v>
      </c>
      <c r="B25" s="18" t="str">
        <f t="shared" si="4"/>
        <v>пгт. Усогорск</v>
      </c>
      <c r="C25" s="40"/>
      <c r="D25" s="1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8" t="str">
        <f t="shared" si="1"/>
        <v xml:space="preserve"> </v>
      </c>
      <c r="R25" s="40"/>
      <c r="S25" s="13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9" t="str">
        <f t="shared" si="2"/>
        <v xml:space="preserve"> </v>
      </c>
      <c r="AG25" s="40"/>
      <c r="AH25" s="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9" t="str">
        <f t="shared" si="3"/>
        <v xml:space="preserve"> </v>
      </c>
      <c r="AV25" s="24"/>
    </row>
    <row r="26" spans="1:48" ht="15" customHeight="1" outlineLevel="1" x14ac:dyDescent="0.25">
      <c r="A26" s="76">
        <f t="shared" si="0"/>
        <v>0</v>
      </c>
      <c r="B26" s="18" t="str">
        <f t="shared" si="4"/>
        <v>пгт. Усогорск</v>
      </c>
      <c r="C26" s="40"/>
      <c r="D26" s="1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8" t="str">
        <f t="shared" si="1"/>
        <v xml:space="preserve"> </v>
      </c>
      <c r="R26" s="40"/>
      <c r="S26" s="13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9" t="str">
        <f t="shared" si="2"/>
        <v xml:space="preserve"> </v>
      </c>
      <c r="AG26" s="40"/>
      <c r="AH26" s="13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9" t="str">
        <f t="shared" si="3"/>
        <v xml:space="preserve"> </v>
      </c>
      <c r="AV26" s="24"/>
    </row>
    <row r="27" spans="1:48" ht="15" customHeight="1" outlineLevel="1" x14ac:dyDescent="0.25">
      <c r="A27" s="76">
        <f t="shared" si="0"/>
        <v>0</v>
      </c>
      <c r="B27" s="18" t="str">
        <f t="shared" si="4"/>
        <v>пгт. Усогорск</v>
      </c>
      <c r="C27" s="40"/>
      <c r="D27" s="1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8" t="str">
        <f t="shared" si="1"/>
        <v xml:space="preserve"> </v>
      </c>
      <c r="R27" s="40"/>
      <c r="S27" s="1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9" t="str">
        <f t="shared" si="2"/>
        <v xml:space="preserve"> </v>
      </c>
      <c r="AG27" s="40"/>
      <c r="AH27" s="13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9" t="str">
        <f t="shared" si="3"/>
        <v xml:space="preserve"> </v>
      </c>
      <c r="AV27" s="24"/>
    </row>
    <row r="28" spans="1:48" ht="15" customHeight="1" outlineLevel="1" x14ac:dyDescent="0.25">
      <c r="A28" s="76">
        <f t="shared" si="0"/>
        <v>0</v>
      </c>
      <c r="B28" s="18" t="str">
        <f t="shared" si="4"/>
        <v>пгт. Усогорск</v>
      </c>
      <c r="C28" s="40"/>
      <c r="D28" s="1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8" t="str">
        <f t="shared" si="1"/>
        <v xml:space="preserve"> </v>
      </c>
      <c r="R28" s="40"/>
      <c r="S28" s="13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9" t="str">
        <f t="shared" si="2"/>
        <v xml:space="preserve"> </v>
      </c>
      <c r="AG28" s="40"/>
      <c r="AH28" s="13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9" t="str">
        <f t="shared" si="3"/>
        <v xml:space="preserve"> </v>
      </c>
      <c r="AV28" s="25"/>
    </row>
    <row r="29" spans="1:48" ht="15" customHeight="1" outlineLevel="1" x14ac:dyDescent="0.25">
      <c r="A29" s="76">
        <f t="shared" si="0"/>
        <v>0</v>
      </c>
      <c r="B29" s="18" t="str">
        <f t="shared" si="4"/>
        <v>пгт. Усогорск</v>
      </c>
      <c r="C29" s="40"/>
      <c r="D29" s="1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8" t="str">
        <f t="shared" si="1"/>
        <v xml:space="preserve"> </v>
      </c>
      <c r="R29" s="40"/>
      <c r="S29" s="13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9" t="str">
        <f t="shared" si="2"/>
        <v xml:space="preserve"> </v>
      </c>
      <c r="AG29" s="40"/>
      <c r="AH29" s="13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9" t="str">
        <f t="shared" si="3"/>
        <v xml:space="preserve"> </v>
      </c>
      <c r="AV29" s="25"/>
    </row>
    <row r="30" spans="1:48" ht="15" customHeight="1" outlineLevel="1" x14ac:dyDescent="0.25">
      <c r="A30" s="76">
        <f t="shared" si="0"/>
        <v>0</v>
      </c>
      <c r="B30" s="18" t="str">
        <f t="shared" si="4"/>
        <v>пгт. Усогорск</v>
      </c>
      <c r="C30" s="40"/>
      <c r="D30" s="1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 t="str">
        <f t="shared" si="1"/>
        <v xml:space="preserve"> </v>
      </c>
      <c r="R30" s="40"/>
      <c r="S30" s="13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9" t="str">
        <f t="shared" si="2"/>
        <v xml:space="preserve"> </v>
      </c>
      <c r="AG30" s="40"/>
      <c r="AH30" s="13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9" t="str">
        <f t="shared" si="3"/>
        <v xml:space="preserve"> </v>
      </c>
      <c r="AV30" s="25"/>
    </row>
    <row r="31" spans="1:48" ht="15" customHeight="1" outlineLevel="1" x14ac:dyDescent="0.25">
      <c r="A31" s="76">
        <f t="shared" si="0"/>
        <v>0</v>
      </c>
      <c r="B31" s="18" t="str">
        <f t="shared" si="4"/>
        <v>пгт. Усогорск</v>
      </c>
      <c r="C31" s="40"/>
      <c r="D31" s="1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8" t="str">
        <f t="shared" si="1"/>
        <v xml:space="preserve"> </v>
      </c>
      <c r="R31" s="40"/>
      <c r="S31" s="1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9" t="str">
        <f t="shared" si="2"/>
        <v xml:space="preserve"> </v>
      </c>
      <c r="AG31" s="40"/>
      <c r="AH31" s="13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9" t="str">
        <f t="shared" si="3"/>
        <v xml:space="preserve"> </v>
      </c>
      <c r="AV31" s="25"/>
    </row>
    <row r="32" spans="1:48" ht="15" customHeight="1" outlineLevel="1" x14ac:dyDescent="0.25">
      <c r="A32" s="76">
        <f t="shared" si="0"/>
        <v>0</v>
      </c>
      <c r="B32" s="18" t="str">
        <f t="shared" si="4"/>
        <v>пгт. Усогорск</v>
      </c>
      <c r="C32" s="40"/>
      <c r="D32" s="1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8" t="str">
        <f t="shared" si="1"/>
        <v xml:space="preserve"> </v>
      </c>
      <c r="R32" s="40"/>
      <c r="S32" s="1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9" t="str">
        <f t="shared" si="2"/>
        <v xml:space="preserve"> </v>
      </c>
      <c r="AG32" s="40"/>
      <c r="AH32" s="13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9" t="str">
        <f t="shared" si="3"/>
        <v xml:space="preserve"> </v>
      </c>
      <c r="AV32" s="25"/>
    </row>
    <row r="33" spans="1:48" ht="15" customHeight="1" outlineLevel="1" x14ac:dyDescent="0.25">
      <c r="A33" s="76">
        <f t="shared" si="0"/>
        <v>0</v>
      </c>
      <c r="B33" s="18" t="str">
        <f t="shared" si="4"/>
        <v>пгт. Усогорск</v>
      </c>
      <c r="C33" s="40"/>
      <c r="D33" s="1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8" t="str">
        <f t="shared" si="1"/>
        <v xml:space="preserve"> </v>
      </c>
      <c r="R33" s="40"/>
      <c r="S33" s="1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9" t="str">
        <f t="shared" si="2"/>
        <v xml:space="preserve"> </v>
      </c>
      <c r="AG33" s="40"/>
      <c r="AH33" s="13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9" t="str">
        <f t="shared" si="3"/>
        <v xml:space="preserve"> </v>
      </c>
      <c r="AV33" s="25"/>
    </row>
    <row r="34" spans="1:48" ht="15" customHeight="1" outlineLevel="1" x14ac:dyDescent="0.25">
      <c r="A34" s="76">
        <f t="shared" si="0"/>
        <v>0</v>
      </c>
      <c r="B34" s="18" t="str">
        <f t="shared" si="4"/>
        <v>пгт. Усогорск</v>
      </c>
      <c r="C34" s="40"/>
      <c r="D34" s="1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8" t="str">
        <f t="shared" si="1"/>
        <v xml:space="preserve"> </v>
      </c>
      <c r="R34" s="40"/>
      <c r="S34" s="1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9" t="str">
        <f t="shared" si="2"/>
        <v xml:space="preserve"> </v>
      </c>
      <c r="AG34" s="40"/>
      <c r="AH34" s="13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9" t="str">
        <f t="shared" si="3"/>
        <v xml:space="preserve"> </v>
      </c>
      <c r="AV34" s="25"/>
    </row>
    <row r="35" spans="1:48" ht="15" customHeight="1" outlineLevel="1" x14ac:dyDescent="0.25">
      <c r="A35" s="76">
        <f t="shared" si="0"/>
        <v>0</v>
      </c>
      <c r="B35" s="18" t="str">
        <f t="shared" si="4"/>
        <v>пгт. Усогорск</v>
      </c>
      <c r="C35" s="40"/>
      <c r="D35" s="1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8" t="str">
        <f t="shared" si="1"/>
        <v xml:space="preserve"> </v>
      </c>
      <c r="R35" s="40"/>
      <c r="S35" s="13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9" t="str">
        <f t="shared" si="2"/>
        <v xml:space="preserve"> </v>
      </c>
      <c r="AG35" s="40"/>
      <c r="AH35" s="13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9" t="str">
        <f t="shared" si="3"/>
        <v xml:space="preserve"> </v>
      </c>
      <c r="AV35" s="25"/>
    </row>
    <row r="36" spans="1:48" ht="15" customHeight="1" outlineLevel="1" x14ac:dyDescent="0.25">
      <c r="A36" s="76">
        <f t="shared" si="0"/>
        <v>0</v>
      </c>
      <c r="B36" s="18" t="str">
        <f t="shared" si="4"/>
        <v>пгт. Усогорск</v>
      </c>
      <c r="C36" s="40"/>
      <c r="D36" s="1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8" t="str">
        <f t="shared" si="1"/>
        <v xml:space="preserve"> </v>
      </c>
      <c r="R36" s="40"/>
      <c r="S36" s="1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41" t="str">
        <f t="shared" si="2"/>
        <v xml:space="preserve"> </v>
      </c>
      <c r="AG36" s="40"/>
      <c r="AH36" s="13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9" t="str">
        <f t="shared" si="3"/>
        <v xml:space="preserve"> </v>
      </c>
      <c r="AV36" s="25"/>
    </row>
    <row r="37" spans="1:48" ht="15" customHeight="1" outlineLevel="1" x14ac:dyDescent="0.25">
      <c r="A37" s="76">
        <f t="shared" si="0"/>
        <v>0</v>
      </c>
      <c r="B37" s="18" t="str">
        <f t="shared" si="4"/>
        <v>пгт. Усогорск</v>
      </c>
      <c r="C37" s="40"/>
      <c r="D37" s="1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8" t="str">
        <f t="shared" si="1"/>
        <v xml:space="preserve"> </v>
      </c>
      <c r="R37" s="40"/>
      <c r="S37" s="1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41" t="str">
        <f t="shared" si="2"/>
        <v xml:space="preserve"> </v>
      </c>
      <c r="AG37" s="40"/>
      <c r="AH37" s="13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9" t="str">
        <f t="shared" si="3"/>
        <v xml:space="preserve"> </v>
      </c>
      <c r="AV37" s="25"/>
    </row>
    <row r="38" spans="1:48" ht="15" customHeight="1" x14ac:dyDescent="0.25">
      <c r="A38" s="76">
        <f>IF((SUM(D38:Q38)+SUM(R38:AF38)+SUM(AG38:AU38))=0,0,1)</f>
        <v>0</v>
      </c>
      <c r="B38" s="124" t="s">
        <v>97</v>
      </c>
      <c r="C38" s="11" t="s">
        <v>7</v>
      </c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80">
        <f>COUNTIF(Q40:Q64,"-")</f>
        <v>0</v>
      </c>
      <c r="R38" s="11" t="s">
        <v>7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  <c r="AF38" s="31">
        <f>COUNTIF(AF40:AF64,"-")</f>
        <v>0</v>
      </c>
      <c r="AG38" s="11" t="s">
        <v>7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30"/>
      <c r="AU38" s="31">
        <f>COUNTIF(AU40:AU64,"-")</f>
        <v>0</v>
      </c>
      <c r="AV38" s="25"/>
    </row>
    <row r="39" spans="1:48" ht="15" customHeight="1" x14ac:dyDescent="0.25">
      <c r="A39" s="76">
        <f t="shared" ref="A39:A64" si="5">IF((SUM(D39:Q39)+SUM(R39:AF39)+SUM(AG39:AU39))=0,0,1)</f>
        <v>1</v>
      </c>
      <c r="B39" s="125"/>
      <c r="C39" s="11" t="s">
        <v>8</v>
      </c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80">
        <f>COUNTIF(Q40:Q64,"-")+COUNTIF(Q40:Q64,"+")</f>
        <v>2</v>
      </c>
      <c r="R39" s="11" t="s">
        <v>8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0"/>
      <c r="AF39" s="31">
        <f>COUNTIF(AF40:AF64,"-")+COUNTIF(AF40:AF64,"+")</f>
        <v>0</v>
      </c>
      <c r="AG39" s="11" t="s">
        <v>8</v>
      </c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30"/>
      <c r="AU39" s="31">
        <f>COUNTIF(AU40:AU64,"-")+COUNTIF(AU40:AU64,"+")</f>
        <v>6</v>
      </c>
      <c r="AV39" s="25"/>
    </row>
    <row r="40" spans="1:48" ht="21" customHeight="1" outlineLevel="1" x14ac:dyDescent="0.25">
      <c r="A40" s="76">
        <f t="shared" si="5"/>
        <v>1</v>
      </c>
      <c r="B40" s="18" t="str">
        <f>B38</f>
        <v>станция Кослан</v>
      </c>
      <c r="C40" s="35" t="s">
        <v>159</v>
      </c>
      <c r="D40" s="13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6"/>
      <c r="P40" s="36"/>
      <c r="Q40" s="38" t="str">
        <f>IF(C40&gt;0,IF(AND(E40&lt;=$E$6,F40&lt;=$F$6,G40&lt;=$G$6,H40&lt;=$H$6,I40&lt;=$I$6,J40&lt;=$J$6,K40&lt;=$K$6,L40&lt;=$L$6,M40&lt;=$M$6,N40&lt;=$N$6,O40&lt;=$O$6,P40&lt;=$P$6),"+","-")," ")</f>
        <v>+</v>
      </c>
      <c r="R40" s="35"/>
      <c r="S40" s="13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9" t="str">
        <f>IF(S40&gt;0,IF(AND(T40&lt;=$T$6,U40&lt;=$U$6,V40&lt;=$V$6,W40&lt;=$W$6,X40&lt;=$X$6,Y40&lt;=$Y$6,Z40&lt;=$Z$6,AA40&lt;=$AA$6,AB40&lt;=$AB$6,AC40&lt;=$AC$6,AD40&lt;=$AD$6,AE40&lt;=$AE$6),"+","-")," ")</f>
        <v xml:space="preserve"> </v>
      </c>
      <c r="AG40" s="35" t="s">
        <v>157</v>
      </c>
      <c r="AH40" s="13">
        <v>43649</v>
      </c>
      <c r="AI40" s="36">
        <v>0</v>
      </c>
      <c r="AJ40" s="36">
        <v>0.8</v>
      </c>
      <c r="AK40" s="36">
        <v>9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9" t="str">
        <f>IF(AG40&gt;0,IF(AND(AI40&lt;=$AI$6,AJ40&lt;=$AJ$6,AK40&lt;=$AK$6,AL40&lt;=$AL$6,AM40&lt;=$AM$6,AN40&lt;=$AN$6,AO40&lt;=$AO$6,AP40&lt;=$AP$6,AT40&lt;=$AT$6,AQ40&lt;=$AQ$6,AR40&lt;=$AR$6,AS40&lt;=$AS$6),"+","-")," ")</f>
        <v>+</v>
      </c>
      <c r="AV40" s="24"/>
    </row>
    <row r="41" spans="1:48" ht="18.75" customHeight="1" outlineLevel="1" x14ac:dyDescent="0.25">
      <c r="A41" s="76">
        <f t="shared" si="5"/>
        <v>1</v>
      </c>
      <c r="B41" s="18" t="str">
        <f>B40</f>
        <v>станция Кослан</v>
      </c>
      <c r="C41" s="35" t="s">
        <v>160</v>
      </c>
      <c r="D41" s="13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8" t="str">
        <f t="shared" ref="Q41:Q64" si="6">IF(C41&gt;0,IF(AND(E41&lt;=$E$6,F41&lt;=$F$6,G41&lt;=$G$6,H41&lt;=$H$6,I41&lt;=$I$6,J41&lt;=$J$6,K41&lt;=$K$6,L41&lt;=$L$6,M41&lt;=$M$6,N41&lt;=$N$6,O41&lt;=$O$6,P41&lt;=$P$6),"+","-")," ")</f>
        <v>+</v>
      </c>
      <c r="R41" s="35"/>
      <c r="S41" s="1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9" t="str">
        <f t="shared" ref="AF41:AF64" si="7">IF(S41&gt;0,IF(AND(T41&lt;=$T$6,U41&lt;=$U$6,V41&lt;=$V$6,W41&lt;=$W$6,X41&lt;=$X$6,Y41&lt;=$Y$6,Z41&lt;=$Z$6,AA41&lt;=$AA$6,AB41&lt;=$AB$6,AC41&lt;=$AC$6,AD41&lt;=$AD$6,AE41&lt;=$AE$6),"+","-")," ")</f>
        <v xml:space="preserve"> </v>
      </c>
      <c r="AG41" s="35" t="s">
        <v>158</v>
      </c>
      <c r="AH41" s="13">
        <v>43649</v>
      </c>
      <c r="AI41" s="36">
        <v>0</v>
      </c>
      <c r="AJ41" s="36">
        <v>0.8</v>
      </c>
      <c r="AK41" s="36">
        <v>8.6999999999999993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39" t="str">
        <f t="shared" ref="AU41:AU64" si="8">IF(AG41&gt;0,IF(AND(AI41&lt;=$AI$6,AJ41&lt;=$AJ$6,AK41&lt;=$AK$6,AL41&lt;=$AL$6,AM41&lt;=$AM$6,AN41&lt;=$AN$6,AO41&lt;=$AO$6,AP41&lt;=$AP$6,AT41&lt;=$AT$6,AQ41&lt;=$AQ$6,AR41&lt;=$AR$6,AS41&lt;=$AS$6),"+","-")," ")</f>
        <v>+</v>
      </c>
      <c r="AV41" s="24"/>
    </row>
    <row r="42" spans="1:48" ht="15" customHeight="1" outlineLevel="1" x14ac:dyDescent="0.25">
      <c r="A42" s="76">
        <f t="shared" si="5"/>
        <v>1</v>
      </c>
      <c r="B42" s="18" t="str">
        <f t="shared" ref="B42:B64" si="9">B41</f>
        <v>станция Кослан</v>
      </c>
      <c r="C42" s="35"/>
      <c r="D42" s="13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8" t="str">
        <f t="shared" si="6"/>
        <v xml:space="preserve"> </v>
      </c>
      <c r="R42" s="35"/>
      <c r="S42" s="1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9" t="str">
        <f t="shared" si="7"/>
        <v xml:space="preserve"> </v>
      </c>
      <c r="AG42" s="35" t="s">
        <v>157</v>
      </c>
      <c r="AH42" s="13">
        <v>43691</v>
      </c>
      <c r="AI42" s="36">
        <v>0</v>
      </c>
      <c r="AJ42" s="36">
        <v>0.8</v>
      </c>
      <c r="AK42" s="36">
        <v>9.4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9" t="str">
        <f t="shared" si="8"/>
        <v>+</v>
      </c>
      <c r="AV42" s="24"/>
    </row>
    <row r="43" spans="1:48" ht="15" customHeight="1" outlineLevel="1" x14ac:dyDescent="0.25">
      <c r="A43" s="76">
        <f t="shared" si="5"/>
        <v>1</v>
      </c>
      <c r="B43" s="18" t="str">
        <f t="shared" si="9"/>
        <v>станция Кослан</v>
      </c>
      <c r="C43" s="35"/>
      <c r="D43" s="1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8" t="str">
        <f t="shared" si="6"/>
        <v xml:space="preserve"> </v>
      </c>
      <c r="R43" s="35"/>
      <c r="S43" s="1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9" t="str">
        <f t="shared" si="7"/>
        <v xml:space="preserve"> </v>
      </c>
      <c r="AG43" s="35" t="s">
        <v>158</v>
      </c>
      <c r="AH43" s="13">
        <v>43691</v>
      </c>
      <c r="AI43" s="36">
        <v>0</v>
      </c>
      <c r="AJ43" s="36">
        <v>0.57999999999999996</v>
      </c>
      <c r="AK43" s="36">
        <v>9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39" t="str">
        <f t="shared" si="8"/>
        <v>+</v>
      </c>
      <c r="AV43" s="24"/>
    </row>
    <row r="44" spans="1:48" ht="15" customHeight="1" outlineLevel="1" x14ac:dyDescent="0.25">
      <c r="A44" s="76">
        <f t="shared" si="5"/>
        <v>0</v>
      </c>
      <c r="B44" s="18" t="str">
        <f t="shared" si="9"/>
        <v>станция Кослан</v>
      </c>
      <c r="C44" s="35"/>
      <c r="D44" s="13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8" t="str">
        <f t="shared" si="6"/>
        <v xml:space="preserve"> </v>
      </c>
      <c r="R44" s="35"/>
      <c r="S44" s="13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9" t="str">
        <f t="shared" si="7"/>
        <v xml:space="preserve"> </v>
      </c>
      <c r="AG44" s="35" t="s">
        <v>157</v>
      </c>
      <c r="AH44" s="13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9" t="str">
        <f t="shared" si="8"/>
        <v>+</v>
      </c>
      <c r="AV44" s="24"/>
    </row>
    <row r="45" spans="1:48" ht="15" customHeight="1" outlineLevel="1" x14ac:dyDescent="0.25">
      <c r="A45" s="76">
        <f t="shared" si="5"/>
        <v>0</v>
      </c>
      <c r="B45" s="18" t="str">
        <f t="shared" si="9"/>
        <v>станция Кослан</v>
      </c>
      <c r="C45" s="35"/>
      <c r="D45" s="1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8" t="str">
        <f t="shared" si="6"/>
        <v xml:space="preserve"> </v>
      </c>
      <c r="R45" s="35"/>
      <c r="S45" s="1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9" t="str">
        <f t="shared" si="7"/>
        <v xml:space="preserve"> </v>
      </c>
      <c r="AG45" s="35" t="s">
        <v>158</v>
      </c>
      <c r="AH45" s="13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9" t="str">
        <f t="shared" si="8"/>
        <v>+</v>
      </c>
      <c r="AV45" s="24"/>
    </row>
    <row r="46" spans="1:48" ht="15" customHeight="1" outlineLevel="1" x14ac:dyDescent="0.25">
      <c r="A46" s="76">
        <f t="shared" si="5"/>
        <v>0</v>
      </c>
      <c r="B46" s="18" t="str">
        <f t="shared" si="9"/>
        <v>станция Кослан</v>
      </c>
      <c r="C46" s="35"/>
      <c r="D46" s="13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8" t="str">
        <f t="shared" si="6"/>
        <v xml:space="preserve"> </v>
      </c>
      <c r="R46" s="35"/>
      <c r="S46" s="13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9" t="str">
        <f t="shared" si="7"/>
        <v xml:space="preserve"> </v>
      </c>
      <c r="AG46" s="35"/>
      <c r="AH46" s="13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9" t="str">
        <f t="shared" si="8"/>
        <v xml:space="preserve"> </v>
      </c>
      <c r="AV46" s="24"/>
    </row>
    <row r="47" spans="1:48" ht="15" customHeight="1" outlineLevel="1" x14ac:dyDescent="0.25">
      <c r="A47" s="76">
        <f t="shared" si="5"/>
        <v>0</v>
      </c>
      <c r="B47" s="18" t="str">
        <f t="shared" si="9"/>
        <v>станция Кослан</v>
      </c>
      <c r="C47" s="40"/>
      <c r="D47" s="1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8" t="str">
        <f t="shared" si="6"/>
        <v xml:space="preserve"> </v>
      </c>
      <c r="R47" s="40"/>
      <c r="S47" s="13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9" t="str">
        <f t="shared" si="7"/>
        <v xml:space="preserve"> </v>
      </c>
      <c r="AG47" s="40"/>
      <c r="AH47" s="13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9" t="str">
        <f t="shared" si="8"/>
        <v xml:space="preserve"> </v>
      </c>
      <c r="AV47" s="24"/>
    </row>
    <row r="48" spans="1:48" ht="15" customHeight="1" outlineLevel="1" x14ac:dyDescent="0.25">
      <c r="A48" s="76">
        <f t="shared" si="5"/>
        <v>0</v>
      </c>
      <c r="B48" s="18" t="str">
        <f t="shared" si="9"/>
        <v>станция Кослан</v>
      </c>
      <c r="C48" s="40"/>
      <c r="D48" s="13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8" t="str">
        <f t="shared" si="6"/>
        <v xml:space="preserve"> </v>
      </c>
      <c r="R48" s="40"/>
      <c r="S48" s="13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9" t="str">
        <f t="shared" si="7"/>
        <v xml:space="preserve"> </v>
      </c>
      <c r="AG48" s="40"/>
      <c r="AH48" s="13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9" t="str">
        <f t="shared" si="8"/>
        <v xml:space="preserve"> </v>
      </c>
      <c r="AV48" s="24"/>
    </row>
    <row r="49" spans="1:48" ht="15" customHeight="1" outlineLevel="1" x14ac:dyDescent="0.25">
      <c r="A49" s="76">
        <f t="shared" si="5"/>
        <v>0</v>
      </c>
      <c r="B49" s="18" t="str">
        <f t="shared" si="9"/>
        <v>станция Кослан</v>
      </c>
      <c r="C49" s="40"/>
      <c r="D49" s="1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8" t="str">
        <f t="shared" si="6"/>
        <v xml:space="preserve"> </v>
      </c>
      <c r="R49" s="40"/>
      <c r="S49" s="1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9" t="str">
        <f t="shared" si="7"/>
        <v xml:space="preserve"> </v>
      </c>
      <c r="AG49" s="40"/>
      <c r="AH49" s="13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9" t="str">
        <f t="shared" si="8"/>
        <v xml:space="preserve"> </v>
      </c>
      <c r="AV49" s="24"/>
    </row>
    <row r="50" spans="1:48" ht="15" customHeight="1" outlineLevel="1" x14ac:dyDescent="0.25">
      <c r="A50" s="76">
        <f t="shared" si="5"/>
        <v>0</v>
      </c>
      <c r="B50" s="18" t="str">
        <f t="shared" si="9"/>
        <v>станция Кослан</v>
      </c>
      <c r="C50" s="40"/>
      <c r="D50" s="13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8" t="str">
        <f t="shared" si="6"/>
        <v xml:space="preserve"> </v>
      </c>
      <c r="R50" s="40"/>
      <c r="S50" s="13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9" t="str">
        <f t="shared" si="7"/>
        <v xml:space="preserve"> </v>
      </c>
      <c r="AG50" s="40"/>
      <c r="AH50" s="13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9" t="str">
        <f t="shared" si="8"/>
        <v xml:space="preserve"> </v>
      </c>
      <c r="AV50" s="24"/>
    </row>
    <row r="51" spans="1:48" ht="15" customHeight="1" outlineLevel="1" x14ac:dyDescent="0.25">
      <c r="A51" s="76">
        <f t="shared" si="5"/>
        <v>0</v>
      </c>
      <c r="B51" s="18" t="str">
        <f t="shared" si="9"/>
        <v>станция Кослан</v>
      </c>
      <c r="C51" s="40"/>
      <c r="D51" s="13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8" t="str">
        <f t="shared" si="6"/>
        <v xml:space="preserve"> </v>
      </c>
      <c r="R51" s="40"/>
      <c r="S51" s="13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9" t="str">
        <f t="shared" si="7"/>
        <v xml:space="preserve"> </v>
      </c>
      <c r="AG51" s="40"/>
      <c r="AH51" s="13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9" t="str">
        <f t="shared" si="8"/>
        <v xml:space="preserve"> </v>
      </c>
      <c r="AV51" s="24"/>
    </row>
    <row r="52" spans="1:48" ht="15" customHeight="1" outlineLevel="1" x14ac:dyDescent="0.25">
      <c r="A52" s="76">
        <f t="shared" si="5"/>
        <v>0</v>
      </c>
      <c r="B52" s="18" t="str">
        <f t="shared" si="9"/>
        <v>станция Кослан</v>
      </c>
      <c r="C52" s="40"/>
      <c r="D52" s="13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8" t="str">
        <f t="shared" si="6"/>
        <v xml:space="preserve"> </v>
      </c>
      <c r="R52" s="40"/>
      <c r="S52" s="13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9" t="str">
        <f t="shared" si="7"/>
        <v xml:space="preserve"> </v>
      </c>
      <c r="AG52" s="40"/>
      <c r="AH52" s="13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9" t="str">
        <f t="shared" si="8"/>
        <v xml:space="preserve"> </v>
      </c>
      <c r="AV52" s="24"/>
    </row>
    <row r="53" spans="1:48" ht="15" customHeight="1" outlineLevel="1" x14ac:dyDescent="0.25">
      <c r="A53" s="76">
        <f t="shared" si="5"/>
        <v>0</v>
      </c>
      <c r="B53" s="18" t="str">
        <f t="shared" si="9"/>
        <v>станция Кослан</v>
      </c>
      <c r="C53" s="40"/>
      <c r="D53" s="13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8" t="str">
        <f t="shared" si="6"/>
        <v xml:space="preserve"> </v>
      </c>
      <c r="R53" s="40"/>
      <c r="S53" s="1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9" t="str">
        <f t="shared" si="7"/>
        <v xml:space="preserve"> </v>
      </c>
      <c r="AG53" s="40"/>
      <c r="AH53" s="13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9" t="str">
        <f t="shared" si="8"/>
        <v xml:space="preserve"> </v>
      </c>
      <c r="AV53" s="24"/>
    </row>
    <row r="54" spans="1:48" ht="15" customHeight="1" outlineLevel="1" x14ac:dyDescent="0.25">
      <c r="A54" s="76">
        <f t="shared" si="5"/>
        <v>0</v>
      </c>
      <c r="B54" s="18" t="str">
        <f t="shared" si="9"/>
        <v>станция Кослан</v>
      </c>
      <c r="C54" s="40"/>
      <c r="D54" s="13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8" t="str">
        <f t="shared" si="6"/>
        <v xml:space="preserve"> </v>
      </c>
      <c r="R54" s="40"/>
      <c r="S54" s="13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9" t="str">
        <f t="shared" si="7"/>
        <v xml:space="preserve"> </v>
      </c>
      <c r="AG54" s="40"/>
      <c r="AH54" s="13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9" t="str">
        <f t="shared" si="8"/>
        <v xml:space="preserve"> </v>
      </c>
      <c r="AV54" s="24"/>
    </row>
    <row r="55" spans="1:48" ht="15" customHeight="1" outlineLevel="1" x14ac:dyDescent="0.25">
      <c r="A55" s="76">
        <f t="shared" si="5"/>
        <v>0</v>
      </c>
      <c r="B55" s="18" t="str">
        <f t="shared" si="9"/>
        <v>станция Кослан</v>
      </c>
      <c r="C55" s="40"/>
      <c r="D55" s="1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8" t="str">
        <f t="shared" si="6"/>
        <v xml:space="preserve"> </v>
      </c>
      <c r="R55" s="40"/>
      <c r="S55" s="13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9" t="str">
        <f t="shared" si="7"/>
        <v xml:space="preserve"> </v>
      </c>
      <c r="AG55" s="40"/>
      <c r="AH55" s="13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9" t="str">
        <f t="shared" si="8"/>
        <v xml:space="preserve"> </v>
      </c>
      <c r="AV55" s="25"/>
    </row>
    <row r="56" spans="1:48" ht="15" customHeight="1" outlineLevel="1" x14ac:dyDescent="0.25">
      <c r="A56" s="76">
        <f t="shared" si="5"/>
        <v>0</v>
      </c>
      <c r="B56" s="18" t="str">
        <f t="shared" si="9"/>
        <v>станция Кослан</v>
      </c>
      <c r="C56" s="40"/>
      <c r="D56" s="13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8" t="str">
        <f t="shared" si="6"/>
        <v xml:space="preserve"> </v>
      </c>
      <c r="R56" s="40"/>
      <c r="S56" s="13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9" t="str">
        <f t="shared" si="7"/>
        <v xml:space="preserve"> </v>
      </c>
      <c r="AG56" s="40"/>
      <c r="AH56" s="13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9" t="str">
        <f t="shared" si="8"/>
        <v xml:space="preserve"> </v>
      </c>
      <c r="AV56" s="25"/>
    </row>
    <row r="57" spans="1:48" ht="15" customHeight="1" outlineLevel="1" x14ac:dyDescent="0.25">
      <c r="A57" s="76">
        <f t="shared" si="5"/>
        <v>0</v>
      </c>
      <c r="B57" s="18" t="str">
        <f t="shared" si="9"/>
        <v>станция Кослан</v>
      </c>
      <c r="C57" s="40"/>
      <c r="D57" s="1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8" t="str">
        <f t="shared" si="6"/>
        <v xml:space="preserve"> </v>
      </c>
      <c r="R57" s="40"/>
      <c r="S57" s="1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9" t="str">
        <f t="shared" si="7"/>
        <v xml:space="preserve"> </v>
      </c>
      <c r="AG57" s="40"/>
      <c r="AH57" s="13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9" t="str">
        <f t="shared" si="8"/>
        <v xml:space="preserve"> </v>
      </c>
      <c r="AV57" s="25"/>
    </row>
    <row r="58" spans="1:48" ht="15" customHeight="1" outlineLevel="1" x14ac:dyDescent="0.25">
      <c r="A58" s="76">
        <f t="shared" si="5"/>
        <v>0</v>
      </c>
      <c r="B58" s="18" t="str">
        <f t="shared" si="9"/>
        <v>станция Кослан</v>
      </c>
      <c r="C58" s="40"/>
      <c r="D58" s="1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8" t="str">
        <f t="shared" si="6"/>
        <v xml:space="preserve"> </v>
      </c>
      <c r="R58" s="40"/>
      <c r="S58" s="13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9" t="str">
        <f t="shared" si="7"/>
        <v xml:space="preserve"> </v>
      </c>
      <c r="AG58" s="40"/>
      <c r="AH58" s="13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9" t="str">
        <f t="shared" si="8"/>
        <v xml:space="preserve"> </v>
      </c>
      <c r="AV58" s="25"/>
    </row>
    <row r="59" spans="1:48" ht="15" customHeight="1" outlineLevel="1" x14ac:dyDescent="0.25">
      <c r="A59" s="76">
        <f t="shared" si="5"/>
        <v>0</v>
      </c>
      <c r="B59" s="18" t="str">
        <f t="shared" si="9"/>
        <v>станция Кослан</v>
      </c>
      <c r="C59" s="40"/>
      <c r="D59" s="1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8" t="str">
        <f t="shared" si="6"/>
        <v xml:space="preserve"> </v>
      </c>
      <c r="R59" s="40"/>
      <c r="S59" s="13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9" t="str">
        <f t="shared" si="7"/>
        <v xml:space="preserve"> </v>
      </c>
      <c r="AG59" s="40"/>
      <c r="AH59" s="13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9" t="str">
        <f t="shared" si="8"/>
        <v xml:space="preserve"> </v>
      </c>
      <c r="AV59" s="25"/>
    </row>
    <row r="60" spans="1:48" ht="15" customHeight="1" outlineLevel="1" x14ac:dyDescent="0.25">
      <c r="A60" s="76">
        <f t="shared" si="5"/>
        <v>0</v>
      </c>
      <c r="B60" s="18" t="str">
        <f t="shared" si="9"/>
        <v>станция Кослан</v>
      </c>
      <c r="C60" s="40"/>
      <c r="D60" s="13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8" t="str">
        <f t="shared" si="6"/>
        <v xml:space="preserve"> </v>
      </c>
      <c r="R60" s="40"/>
      <c r="S60" s="13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9" t="str">
        <f t="shared" si="7"/>
        <v xml:space="preserve"> </v>
      </c>
      <c r="AG60" s="40"/>
      <c r="AH60" s="13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9" t="str">
        <f t="shared" si="8"/>
        <v xml:space="preserve"> </v>
      </c>
      <c r="AV60" s="25"/>
    </row>
    <row r="61" spans="1:48" ht="15" customHeight="1" outlineLevel="1" x14ac:dyDescent="0.25">
      <c r="A61" s="76">
        <f t="shared" si="5"/>
        <v>0</v>
      </c>
      <c r="B61" s="18" t="str">
        <f t="shared" si="9"/>
        <v>станция Кослан</v>
      </c>
      <c r="C61" s="40"/>
      <c r="D61" s="1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8" t="str">
        <f t="shared" si="6"/>
        <v xml:space="preserve"> </v>
      </c>
      <c r="R61" s="40"/>
      <c r="S61" s="1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9" t="str">
        <f t="shared" si="7"/>
        <v xml:space="preserve"> </v>
      </c>
      <c r="AG61" s="40"/>
      <c r="AH61" s="13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9" t="str">
        <f t="shared" si="8"/>
        <v xml:space="preserve"> </v>
      </c>
      <c r="AV61" s="25"/>
    </row>
    <row r="62" spans="1:48" ht="15" customHeight="1" outlineLevel="1" x14ac:dyDescent="0.25">
      <c r="A62" s="76">
        <f t="shared" si="5"/>
        <v>0</v>
      </c>
      <c r="B62" s="18" t="str">
        <f t="shared" si="9"/>
        <v>станция Кослан</v>
      </c>
      <c r="C62" s="40"/>
      <c r="D62" s="13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8" t="str">
        <f t="shared" si="6"/>
        <v xml:space="preserve"> </v>
      </c>
      <c r="R62" s="40"/>
      <c r="S62" s="13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9" t="str">
        <f t="shared" si="7"/>
        <v xml:space="preserve"> </v>
      </c>
      <c r="AG62" s="40"/>
      <c r="AH62" s="13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9" t="str">
        <f t="shared" si="8"/>
        <v xml:space="preserve"> </v>
      </c>
      <c r="AV62" s="25"/>
    </row>
    <row r="63" spans="1:48" ht="15" customHeight="1" outlineLevel="1" x14ac:dyDescent="0.25">
      <c r="A63" s="76">
        <f t="shared" si="5"/>
        <v>0</v>
      </c>
      <c r="B63" s="18" t="str">
        <f t="shared" si="9"/>
        <v>станция Кослан</v>
      </c>
      <c r="C63" s="40"/>
      <c r="D63" s="13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8" t="str">
        <f t="shared" si="6"/>
        <v xml:space="preserve"> </v>
      </c>
      <c r="R63" s="40"/>
      <c r="S63" s="13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41" t="str">
        <f t="shared" si="7"/>
        <v xml:space="preserve"> </v>
      </c>
      <c r="AG63" s="40"/>
      <c r="AH63" s="13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9" t="str">
        <f t="shared" si="8"/>
        <v xml:space="preserve"> </v>
      </c>
      <c r="AV63" s="25"/>
    </row>
    <row r="64" spans="1:48" ht="15" customHeight="1" outlineLevel="1" x14ac:dyDescent="0.25">
      <c r="A64" s="76">
        <f t="shared" si="5"/>
        <v>0</v>
      </c>
      <c r="B64" s="18" t="str">
        <f t="shared" si="9"/>
        <v>станция Кослан</v>
      </c>
      <c r="C64" s="40"/>
      <c r="D64" s="1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8" t="str">
        <f t="shared" si="6"/>
        <v xml:space="preserve"> </v>
      </c>
      <c r="R64" s="40"/>
      <c r="S64" s="13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41" t="str">
        <f t="shared" si="7"/>
        <v xml:space="preserve"> </v>
      </c>
      <c r="AG64" s="40"/>
      <c r="AH64" s="13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9" t="str">
        <f t="shared" si="8"/>
        <v xml:space="preserve"> </v>
      </c>
      <c r="AV64" s="25"/>
    </row>
    <row r="65" spans="1:48" ht="15" hidden="1" customHeight="1" outlineLevel="1" x14ac:dyDescent="0.25">
      <c r="A65" s="76">
        <f t="shared" ref="A65:A89" si="10">IF((SUM(D65:Q65)+SUM(R65:AF65)+SUM(AG65:AU65))=0,0,1)</f>
        <v>0</v>
      </c>
      <c r="B65" s="18"/>
      <c r="C65" s="35"/>
      <c r="D65" s="13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36"/>
      <c r="P65" s="36"/>
      <c r="Q65" s="38" t="str">
        <f>IF(C65&gt;0,IF(AND(E65&lt;=$E$6,F65&lt;=$F$6,G65&lt;=$G$6,H65&lt;=$H$6,I65&lt;=$I$6,J65&lt;=$J$6,K65&lt;=$K$6,L65&lt;=$L$6,M65&lt;=$M$6,N65&lt;=$N$6,O65&lt;=$O$6,P65&lt;=$P$6),"+","-")," ")</f>
        <v xml:space="preserve"> </v>
      </c>
      <c r="R65" s="35"/>
      <c r="S65" s="13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9" t="str">
        <f>IF(S65&gt;0,IF(AND(T65&lt;=$T$6,U65&lt;=$U$6,V65&lt;=$V$6,W65&lt;=$W$6,X65&lt;=$X$6,Y65&lt;=$Y$6,Z65&lt;=$Z$6,AA65&lt;=$AA$6,AB65&lt;=$AB$6,AC65&lt;=$AC$6,AD65&lt;=$AD$6,AE65&lt;=$AE$6),"+","-")," ")</f>
        <v xml:space="preserve"> </v>
      </c>
      <c r="AG65" s="35"/>
      <c r="AH65" s="13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9" t="str">
        <f>IF(AG65&gt;0,IF(AND(AI65&lt;=$AI$6,AJ65&lt;=$AJ$6,AK65&lt;=$AK$6,AL65&lt;=$AL$6,AM65&lt;=$AM$6,AN65&lt;=$AN$6,AO65&lt;=$AO$6,AP65&lt;=$AP$6,AT65&lt;=$AT$6,AQ65&lt;=$AQ$6,AR65&lt;=$AR$6,AS65&lt;=$AS$6),"+","-")," ")</f>
        <v xml:space="preserve"> </v>
      </c>
      <c r="AV65" s="24"/>
    </row>
    <row r="66" spans="1:48" ht="15" hidden="1" customHeight="1" outlineLevel="1" x14ac:dyDescent="0.25">
      <c r="A66" s="76">
        <f t="shared" si="10"/>
        <v>0</v>
      </c>
      <c r="B66" s="18"/>
      <c r="C66" s="35"/>
      <c r="D66" s="13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8" t="str">
        <f t="shared" ref="Q66:Q89" si="11">IF(C66&gt;0,IF(AND(E66&lt;=$E$6,F66&lt;=$F$6,G66&lt;=$G$6,H66&lt;=$H$6,I66&lt;=$I$6,J66&lt;=$J$6,K66&lt;=$K$6,L66&lt;=$L$6,M66&lt;=$M$6,N66&lt;=$N$6,O66&lt;=$O$6,P66&lt;=$P$6),"+","-")," ")</f>
        <v xml:space="preserve"> </v>
      </c>
      <c r="R66" s="35"/>
      <c r="S66" s="13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9" t="str">
        <f t="shared" ref="AF66:AF89" si="12">IF(S66&gt;0,IF(AND(T66&lt;=$T$6,U66&lt;=$U$6,V66&lt;=$V$6,W66&lt;=$W$6,X66&lt;=$X$6,Y66&lt;=$Y$6,Z66&lt;=$Z$6,AA66&lt;=$AA$6,AB66&lt;=$AB$6,AC66&lt;=$AC$6,AD66&lt;=$AD$6,AE66&lt;=$AE$6),"+","-")," ")</f>
        <v xml:space="preserve"> </v>
      </c>
      <c r="AG66" s="35"/>
      <c r="AH66" s="13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9" t="str">
        <f t="shared" ref="AU66:AU89" si="13">IF(AG66&gt;0,IF(AND(AI66&lt;=$AI$6,AJ66&lt;=$AJ$6,AK66&lt;=$AK$6,AL66&lt;=$AL$6,AM66&lt;=$AM$6,AN66&lt;=$AN$6,AO66&lt;=$AO$6,AP66&lt;=$AP$6,AT66&lt;=$AT$6,AQ66&lt;=$AQ$6,AR66&lt;=$AR$6,AS66&lt;=$AS$6),"+","-")," ")</f>
        <v xml:space="preserve"> </v>
      </c>
      <c r="AV66" s="24"/>
    </row>
    <row r="67" spans="1:48" ht="15" hidden="1" customHeight="1" outlineLevel="1" x14ac:dyDescent="0.25">
      <c r="A67" s="76">
        <f t="shared" si="10"/>
        <v>0</v>
      </c>
      <c r="B67" s="18"/>
      <c r="C67" s="35"/>
      <c r="D67" s="13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8" t="str">
        <f t="shared" si="11"/>
        <v xml:space="preserve"> </v>
      </c>
      <c r="R67" s="35"/>
      <c r="S67" s="13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9" t="str">
        <f t="shared" si="12"/>
        <v xml:space="preserve"> </v>
      </c>
      <c r="AG67" s="35"/>
      <c r="AH67" s="13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9" t="str">
        <f t="shared" si="13"/>
        <v xml:space="preserve"> </v>
      </c>
      <c r="AV67" s="24"/>
    </row>
    <row r="68" spans="1:48" ht="15" hidden="1" customHeight="1" outlineLevel="1" x14ac:dyDescent="0.25">
      <c r="A68" s="76">
        <f t="shared" si="10"/>
        <v>0</v>
      </c>
      <c r="B68" s="18"/>
      <c r="C68" s="35"/>
      <c r="D68" s="13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8" t="str">
        <f t="shared" si="11"/>
        <v xml:space="preserve"> </v>
      </c>
      <c r="R68" s="35"/>
      <c r="S68" s="13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9" t="str">
        <f t="shared" si="12"/>
        <v xml:space="preserve"> </v>
      </c>
      <c r="AG68" s="35"/>
      <c r="AH68" s="13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9" t="str">
        <f t="shared" si="13"/>
        <v xml:space="preserve"> </v>
      </c>
      <c r="AV68" s="24"/>
    </row>
    <row r="69" spans="1:48" ht="15" hidden="1" customHeight="1" outlineLevel="1" x14ac:dyDescent="0.25">
      <c r="A69" s="76">
        <f t="shared" si="10"/>
        <v>0</v>
      </c>
      <c r="B69" s="18"/>
      <c r="C69" s="35"/>
      <c r="D69" s="13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8" t="str">
        <f t="shared" si="11"/>
        <v xml:space="preserve"> </v>
      </c>
      <c r="R69" s="35"/>
      <c r="S69" s="13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9" t="str">
        <f t="shared" si="12"/>
        <v xml:space="preserve"> </v>
      </c>
      <c r="AG69" s="35"/>
      <c r="AH69" s="13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9" t="str">
        <f t="shared" si="13"/>
        <v xml:space="preserve"> </v>
      </c>
      <c r="AV69" s="24"/>
    </row>
    <row r="70" spans="1:48" ht="15" hidden="1" customHeight="1" outlineLevel="1" x14ac:dyDescent="0.25">
      <c r="A70" s="76">
        <f t="shared" si="10"/>
        <v>0</v>
      </c>
      <c r="B70" s="18"/>
      <c r="C70" s="35"/>
      <c r="D70" s="1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8" t="str">
        <f t="shared" si="11"/>
        <v xml:space="preserve"> </v>
      </c>
      <c r="R70" s="35"/>
      <c r="S70" s="13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9" t="str">
        <f t="shared" si="12"/>
        <v xml:space="preserve"> </v>
      </c>
      <c r="AG70" s="35"/>
      <c r="AH70" s="13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9" t="str">
        <f t="shared" si="13"/>
        <v xml:space="preserve"> </v>
      </c>
      <c r="AV70" s="24"/>
    </row>
    <row r="71" spans="1:48" ht="15" hidden="1" customHeight="1" outlineLevel="1" x14ac:dyDescent="0.25">
      <c r="A71" s="76">
        <f t="shared" si="10"/>
        <v>0</v>
      </c>
      <c r="B71" s="18"/>
      <c r="C71" s="35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8" t="str">
        <f t="shared" si="11"/>
        <v xml:space="preserve"> </v>
      </c>
      <c r="R71" s="35"/>
      <c r="S71" s="13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9" t="str">
        <f t="shared" si="12"/>
        <v xml:space="preserve"> </v>
      </c>
      <c r="AG71" s="35"/>
      <c r="AH71" s="13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9" t="str">
        <f t="shared" si="13"/>
        <v xml:space="preserve"> </v>
      </c>
      <c r="AV71" s="24"/>
    </row>
    <row r="72" spans="1:48" ht="15" hidden="1" customHeight="1" outlineLevel="1" x14ac:dyDescent="0.25">
      <c r="A72" s="76">
        <f t="shared" si="10"/>
        <v>0</v>
      </c>
      <c r="B72" s="18"/>
      <c r="C72" s="40"/>
      <c r="D72" s="13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8" t="str">
        <f t="shared" si="11"/>
        <v xml:space="preserve"> </v>
      </c>
      <c r="R72" s="40"/>
      <c r="S72" s="13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9" t="str">
        <f t="shared" si="12"/>
        <v xml:space="preserve"> </v>
      </c>
      <c r="AG72" s="40"/>
      <c r="AH72" s="13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9" t="str">
        <f t="shared" si="13"/>
        <v xml:space="preserve"> </v>
      </c>
      <c r="AV72" s="24"/>
    </row>
    <row r="73" spans="1:48" ht="15" hidden="1" customHeight="1" outlineLevel="1" x14ac:dyDescent="0.25">
      <c r="A73" s="76">
        <f t="shared" si="10"/>
        <v>0</v>
      </c>
      <c r="B73" s="18"/>
      <c r="C73" s="40"/>
      <c r="D73" s="13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8" t="str">
        <f t="shared" si="11"/>
        <v xml:space="preserve"> </v>
      </c>
      <c r="R73" s="40"/>
      <c r="S73" s="1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9" t="str">
        <f t="shared" si="12"/>
        <v xml:space="preserve"> </v>
      </c>
      <c r="AG73" s="40"/>
      <c r="AH73" s="13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9" t="str">
        <f t="shared" si="13"/>
        <v xml:space="preserve"> </v>
      </c>
      <c r="AV73" s="24"/>
    </row>
    <row r="74" spans="1:48" ht="15" hidden="1" customHeight="1" outlineLevel="1" x14ac:dyDescent="0.25">
      <c r="A74" s="76">
        <f t="shared" si="10"/>
        <v>0</v>
      </c>
      <c r="B74" s="18"/>
      <c r="C74" s="40"/>
      <c r="D74" s="1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8" t="str">
        <f t="shared" si="11"/>
        <v xml:space="preserve"> </v>
      </c>
      <c r="R74" s="40"/>
      <c r="S74" s="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9" t="str">
        <f t="shared" si="12"/>
        <v xml:space="preserve"> </v>
      </c>
      <c r="AG74" s="40"/>
      <c r="AH74" s="13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9" t="str">
        <f t="shared" si="13"/>
        <v xml:space="preserve"> </v>
      </c>
      <c r="AV74" s="24"/>
    </row>
    <row r="75" spans="1:48" ht="15" hidden="1" customHeight="1" outlineLevel="1" x14ac:dyDescent="0.25">
      <c r="A75" s="76">
        <f t="shared" si="10"/>
        <v>0</v>
      </c>
      <c r="B75" s="18"/>
      <c r="C75" s="40"/>
      <c r="D75" s="1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8" t="str">
        <f t="shared" si="11"/>
        <v xml:space="preserve"> </v>
      </c>
      <c r="R75" s="40"/>
      <c r="S75" s="13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9" t="str">
        <f t="shared" si="12"/>
        <v xml:space="preserve"> </v>
      </c>
      <c r="AG75" s="40"/>
      <c r="AH75" s="13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9" t="str">
        <f t="shared" si="13"/>
        <v xml:space="preserve"> </v>
      </c>
      <c r="AV75" s="24"/>
    </row>
    <row r="76" spans="1:48" ht="15" hidden="1" customHeight="1" outlineLevel="1" x14ac:dyDescent="0.25">
      <c r="A76" s="76">
        <f t="shared" si="10"/>
        <v>0</v>
      </c>
      <c r="B76" s="18"/>
      <c r="C76" s="40"/>
      <c r="D76" s="13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8" t="str">
        <f t="shared" si="11"/>
        <v xml:space="preserve"> </v>
      </c>
      <c r="R76" s="40"/>
      <c r="S76" s="13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9" t="str">
        <f t="shared" si="12"/>
        <v xml:space="preserve"> </v>
      </c>
      <c r="AG76" s="40"/>
      <c r="AH76" s="13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9" t="str">
        <f t="shared" si="13"/>
        <v xml:space="preserve"> </v>
      </c>
      <c r="AV76" s="24"/>
    </row>
    <row r="77" spans="1:48" ht="15" hidden="1" customHeight="1" outlineLevel="1" x14ac:dyDescent="0.25">
      <c r="A77" s="76">
        <f t="shared" si="10"/>
        <v>0</v>
      </c>
      <c r="B77" s="18"/>
      <c r="C77" s="40"/>
      <c r="D77" s="13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8" t="str">
        <f t="shared" si="11"/>
        <v xml:space="preserve"> </v>
      </c>
      <c r="R77" s="40"/>
      <c r="S77" s="13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9" t="str">
        <f t="shared" si="12"/>
        <v xml:space="preserve"> </v>
      </c>
      <c r="AG77" s="40"/>
      <c r="AH77" s="13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9" t="str">
        <f t="shared" si="13"/>
        <v xml:space="preserve"> </v>
      </c>
      <c r="AV77" s="24"/>
    </row>
    <row r="78" spans="1:48" ht="15" hidden="1" customHeight="1" outlineLevel="1" x14ac:dyDescent="0.25">
      <c r="A78" s="76">
        <f t="shared" si="10"/>
        <v>0</v>
      </c>
      <c r="B78" s="18"/>
      <c r="C78" s="40"/>
      <c r="D78" s="13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8" t="str">
        <f t="shared" si="11"/>
        <v xml:space="preserve"> </v>
      </c>
      <c r="R78" s="40"/>
      <c r="S78" s="13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9" t="str">
        <f t="shared" si="12"/>
        <v xml:space="preserve"> </v>
      </c>
      <c r="AG78" s="40"/>
      <c r="AH78" s="13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9" t="str">
        <f t="shared" si="13"/>
        <v xml:space="preserve"> </v>
      </c>
      <c r="AV78" s="24"/>
    </row>
    <row r="79" spans="1:48" ht="15" hidden="1" customHeight="1" outlineLevel="1" x14ac:dyDescent="0.25">
      <c r="A79" s="76">
        <f t="shared" si="10"/>
        <v>0</v>
      </c>
      <c r="B79" s="18"/>
      <c r="C79" s="40"/>
      <c r="D79" s="13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8" t="str">
        <f t="shared" si="11"/>
        <v xml:space="preserve"> </v>
      </c>
      <c r="R79" s="40"/>
      <c r="S79" s="13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9" t="str">
        <f t="shared" si="12"/>
        <v xml:space="preserve"> </v>
      </c>
      <c r="AG79" s="40"/>
      <c r="AH79" s="13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9" t="str">
        <f t="shared" si="13"/>
        <v xml:space="preserve"> </v>
      </c>
      <c r="AV79" s="24"/>
    </row>
    <row r="80" spans="1:48" ht="15" hidden="1" customHeight="1" outlineLevel="1" x14ac:dyDescent="0.25">
      <c r="A80" s="76">
        <f t="shared" si="10"/>
        <v>0</v>
      </c>
      <c r="B80" s="18"/>
      <c r="C80" s="40"/>
      <c r="D80" s="13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8" t="str">
        <f t="shared" si="11"/>
        <v xml:space="preserve"> </v>
      </c>
      <c r="R80" s="40"/>
      <c r="S80" s="1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9" t="str">
        <f t="shared" si="12"/>
        <v xml:space="preserve"> </v>
      </c>
      <c r="AG80" s="40"/>
      <c r="AH80" s="13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9" t="str">
        <f t="shared" si="13"/>
        <v xml:space="preserve"> </v>
      </c>
      <c r="AV80" s="25"/>
    </row>
    <row r="81" spans="1:48" ht="15" hidden="1" customHeight="1" outlineLevel="1" x14ac:dyDescent="0.25">
      <c r="A81" s="76">
        <f t="shared" si="10"/>
        <v>0</v>
      </c>
      <c r="B81" s="18"/>
      <c r="C81" s="40"/>
      <c r="D81" s="13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8" t="str">
        <f t="shared" si="11"/>
        <v xml:space="preserve"> </v>
      </c>
      <c r="R81" s="40"/>
      <c r="S81" s="1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9" t="str">
        <f t="shared" si="12"/>
        <v xml:space="preserve"> </v>
      </c>
      <c r="AG81" s="40"/>
      <c r="AH81" s="13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9" t="str">
        <f t="shared" si="13"/>
        <v xml:space="preserve"> </v>
      </c>
      <c r="AV81" s="25"/>
    </row>
    <row r="82" spans="1:48" ht="15" hidden="1" customHeight="1" outlineLevel="1" x14ac:dyDescent="0.25">
      <c r="A82" s="76">
        <f t="shared" si="10"/>
        <v>0</v>
      </c>
      <c r="B82" s="18"/>
      <c r="C82" s="40"/>
      <c r="D82" s="13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8" t="str">
        <f t="shared" si="11"/>
        <v xml:space="preserve"> </v>
      </c>
      <c r="R82" s="40"/>
      <c r="S82" s="1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9" t="str">
        <f t="shared" si="12"/>
        <v xml:space="preserve"> </v>
      </c>
      <c r="AG82" s="40"/>
      <c r="AH82" s="13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9" t="str">
        <f t="shared" si="13"/>
        <v xml:space="preserve"> </v>
      </c>
      <c r="AV82" s="25"/>
    </row>
    <row r="83" spans="1:48" ht="15" hidden="1" customHeight="1" outlineLevel="1" x14ac:dyDescent="0.25">
      <c r="A83" s="76">
        <f t="shared" si="10"/>
        <v>0</v>
      </c>
      <c r="B83" s="18"/>
      <c r="C83" s="40"/>
      <c r="D83" s="13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8" t="str">
        <f t="shared" si="11"/>
        <v xml:space="preserve"> </v>
      </c>
      <c r="R83" s="40"/>
      <c r="S83" s="13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9" t="str">
        <f t="shared" si="12"/>
        <v xml:space="preserve"> </v>
      </c>
      <c r="AG83" s="40"/>
      <c r="AH83" s="13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9" t="str">
        <f t="shared" si="13"/>
        <v xml:space="preserve"> </v>
      </c>
      <c r="AV83" s="25"/>
    </row>
    <row r="84" spans="1:48" ht="15" hidden="1" customHeight="1" outlineLevel="1" x14ac:dyDescent="0.25">
      <c r="A84" s="76">
        <f t="shared" si="10"/>
        <v>0</v>
      </c>
      <c r="B84" s="18"/>
      <c r="C84" s="40"/>
      <c r="D84" s="13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8" t="str">
        <f t="shared" si="11"/>
        <v xml:space="preserve"> </v>
      </c>
      <c r="R84" s="40"/>
      <c r="S84" s="13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9" t="str">
        <f t="shared" si="12"/>
        <v xml:space="preserve"> </v>
      </c>
      <c r="AG84" s="40"/>
      <c r="AH84" s="13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9" t="str">
        <f t="shared" si="13"/>
        <v xml:space="preserve"> </v>
      </c>
      <c r="AV84" s="25"/>
    </row>
    <row r="85" spans="1:48" ht="15" hidden="1" customHeight="1" outlineLevel="1" x14ac:dyDescent="0.25">
      <c r="A85" s="76">
        <f t="shared" si="10"/>
        <v>0</v>
      </c>
      <c r="B85" s="18"/>
      <c r="C85" s="40"/>
      <c r="D85" s="13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8" t="str">
        <f t="shared" si="11"/>
        <v xml:space="preserve"> </v>
      </c>
      <c r="R85" s="40"/>
      <c r="S85" s="13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9" t="str">
        <f t="shared" si="12"/>
        <v xml:space="preserve"> </v>
      </c>
      <c r="AG85" s="40"/>
      <c r="AH85" s="13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9" t="str">
        <f t="shared" si="13"/>
        <v xml:space="preserve"> </v>
      </c>
      <c r="AV85" s="25"/>
    </row>
    <row r="86" spans="1:48" ht="15" hidden="1" customHeight="1" outlineLevel="1" x14ac:dyDescent="0.25">
      <c r="A86" s="76">
        <f t="shared" si="10"/>
        <v>0</v>
      </c>
      <c r="B86" s="18"/>
      <c r="C86" s="40"/>
      <c r="D86" s="13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8" t="str">
        <f t="shared" si="11"/>
        <v xml:space="preserve"> </v>
      </c>
      <c r="R86" s="40"/>
      <c r="S86" s="13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9" t="str">
        <f t="shared" si="12"/>
        <v xml:space="preserve"> </v>
      </c>
      <c r="AG86" s="40"/>
      <c r="AH86" s="13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9" t="str">
        <f t="shared" si="13"/>
        <v xml:space="preserve"> </v>
      </c>
      <c r="AV86" s="25"/>
    </row>
    <row r="87" spans="1:48" ht="15" hidden="1" customHeight="1" outlineLevel="1" x14ac:dyDescent="0.25">
      <c r="A87" s="76">
        <f t="shared" si="10"/>
        <v>0</v>
      </c>
      <c r="B87" s="18"/>
      <c r="C87" s="40"/>
      <c r="D87" s="13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8" t="str">
        <f t="shared" si="11"/>
        <v xml:space="preserve"> </v>
      </c>
      <c r="R87" s="40"/>
      <c r="S87" s="13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9" t="str">
        <f t="shared" si="12"/>
        <v xml:space="preserve"> </v>
      </c>
      <c r="AG87" s="40"/>
      <c r="AH87" s="13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9" t="str">
        <f t="shared" si="13"/>
        <v xml:space="preserve"> </v>
      </c>
      <c r="AV87" s="25"/>
    </row>
    <row r="88" spans="1:48" ht="15" hidden="1" customHeight="1" outlineLevel="1" x14ac:dyDescent="0.25">
      <c r="A88" s="76">
        <f t="shared" si="10"/>
        <v>0</v>
      </c>
      <c r="B88" s="18"/>
      <c r="C88" s="40"/>
      <c r="D88" s="13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8" t="str">
        <f t="shared" si="11"/>
        <v xml:space="preserve"> </v>
      </c>
      <c r="R88" s="40"/>
      <c r="S88" s="1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41" t="str">
        <f t="shared" si="12"/>
        <v xml:space="preserve"> </v>
      </c>
      <c r="AG88" s="40"/>
      <c r="AH88" s="13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9" t="str">
        <f t="shared" si="13"/>
        <v xml:space="preserve"> </v>
      </c>
      <c r="AV88" s="25"/>
    </row>
    <row r="89" spans="1:48" ht="15" hidden="1" customHeight="1" outlineLevel="1" x14ac:dyDescent="0.25">
      <c r="A89" s="76">
        <f t="shared" si="10"/>
        <v>0</v>
      </c>
      <c r="B89" s="18"/>
      <c r="C89" s="40"/>
      <c r="D89" s="13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8" t="str">
        <f t="shared" si="11"/>
        <v xml:space="preserve"> </v>
      </c>
      <c r="R89" s="40"/>
      <c r="S89" s="1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41" t="str">
        <f t="shared" si="12"/>
        <v xml:space="preserve"> </v>
      </c>
      <c r="AG89" s="40"/>
      <c r="AH89" s="13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9" t="str">
        <f t="shared" si="13"/>
        <v xml:space="preserve"> </v>
      </c>
      <c r="AV89" s="25"/>
    </row>
    <row r="90" spans="1:48" ht="15" customHeight="1" x14ac:dyDescent="0.25">
      <c r="A90" s="76">
        <f>IF((SUM(D90:Q90)+SUM(R90:AF90)+SUM(AG90:AU90))=0,0,1)</f>
        <v>0</v>
      </c>
      <c r="B90" s="124"/>
      <c r="C90" s="11" t="s">
        <v>7</v>
      </c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/>
      <c r="Q90" s="80">
        <f>COUNTIF(Q92:Q116,"-")</f>
        <v>0</v>
      </c>
      <c r="R90" s="11" t="s">
        <v>7</v>
      </c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30"/>
      <c r="AF90" s="31">
        <f>COUNTIF(AF92:AF116,"-")</f>
        <v>0</v>
      </c>
      <c r="AG90" s="11" t="s">
        <v>7</v>
      </c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30"/>
      <c r="AU90" s="31">
        <f>COUNTIF(AU92:AU116,"-")</f>
        <v>0</v>
      </c>
      <c r="AV90" s="25"/>
    </row>
    <row r="91" spans="1:48" ht="15" customHeight="1" collapsed="1" x14ac:dyDescent="0.25">
      <c r="A91" s="76">
        <f t="shared" ref="A91:A116" si="14">IF((SUM(D91:Q91)+SUM(R91:AF91)+SUM(AG91:AU91))=0,0,1)</f>
        <v>0</v>
      </c>
      <c r="B91" s="125"/>
      <c r="C91" s="11" t="s">
        <v>8</v>
      </c>
      <c r="D91" s="26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8"/>
      <c r="Q91" s="80">
        <f>COUNTIF(Q92:Q116,"-")+COUNTIF(Q92:Q116,"+")</f>
        <v>0</v>
      </c>
      <c r="R91" s="11" t="s">
        <v>8</v>
      </c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30"/>
      <c r="AF91" s="31">
        <f>COUNTIF(AF92:AF116,"-")+COUNTIF(AF92:AF116,"+")</f>
        <v>0</v>
      </c>
      <c r="AG91" s="11" t="s">
        <v>8</v>
      </c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30"/>
      <c r="AU91" s="31">
        <f>COUNTIF(AU92:AU116,"-")+COUNTIF(AU92:AU116,"+")</f>
        <v>0</v>
      </c>
      <c r="AV91" s="25"/>
    </row>
    <row r="92" spans="1:48" ht="15" hidden="1" customHeight="1" outlineLevel="1" x14ac:dyDescent="0.25">
      <c r="A92" s="76">
        <f t="shared" si="14"/>
        <v>0</v>
      </c>
      <c r="B92" s="18">
        <f>B90</f>
        <v>0</v>
      </c>
      <c r="C92" s="35"/>
      <c r="D92" s="13"/>
      <c r="E92" s="36"/>
      <c r="F92" s="36"/>
      <c r="G92" s="36"/>
      <c r="H92" s="36"/>
      <c r="I92" s="36"/>
      <c r="J92" s="36"/>
      <c r="K92" s="36"/>
      <c r="L92" s="36"/>
      <c r="M92" s="36"/>
      <c r="N92" s="37"/>
      <c r="O92" s="36"/>
      <c r="P92" s="36"/>
      <c r="Q92" s="38" t="str">
        <f>IF(C92&gt;0,IF(AND(E92&lt;=$E$6,F92&lt;=$F$6,G92&lt;=$G$6,H92&lt;=$H$6,I92&lt;=$I$6,J92&lt;=$J$6,K92&lt;=$K$6,L92&lt;=$L$6,M92&lt;=$M$6,N92&lt;=$N$6,O92&lt;=$O$6,P92&lt;=$P$6),"+","-")," ")</f>
        <v xml:space="preserve"> </v>
      </c>
      <c r="R92" s="35"/>
      <c r="S92" s="1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9" t="str">
        <f>IF(S92&gt;0,IF(AND(T92&lt;=$T$6,U92&lt;=$U$6,V92&lt;=$V$6,W92&lt;=$W$6,X92&lt;=$X$6,Y92&lt;=$Y$6,Z92&lt;=$Z$6,AA92&lt;=$AA$6,AB92&lt;=$AB$6,AC92&lt;=$AC$6,AD92&lt;=$AD$6,AE92&lt;=$AE$6),"+","-")," ")</f>
        <v xml:space="preserve"> </v>
      </c>
      <c r="AG92" s="35"/>
      <c r="AH92" s="13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9" t="str">
        <f>IF(AG92&gt;0,IF(AND(AI92&lt;=$AI$6,AJ92&lt;=$AJ$6,AK92&lt;=$AK$6,AL92&lt;=$AL$6,AM92&lt;=$AM$6,AN92&lt;=$AN$6,AO92&lt;=$AO$6,AP92&lt;=$AP$6,AT92&lt;=$AT$6,AQ92&lt;=$AQ$6,AR92&lt;=$AR$6,AS92&lt;=$AS$6),"+","-")," ")</f>
        <v xml:space="preserve"> </v>
      </c>
      <c r="AV92" s="24"/>
    </row>
    <row r="93" spans="1:48" ht="15" hidden="1" customHeight="1" outlineLevel="1" x14ac:dyDescent="0.25">
      <c r="A93" s="76">
        <f t="shared" si="14"/>
        <v>0</v>
      </c>
      <c r="B93" s="18">
        <f>B92</f>
        <v>0</v>
      </c>
      <c r="C93" s="35"/>
      <c r="D93" s="13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8" t="str">
        <f t="shared" ref="Q93:Q116" si="15">IF(C93&gt;0,IF(AND(E93&lt;=$E$6,F93&lt;=$F$6,G93&lt;=$G$6,H93&lt;=$H$6,I93&lt;=$I$6,J93&lt;=$J$6,K93&lt;=$K$6,L93&lt;=$L$6,M93&lt;=$M$6,N93&lt;=$N$6,O93&lt;=$O$6,P93&lt;=$P$6),"+","-")," ")</f>
        <v xml:space="preserve"> </v>
      </c>
      <c r="R93" s="35"/>
      <c r="S93" s="1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9" t="str">
        <f t="shared" ref="AF93:AF116" si="16">IF(S93&gt;0,IF(AND(T93&lt;=$T$6,U93&lt;=$U$6,V93&lt;=$V$6,W93&lt;=$W$6,X93&lt;=$X$6,Y93&lt;=$Y$6,Z93&lt;=$Z$6,AA93&lt;=$AA$6,AB93&lt;=$AB$6,AC93&lt;=$AC$6,AD93&lt;=$AD$6,AE93&lt;=$AE$6),"+","-")," ")</f>
        <v xml:space="preserve"> </v>
      </c>
      <c r="AG93" s="35"/>
      <c r="AH93" s="13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9" t="str">
        <f t="shared" ref="AU93:AU116" si="17">IF(AG93&gt;0,IF(AND(AI93&lt;=$AI$6,AJ93&lt;=$AJ$6,AK93&lt;=$AK$6,AL93&lt;=$AL$6,AM93&lt;=$AM$6,AN93&lt;=$AN$6,AO93&lt;=$AO$6,AP93&lt;=$AP$6,AT93&lt;=$AT$6,AQ93&lt;=$AQ$6,AR93&lt;=$AR$6,AS93&lt;=$AS$6),"+","-")," ")</f>
        <v xml:space="preserve"> </v>
      </c>
      <c r="AV93" s="24"/>
    </row>
    <row r="94" spans="1:48" ht="15" hidden="1" customHeight="1" outlineLevel="1" x14ac:dyDescent="0.25">
      <c r="A94" s="76">
        <f t="shared" si="14"/>
        <v>0</v>
      </c>
      <c r="B94" s="18">
        <f t="shared" ref="B94:B116" si="18">B93</f>
        <v>0</v>
      </c>
      <c r="C94" s="35"/>
      <c r="D94" s="13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8" t="str">
        <f t="shared" si="15"/>
        <v xml:space="preserve"> </v>
      </c>
      <c r="R94" s="35"/>
      <c r="S94" s="1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9" t="str">
        <f t="shared" si="16"/>
        <v xml:space="preserve"> </v>
      </c>
      <c r="AG94" s="35"/>
      <c r="AH94" s="13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9" t="str">
        <f t="shared" si="17"/>
        <v xml:space="preserve"> </v>
      </c>
      <c r="AV94" s="24"/>
    </row>
    <row r="95" spans="1:48" ht="15" hidden="1" customHeight="1" outlineLevel="1" x14ac:dyDescent="0.25">
      <c r="A95" s="76">
        <f t="shared" si="14"/>
        <v>0</v>
      </c>
      <c r="B95" s="18">
        <f t="shared" si="18"/>
        <v>0</v>
      </c>
      <c r="C95" s="35"/>
      <c r="D95" s="13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8" t="str">
        <f t="shared" si="15"/>
        <v xml:space="preserve"> </v>
      </c>
      <c r="R95" s="35"/>
      <c r="S95" s="1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9" t="str">
        <f t="shared" si="16"/>
        <v xml:space="preserve"> </v>
      </c>
      <c r="AG95" s="35"/>
      <c r="AH95" s="13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9" t="str">
        <f t="shared" si="17"/>
        <v xml:space="preserve"> </v>
      </c>
      <c r="AV95" s="24"/>
    </row>
    <row r="96" spans="1:48" ht="15" hidden="1" customHeight="1" outlineLevel="1" x14ac:dyDescent="0.25">
      <c r="A96" s="76">
        <f t="shared" si="14"/>
        <v>0</v>
      </c>
      <c r="B96" s="18">
        <f t="shared" si="18"/>
        <v>0</v>
      </c>
      <c r="C96" s="35"/>
      <c r="D96" s="1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8" t="str">
        <f t="shared" si="15"/>
        <v xml:space="preserve"> </v>
      </c>
      <c r="R96" s="35"/>
      <c r="S96" s="1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9" t="str">
        <f t="shared" si="16"/>
        <v xml:space="preserve"> </v>
      </c>
      <c r="AG96" s="35"/>
      <c r="AH96" s="13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9" t="str">
        <f t="shared" si="17"/>
        <v xml:space="preserve"> </v>
      </c>
      <c r="AV96" s="24"/>
    </row>
    <row r="97" spans="1:48" ht="15" hidden="1" customHeight="1" outlineLevel="1" x14ac:dyDescent="0.25">
      <c r="A97" s="76">
        <f t="shared" si="14"/>
        <v>0</v>
      </c>
      <c r="B97" s="18">
        <f t="shared" si="18"/>
        <v>0</v>
      </c>
      <c r="C97" s="35"/>
      <c r="D97" s="13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8" t="str">
        <f t="shared" si="15"/>
        <v xml:space="preserve"> </v>
      </c>
      <c r="R97" s="35"/>
      <c r="S97" s="1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9" t="str">
        <f t="shared" si="16"/>
        <v xml:space="preserve"> </v>
      </c>
      <c r="AG97" s="35"/>
      <c r="AH97" s="13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9" t="str">
        <f t="shared" si="17"/>
        <v xml:space="preserve"> </v>
      </c>
      <c r="AV97" s="24"/>
    </row>
    <row r="98" spans="1:48" ht="15" hidden="1" customHeight="1" outlineLevel="1" x14ac:dyDescent="0.25">
      <c r="A98" s="76">
        <f t="shared" si="14"/>
        <v>0</v>
      </c>
      <c r="B98" s="18">
        <f t="shared" si="18"/>
        <v>0</v>
      </c>
      <c r="C98" s="35"/>
      <c r="D98" s="13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8" t="str">
        <f t="shared" si="15"/>
        <v xml:space="preserve"> </v>
      </c>
      <c r="R98" s="35"/>
      <c r="S98" s="1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 t="str">
        <f t="shared" si="16"/>
        <v xml:space="preserve"> </v>
      </c>
      <c r="AG98" s="35"/>
      <c r="AH98" s="13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9" t="str">
        <f t="shared" si="17"/>
        <v xml:space="preserve"> </v>
      </c>
      <c r="AV98" s="24"/>
    </row>
    <row r="99" spans="1:48" ht="15" hidden="1" customHeight="1" outlineLevel="1" x14ac:dyDescent="0.25">
      <c r="A99" s="76">
        <f t="shared" si="14"/>
        <v>0</v>
      </c>
      <c r="B99" s="18">
        <f t="shared" si="18"/>
        <v>0</v>
      </c>
      <c r="C99" s="40"/>
      <c r="D99" s="13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8" t="str">
        <f t="shared" si="15"/>
        <v xml:space="preserve"> </v>
      </c>
      <c r="R99" s="40"/>
      <c r="S99" s="1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 t="str">
        <f t="shared" si="16"/>
        <v xml:space="preserve"> </v>
      </c>
      <c r="AG99" s="40"/>
      <c r="AH99" s="13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9" t="str">
        <f t="shared" si="17"/>
        <v xml:space="preserve"> </v>
      </c>
      <c r="AV99" s="24"/>
    </row>
    <row r="100" spans="1:48" ht="15" hidden="1" customHeight="1" outlineLevel="1" x14ac:dyDescent="0.25">
      <c r="A100" s="76">
        <f t="shared" si="14"/>
        <v>0</v>
      </c>
      <c r="B100" s="18">
        <f t="shared" si="18"/>
        <v>0</v>
      </c>
      <c r="C100" s="40"/>
      <c r="D100" s="13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8" t="str">
        <f t="shared" si="15"/>
        <v xml:space="preserve"> </v>
      </c>
      <c r="R100" s="40"/>
      <c r="S100" s="1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 t="str">
        <f t="shared" si="16"/>
        <v xml:space="preserve"> </v>
      </c>
      <c r="AG100" s="40"/>
      <c r="AH100" s="13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9" t="str">
        <f t="shared" si="17"/>
        <v xml:space="preserve"> </v>
      </c>
      <c r="AV100" s="24"/>
    </row>
    <row r="101" spans="1:48" ht="15" hidden="1" customHeight="1" outlineLevel="1" x14ac:dyDescent="0.25">
      <c r="A101" s="76">
        <f t="shared" si="14"/>
        <v>0</v>
      </c>
      <c r="B101" s="18">
        <f t="shared" si="18"/>
        <v>0</v>
      </c>
      <c r="C101" s="40"/>
      <c r="D101" s="13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8" t="str">
        <f t="shared" si="15"/>
        <v xml:space="preserve"> </v>
      </c>
      <c r="R101" s="40"/>
      <c r="S101" s="1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 t="str">
        <f t="shared" si="16"/>
        <v xml:space="preserve"> </v>
      </c>
      <c r="AG101" s="40"/>
      <c r="AH101" s="13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9" t="str">
        <f t="shared" si="17"/>
        <v xml:space="preserve"> </v>
      </c>
      <c r="AV101" s="24"/>
    </row>
    <row r="102" spans="1:48" ht="15" hidden="1" customHeight="1" outlineLevel="1" x14ac:dyDescent="0.25">
      <c r="A102" s="76">
        <f t="shared" si="14"/>
        <v>0</v>
      </c>
      <c r="B102" s="18">
        <f t="shared" si="18"/>
        <v>0</v>
      </c>
      <c r="C102" s="40"/>
      <c r="D102" s="13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8" t="str">
        <f t="shared" si="15"/>
        <v xml:space="preserve"> </v>
      </c>
      <c r="R102" s="40"/>
      <c r="S102" s="1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 t="str">
        <f t="shared" si="16"/>
        <v xml:space="preserve"> </v>
      </c>
      <c r="AG102" s="40"/>
      <c r="AH102" s="13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9" t="str">
        <f t="shared" si="17"/>
        <v xml:space="preserve"> </v>
      </c>
      <c r="AV102" s="24"/>
    </row>
    <row r="103" spans="1:48" ht="15" hidden="1" customHeight="1" outlineLevel="1" x14ac:dyDescent="0.25">
      <c r="A103" s="76">
        <f t="shared" si="14"/>
        <v>0</v>
      </c>
      <c r="B103" s="18">
        <f t="shared" si="18"/>
        <v>0</v>
      </c>
      <c r="C103" s="40"/>
      <c r="D103" s="13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8" t="str">
        <f t="shared" si="15"/>
        <v xml:space="preserve"> </v>
      </c>
      <c r="R103" s="40"/>
      <c r="S103" s="1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 t="str">
        <f t="shared" si="16"/>
        <v xml:space="preserve"> </v>
      </c>
      <c r="AG103" s="40"/>
      <c r="AH103" s="13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9" t="str">
        <f t="shared" si="17"/>
        <v xml:space="preserve"> </v>
      </c>
      <c r="AV103" s="24"/>
    </row>
    <row r="104" spans="1:48" ht="15" hidden="1" customHeight="1" outlineLevel="1" x14ac:dyDescent="0.25">
      <c r="A104" s="76">
        <f t="shared" si="14"/>
        <v>0</v>
      </c>
      <c r="B104" s="18">
        <f t="shared" si="18"/>
        <v>0</v>
      </c>
      <c r="C104" s="40"/>
      <c r="D104" s="13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8" t="str">
        <f t="shared" si="15"/>
        <v xml:space="preserve"> </v>
      </c>
      <c r="R104" s="40"/>
      <c r="S104" s="1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 t="str">
        <f t="shared" si="16"/>
        <v xml:space="preserve"> </v>
      </c>
      <c r="AG104" s="40"/>
      <c r="AH104" s="13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9" t="str">
        <f t="shared" si="17"/>
        <v xml:space="preserve"> </v>
      </c>
      <c r="AV104" s="24"/>
    </row>
    <row r="105" spans="1:48" ht="15" hidden="1" customHeight="1" outlineLevel="1" x14ac:dyDescent="0.25">
      <c r="A105" s="76">
        <f t="shared" si="14"/>
        <v>0</v>
      </c>
      <c r="B105" s="18">
        <f t="shared" si="18"/>
        <v>0</v>
      </c>
      <c r="C105" s="40"/>
      <c r="D105" s="13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8" t="str">
        <f t="shared" si="15"/>
        <v xml:space="preserve"> </v>
      </c>
      <c r="R105" s="40"/>
      <c r="S105" s="1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 t="str">
        <f t="shared" si="16"/>
        <v xml:space="preserve"> </v>
      </c>
      <c r="AG105" s="40"/>
      <c r="AH105" s="13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9" t="str">
        <f t="shared" si="17"/>
        <v xml:space="preserve"> </v>
      </c>
      <c r="AV105" s="24"/>
    </row>
    <row r="106" spans="1:48" ht="15" hidden="1" customHeight="1" outlineLevel="1" x14ac:dyDescent="0.25">
      <c r="A106" s="76">
        <f t="shared" si="14"/>
        <v>0</v>
      </c>
      <c r="B106" s="18">
        <f t="shared" si="18"/>
        <v>0</v>
      </c>
      <c r="C106" s="40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 t="str">
        <f t="shared" si="15"/>
        <v xml:space="preserve"> </v>
      </c>
      <c r="R106" s="40"/>
      <c r="S106" s="1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 t="str">
        <f t="shared" si="16"/>
        <v xml:space="preserve"> </v>
      </c>
      <c r="AG106" s="40"/>
      <c r="AH106" s="13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9" t="str">
        <f t="shared" si="17"/>
        <v xml:space="preserve"> </v>
      </c>
      <c r="AV106" s="24"/>
    </row>
    <row r="107" spans="1:48" ht="15" hidden="1" customHeight="1" outlineLevel="1" x14ac:dyDescent="0.25">
      <c r="A107" s="76">
        <f t="shared" si="14"/>
        <v>0</v>
      </c>
      <c r="B107" s="18">
        <f t="shared" si="18"/>
        <v>0</v>
      </c>
      <c r="C107" s="40"/>
      <c r="D107" s="13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 t="str">
        <f t="shared" si="15"/>
        <v xml:space="preserve"> </v>
      </c>
      <c r="R107" s="40"/>
      <c r="S107" s="1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 t="str">
        <f t="shared" si="16"/>
        <v xml:space="preserve"> </v>
      </c>
      <c r="AG107" s="40"/>
      <c r="AH107" s="13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9" t="str">
        <f t="shared" si="17"/>
        <v xml:space="preserve"> </v>
      </c>
      <c r="AV107" s="25"/>
    </row>
    <row r="108" spans="1:48" ht="15" hidden="1" customHeight="1" outlineLevel="1" x14ac:dyDescent="0.25">
      <c r="A108" s="76">
        <f t="shared" si="14"/>
        <v>0</v>
      </c>
      <c r="B108" s="18">
        <f t="shared" si="18"/>
        <v>0</v>
      </c>
      <c r="C108" s="40"/>
      <c r="D108" s="1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8" t="str">
        <f t="shared" si="15"/>
        <v xml:space="preserve"> </v>
      </c>
      <c r="R108" s="40"/>
      <c r="S108" s="1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 t="str">
        <f t="shared" si="16"/>
        <v xml:space="preserve"> </v>
      </c>
      <c r="AG108" s="40"/>
      <c r="AH108" s="13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9" t="str">
        <f t="shared" si="17"/>
        <v xml:space="preserve"> </v>
      </c>
      <c r="AV108" s="25"/>
    </row>
    <row r="109" spans="1:48" ht="15" hidden="1" customHeight="1" outlineLevel="1" x14ac:dyDescent="0.25">
      <c r="A109" s="76">
        <f t="shared" si="14"/>
        <v>0</v>
      </c>
      <c r="B109" s="18">
        <f t="shared" si="18"/>
        <v>0</v>
      </c>
      <c r="C109" s="40"/>
      <c r="D109" s="13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8" t="str">
        <f t="shared" si="15"/>
        <v xml:space="preserve"> </v>
      </c>
      <c r="R109" s="40"/>
      <c r="S109" s="1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 t="str">
        <f t="shared" si="16"/>
        <v xml:space="preserve"> </v>
      </c>
      <c r="AG109" s="40"/>
      <c r="AH109" s="13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9" t="str">
        <f t="shared" si="17"/>
        <v xml:space="preserve"> </v>
      </c>
      <c r="AV109" s="25"/>
    </row>
    <row r="110" spans="1:48" ht="15" hidden="1" customHeight="1" outlineLevel="1" x14ac:dyDescent="0.25">
      <c r="A110" s="76">
        <f t="shared" si="14"/>
        <v>0</v>
      </c>
      <c r="B110" s="18">
        <f t="shared" si="18"/>
        <v>0</v>
      </c>
      <c r="C110" s="40"/>
      <c r="D110" s="13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8" t="str">
        <f t="shared" si="15"/>
        <v xml:space="preserve"> </v>
      </c>
      <c r="R110" s="40"/>
      <c r="S110" s="1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 t="str">
        <f t="shared" si="16"/>
        <v xml:space="preserve"> </v>
      </c>
      <c r="AG110" s="40"/>
      <c r="AH110" s="13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9" t="str">
        <f t="shared" si="17"/>
        <v xml:space="preserve"> </v>
      </c>
      <c r="AV110" s="25"/>
    </row>
    <row r="111" spans="1:48" ht="15" hidden="1" customHeight="1" outlineLevel="1" x14ac:dyDescent="0.25">
      <c r="A111" s="76">
        <f t="shared" si="14"/>
        <v>0</v>
      </c>
      <c r="B111" s="18">
        <f t="shared" si="18"/>
        <v>0</v>
      </c>
      <c r="C111" s="40"/>
      <c r="D111" s="13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 t="str">
        <f t="shared" si="15"/>
        <v xml:space="preserve"> </v>
      </c>
      <c r="R111" s="40"/>
      <c r="S111" s="1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 t="str">
        <f t="shared" si="16"/>
        <v xml:space="preserve"> </v>
      </c>
      <c r="AG111" s="40"/>
      <c r="AH111" s="13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9" t="str">
        <f t="shared" si="17"/>
        <v xml:space="preserve"> </v>
      </c>
      <c r="AV111" s="25"/>
    </row>
    <row r="112" spans="1:48" ht="15" hidden="1" customHeight="1" outlineLevel="1" x14ac:dyDescent="0.25">
      <c r="A112" s="76">
        <f t="shared" si="14"/>
        <v>0</v>
      </c>
      <c r="B112" s="18">
        <f t="shared" si="18"/>
        <v>0</v>
      </c>
      <c r="C112" s="40"/>
      <c r="D112" s="13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8" t="str">
        <f t="shared" si="15"/>
        <v xml:space="preserve"> </v>
      </c>
      <c r="R112" s="40"/>
      <c r="S112" s="1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 t="str">
        <f t="shared" si="16"/>
        <v xml:space="preserve"> </v>
      </c>
      <c r="AG112" s="40"/>
      <c r="AH112" s="13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9" t="str">
        <f t="shared" si="17"/>
        <v xml:space="preserve"> </v>
      </c>
      <c r="AV112" s="25"/>
    </row>
    <row r="113" spans="1:48" ht="15" hidden="1" customHeight="1" outlineLevel="1" x14ac:dyDescent="0.25">
      <c r="A113" s="76">
        <f t="shared" si="14"/>
        <v>0</v>
      </c>
      <c r="B113" s="18">
        <f t="shared" si="18"/>
        <v>0</v>
      </c>
      <c r="C113" s="40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8" t="str">
        <f t="shared" si="15"/>
        <v xml:space="preserve"> </v>
      </c>
      <c r="R113" s="40"/>
      <c r="S113" s="1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 t="str">
        <f t="shared" si="16"/>
        <v xml:space="preserve"> </v>
      </c>
      <c r="AG113" s="40"/>
      <c r="AH113" s="13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9" t="str">
        <f t="shared" si="17"/>
        <v xml:space="preserve"> </v>
      </c>
      <c r="AV113" s="25"/>
    </row>
    <row r="114" spans="1:48" ht="15" hidden="1" customHeight="1" outlineLevel="1" x14ac:dyDescent="0.25">
      <c r="A114" s="76">
        <f t="shared" si="14"/>
        <v>0</v>
      </c>
      <c r="B114" s="18">
        <f t="shared" si="18"/>
        <v>0</v>
      </c>
      <c r="C114" s="40"/>
      <c r="D114" s="13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8" t="str">
        <f t="shared" si="15"/>
        <v xml:space="preserve"> </v>
      </c>
      <c r="R114" s="40"/>
      <c r="S114" s="1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 t="str">
        <f t="shared" si="16"/>
        <v xml:space="preserve"> </v>
      </c>
      <c r="AG114" s="40"/>
      <c r="AH114" s="13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9" t="str">
        <f t="shared" si="17"/>
        <v xml:space="preserve"> </v>
      </c>
      <c r="AV114" s="25"/>
    </row>
    <row r="115" spans="1:48" ht="15" hidden="1" customHeight="1" outlineLevel="1" x14ac:dyDescent="0.25">
      <c r="A115" s="76">
        <f t="shared" si="14"/>
        <v>0</v>
      </c>
      <c r="B115" s="18">
        <f t="shared" si="18"/>
        <v>0</v>
      </c>
      <c r="C115" s="40"/>
      <c r="D115" s="13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8" t="str">
        <f t="shared" si="15"/>
        <v xml:space="preserve"> </v>
      </c>
      <c r="R115" s="40"/>
      <c r="S115" s="1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41" t="str">
        <f t="shared" si="16"/>
        <v xml:space="preserve"> </v>
      </c>
      <c r="AG115" s="40"/>
      <c r="AH115" s="13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9" t="str">
        <f t="shared" si="17"/>
        <v xml:space="preserve"> </v>
      </c>
      <c r="AV115" s="25"/>
    </row>
    <row r="116" spans="1:48" ht="15" hidden="1" customHeight="1" outlineLevel="1" x14ac:dyDescent="0.25">
      <c r="A116" s="76">
        <f t="shared" si="14"/>
        <v>0</v>
      </c>
      <c r="B116" s="18">
        <f t="shared" si="18"/>
        <v>0</v>
      </c>
      <c r="C116" s="40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8" t="str">
        <f t="shared" si="15"/>
        <v xml:space="preserve"> </v>
      </c>
      <c r="R116" s="40"/>
      <c r="S116" s="1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41" t="str">
        <f t="shared" si="16"/>
        <v xml:space="preserve"> </v>
      </c>
      <c r="AG116" s="40"/>
      <c r="AH116" s="13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9" t="str">
        <f t="shared" si="17"/>
        <v xml:space="preserve"> </v>
      </c>
      <c r="AV116" s="25"/>
    </row>
    <row r="117" spans="1:48" ht="15" customHeight="1" x14ac:dyDescent="0.25">
      <c r="A117" s="76">
        <f>IF((SUM(D117:Q117)+SUM(R117:AF117)+SUM(AG117:AU117))=0,0,1)</f>
        <v>0</v>
      </c>
      <c r="B117" s="124"/>
      <c r="C117" s="11" t="s">
        <v>7</v>
      </c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8"/>
      <c r="Q117" s="80">
        <f>COUNTIF(Q119:Q143,"-")</f>
        <v>0</v>
      </c>
      <c r="R117" s="11" t="s">
        <v>7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30"/>
      <c r="AF117" s="31">
        <f>COUNTIF(AF119:AF143,"-")</f>
        <v>0</v>
      </c>
      <c r="AG117" s="11" t="s">
        <v>7</v>
      </c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30"/>
      <c r="AU117" s="31">
        <f>COUNTIF(AU119:AU143,"-")</f>
        <v>0</v>
      </c>
      <c r="AV117" s="25"/>
    </row>
    <row r="118" spans="1:48" ht="15" customHeight="1" collapsed="1" x14ac:dyDescent="0.25">
      <c r="A118" s="76">
        <f t="shared" ref="A118:A143" si="19">IF((SUM(D118:Q118)+SUM(R118:AF118)+SUM(AG118:AU118))=0,0,1)</f>
        <v>0</v>
      </c>
      <c r="B118" s="125"/>
      <c r="C118" s="11" t="s">
        <v>8</v>
      </c>
      <c r="D118" s="26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  <c r="Q118" s="80">
        <f>COUNTIF(Q119:Q143,"-")+COUNTIF(Q119:Q143,"+")</f>
        <v>0</v>
      </c>
      <c r="R118" s="11" t="s">
        <v>8</v>
      </c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30"/>
      <c r="AF118" s="31">
        <f>COUNTIF(AF119:AF143,"-")+COUNTIF(AF119:AF143,"+")</f>
        <v>0</v>
      </c>
      <c r="AG118" s="11" t="s">
        <v>8</v>
      </c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30"/>
      <c r="AU118" s="31">
        <f>COUNTIF(AU119:AU143,"-")+COUNTIF(AU119:AU143,"+")</f>
        <v>0</v>
      </c>
      <c r="AV118" s="25"/>
    </row>
    <row r="119" spans="1:48" ht="15" hidden="1" customHeight="1" outlineLevel="1" x14ac:dyDescent="0.25">
      <c r="A119" s="76">
        <f t="shared" si="19"/>
        <v>0</v>
      </c>
      <c r="B119" s="18">
        <f>B117</f>
        <v>0</v>
      </c>
      <c r="C119" s="35"/>
      <c r="D119" s="13"/>
      <c r="E119" s="36"/>
      <c r="F119" s="36"/>
      <c r="G119" s="36"/>
      <c r="H119" s="36"/>
      <c r="I119" s="36"/>
      <c r="J119" s="36"/>
      <c r="K119" s="36"/>
      <c r="L119" s="36"/>
      <c r="M119" s="36"/>
      <c r="N119" s="37"/>
      <c r="O119" s="36"/>
      <c r="P119" s="36"/>
      <c r="Q119" s="38" t="str">
        <f>IF(C119&gt;0,IF(AND(E119&lt;=$E$6,F119&lt;=$F$6,G119&lt;=$G$6,H119&lt;=$H$6,I119&lt;=$I$6,J119&lt;=$J$6,K119&lt;=$K$6,L119&lt;=$L$6,M119&lt;=$M$6,N119&lt;=$N$6,O119&lt;=$O$6,P119&lt;=$P$6),"+","-")," ")</f>
        <v xml:space="preserve"> </v>
      </c>
      <c r="R119" s="35"/>
      <c r="S119" s="1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 t="str">
        <f>IF(S119&gt;0,IF(AND(T119&lt;=$T$6,U119&lt;=$U$6,V119&lt;=$V$6,W119&lt;=$W$6,X119&lt;=$X$6,Y119&lt;=$Y$6,Z119&lt;=$Z$6,AA119&lt;=$AA$6,AB119&lt;=$AB$6,AC119&lt;=$AC$6,AD119&lt;=$AD$6,AE119&lt;=$AE$6),"+","-")," ")</f>
        <v xml:space="preserve"> </v>
      </c>
      <c r="AG119" s="35"/>
      <c r="AH119" s="13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9" t="str">
        <f>IF(AG119&gt;0,IF(AND(AI119&lt;=$AI$6,AJ119&lt;=$AJ$6,AK119&lt;=$AK$6,AL119&lt;=$AL$6,AM119&lt;=$AM$6,AN119&lt;=$AN$6,AO119&lt;=$AO$6,AP119&lt;=$AP$6,AT119&lt;=$AT$6,AQ119&lt;=$AQ$6,AR119&lt;=$AR$6,AS119&lt;=$AS$6),"+","-")," ")</f>
        <v xml:space="preserve"> </v>
      </c>
      <c r="AV119" s="24"/>
    </row>
    <row r="120" spans="1:48" ht="15" hidden="1" customHeight="1" outlineLevel="1" x14ac:dyDescent="0.25">
      <c r="A120" s="76">
        <f t="shared" si="19"/>
        <v>0</v>
      </c>
      <c r="B120" s="18">
        <f>B119</f>
        <v>0</v>
      </c>
      <c r="C120" s="35"/>
      <c r="D120" s="13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8" t="str">
        <f t="shared" ref="Q120:Q143" si="20">IF(C120&gt;0,IF(AND(E120&lt;=$E$6,F120&lt;=$F$6,G120&lt;=$G$6,H120&lt;=$H$6,I120&lt;=$I$6,J120&lt;=$J$6,K120&lt;=$K$6,L120&lt;=$L$6,M120&lt;=$M$6,N120&lt;=$N$6,O120&lt;=$O$6,P120&lt;=$P$6),"+","-")," ")</f>
        <v xml:space="preserve"> </v>
      </c>
      <c r="R120" s="35"/>
      <c r="S120" s="1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 t="str">
        <f t="shared" ref="AF120:AF143" si="21">IF(S120&gt;0,IF(AND(T120&lt;=$T$6,U120&lt;=$U$6,V120&lt;=$V$6,W120&lt;=$W$6,X120&lt;=$X$6,Y120&lt;=$Y$6,Z120&lt;=$Z$6,AA120&lt;=$AA$6,AB120&lt;=$AB$6,AC120&lt;=$AC$6,AD120&lt;=$AD$6,AE120&lt;=$AE$6),"+","-")," ")</f>
        <v xml:space="preserve"> </v>
      </c>
      <c r="AG120" s="35"/>
      <c r="AH120" s="13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9" t="str">
        <f t="shared" ref="AU120:AU143" si="22">IF(AG120&gt;0,IF(AND(AI120&lt;=$AI$6,AJ120&lt;=$AJ$6,AK120&lt;=$AK$6,AL120&lt;=$AL$6,AM120&lt;=$AM$6,AN120&lt;=$AN$6,AO120&lt;=$AO$6,AP120&lt;=$AP$6,AT120&lt;=$AT$6,AQ120&lt;=$AQ$6,AR120&lt;=$AR$6,AS120&lt;=$AS$6),"+","-")," ")</f>
        <v xml:space="preserve"> </v>
      </c>
      <c r="AV120" s="24"/>
    </row>
    <row r="121" spans="1:48" ht="15" hidden="1" customHeight="1" outlineLevel="1" x14ac:dyDescent="0.25">
      <c r="A121" s="76">
        <f t="shared" si="19"/>
        <v>0</v>
      </c>
      <c r="B121" s="18">
        <f t="shared" ref="B121:B143" si="23">B120</f>
        <v>0</v>
      </c>
      <c r="C121" s="35"/>
      <c r="D121" s="13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8" t="str">
        <f t="shared" si="20"/>
        <v xml:space="preserve"> </v>
      </c>
      <c r="R121" s="35"/>
      <c r="S121" s="1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 t="str">
        <f t="shared" si="21"/>
        <v xml:space="preserve"> </v>
      </c>
      <c r="AG121" s="35"/>
      <c r="AH121" s="13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9" t="str">
        <f t="shared" si="22"/>
        <v xml:space="preserve"> </v>
      </c>
      <c r="AV121" s="24"/>
    </row>
    <row r="122" spans="1:48" ht="15" hidden="1" customHeight="1" outlineLevel="1" x14ac:dyDescent="0.25">
      <c r="A122" s="76">
        <f t="shared" si="19"/>
        <v>0</v>
      </c>
      <c r="B122" s="18">
        <f t="shared" si="23"/>
        <v>0</v>
      </c>
      <c r="C122" s="35"/>
      <c r="D122" s="13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8" t="str">
        <f t="shared" si="20"/>
        <v xml:space="preserve"> </v>
      </c>
      <c r="R122" s="35"/>
      <c r="S122" s="1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 t="str">
        <f t="shared" si="21"/>
        <v xml:space="preserve"> </v>
      </c>
      <c r="AG122" s="35"/>
      <c r="AH122" s="13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9" t="str">
        <f t="shared" si="22"/>
        <v xml:space="preserve"> </v>
      </c>
      <c r="AV122" s="24"/>
    </row>
    <row r="123" spans="1:48" ht="15" hidden="1" customHeight="1" outlineLevel="1" x14ac:dyDescent="0.25">
      <c r="A123" s="76">
        <f t="shared" si="19"/>
        <v>0</v>
      </c>
      <c r="B123" s="18">
        <f t="shared" si="23"/>
        <v>0</v>
      </c>
      <c r="C123" s="35"/>
      <c r="D123" s="13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8" t="str">
        <f t="shared" si="20"/>
        <v xml:space="preserve"> </v>
      </c>
      <c r="R123" s="35"/>
      <c r="S123" s="1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 t="str">
        <f t="shared" si="21"/>
        <v xml:space="preserve"> </v>
      </c>
      <c r="AG123" s="35"/>
      <c r="AH123" s="13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9" t="str">
        <f t="shared" si="22"/>
        <v xml:space="preserve"> </v>
      </c>
      <c r="AV123" s="24"/>
    </row>
    <row r="124" spans="1:48" ht="15" hidden="1" customHeight="1" outlineLevel="1" x14ac:dyDescent="0.25">
      <c r="A124" s="76">
        <f t="shared" si="19"/>
        <v>0</v>
      </c>
      <c r="B124" s="18">
        <f t="shared" si="23"/>
        <v>0</v>
      </c>
      <c r="C124" s="35"/>
      <c r="D124" s="13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8" t="str">
        <f t="shared" si="20"/>
        <v xml:space="preserve"> </v>
      </c>
      <c r="R124" s="35"/>
      <c r="S124" s="1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 t="str">
        <f t="shared" si="21"/>
        <v xml:space="preserve"> </v>
      </c>
      <c r="AG124" s="35"/>
      <c r="AH124" s="13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9" t="str">
        <f t="shared" si="22"/>
        <v xml:space="preserve"> </v>
      </c>
      <c r="AV124" s="24"/>
    </row>
    <row r="125" spans="1:48" ht="15" hidden="1" customHeight="1" outlineLevel="1" x14ac:dyDescent="0.25">
      <c r="A125" s="76">
        <f t="shared" si="19"/>
        <v>0</v>
      </c>
      <c r="B125" s="18">
        <f t="shared" si="23"/>
        <v>0</v>
      </c>
      <c r="C125" s="35"/>
      <c r="D125" s="13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8" t="str">
        <f t="shared" si="20"/>
        <v xml:space="preserve"> </v>
      </c>
      <c r="R125" s="35"/>
      <c r="S125" s="1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 t="str">
        <f t="shared" si="21"/>
        <v xml:space="preserve"> </v>
      </c>
      <c r="AG125" s="35"/>
      <c r="AH125" s="13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9" t="str">
        <f t="shared" si="22"/>
        <v xml:space="preserve"> </v>
      </c>
      <c r="AV125" s="24"/>
    </row>
    <row r="126" spans="1:48" ht="15" hidden="1" customHeight="1" outlineLevel="1" x14ac:dyDescent="0.25">
      <c r="A126" s="76">
        <f t="shared" si="19"/>
        <v>0</v>
      </c>
      <c r="B126" s="18">
        <f t="shared" si="23"/>
        <v>0</v>
      </c>
      <c r="C126" s="40"/>
      <c r="D126" s="13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8" t="str">
        <f t="shared" si="20"/>
        <v xml:space="preserve"> </v>
      </c>
      <c r="R126" s="40"/>
      <c r="S126" s="1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 t="str">
        <f t="shared" si="21"/>
        <v xml:space="preserve"> </v>
      </c>
      <c r="AG126" s="40"/>
      <c r="AH126" s="13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9" t="str">
        <f t="shared" si="22"/>
        <v xml:space="preserve"> </v>
      </c>
      <c r="AV126" s="24"/>
    </row>
    <row r="127" spans="1:48" ht="15" hidden="1" customHeight="1" outlineLevel="1" x14ac:dyDescent="0.25">
      <c r="A127" s="76">
        <f t="shared" si="19"/>
        <v>0</v>
      </c>
      <c r="B127" s="18">
        <f t="shared" si="23"/>
        <v>0</v>
      </c>
      <c r="C127" s="40"/>
      <c r="D127" s="13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8" t="str">
        <f t="shared" si="20"/>
        <v xml:space="preserve"> </v>
      </c>
      <c r="R127" s="40"/>
      <c r="S127" s="1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 t="str">
        <f t="shared" si="21"/>
        <v xml:space="preserve"> </v>
      </c>
      <c r="AG127" s="40"/>
      <c r="AH127" s="13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9" t="str">
        <f t="shared" si="22"/>
        <v xml:space="preserve"> </v>
      </c>
      <c r="AV127" s="24"/>
    </row>
    <row r="128" spans="1:48" ht="15" hidden="1" customHeight="1" outlineLevel="1" x14ac:dyDescent="0.25">
      <c r="A128" s="76">
        <f t="shared" si="19"/>
        <v>0</v>
      </c>
      <c r="B128" s="18">
        <f t="shared" si="23"/>
        <v>0</v>
      </c>
      <c r="C128" s="40"/>
      <c r="D128" s="13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8" t="str">
        <f t="shared" si="20"/>
        <v xml:space="preserve"> </v>
      </c>
      <c r="R128" s="40"/>
      <c r="S128" s="1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 t="str">
        <f t="shared" si="21"/>
        <v xml:space="preserve"> </v>
      </c>
      <c r="AG128" s="40"/>
      <c r="AH128" s="13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9" t="str">
        <f t="shared" si="22"/>
        <v xml:space="preserve"> </v>
      </c>
      <c r="AV128" s="24"/>
    </row>
    <row r="129" spans="1:48" ht="15" hidden="1" customHeight="1" outlineLevel="1" x14ac:dyDescent="0.25">
      <c r="A129" s="76">
        <f t="shared" si="19"/>
        <v>0</v>
      </c>
      <c r="B129" s="18">
        <f t="shared" si="23"/>
        <v>0</v>
      </c>
      <c r="C129" s="40"/>
      <c r="D129" s="13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8" t="str">
        <f t="shared" si="20"/>
        <v xml:space="preserve"> </v>
      </c>
      <c r="R129" s="40"/>
      <c r="S129" s="1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 t="str">
        <f t="shared" si="21"/>
        <v xml:space="preserve"> </v>
      </c>
      <c r="AG129" s="40"/>
      <c r="AH129" s="13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9" t="str">
        <f t="shared" si="22"/>
        <v xml:space="preserve"> </v>
      </c>
      <c r="AV129" s="24"/>
    </row>
    <row r="130" spans="1:48" ht="15" hidden="1" customHeight="1" outlineLevel="1" x14ac:dyDescent="0.25">
      <c r="A130" s="76">
        <f t="shared" si="19"/>
        <v>0</v>
      </c>
      <c r="B130" s="18">
        <f t="shared" si="23"/>
        <v>0</v>
      </c>
      <c r="C130" s="40"/>
      <c r="D130" s="13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8" t="str">
        <f t="shared" si="20"/>
        <v xml:space="preserve"> </v>
      </c>
      <c r="R130" s="40"/>
      <c r="S130" s="1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 t="str">
        <f t="shared" si="21"/>
        <v xml:space="preserve"> </v>
      </c>
      <c r="AG130" s="40"/>
      <c r="AH130" s="13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9" t="str">
        <f t="shared" si="22"/>
        <v xml:space="preserve"> </v>
      </c>
      <c r="AV130" s="24"/>
    </row>
    <row r="131" spans="1:48" ht="15" hidden="1" customHeight="1" outlineLevel="1" x14ac:dyDescent="0.25">
      <c r="A131" s="76">
        <f t="shared" si="19"/>
        <v>0</v>
      </c>
      <c r="B131" s="18">
        <f t="shared" si="23"/>
        <v>0</v>
      </c>
      <c r="C131" s="40"/>
      <c r="D131" s="13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8" t="str">
        <f t="shared" si="20"/>
        <v xml:space="preserve"> </v>
      </c>
      <c r="R131" s="40"/>
      <c r="S131" s="1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 t="str">
        <f t="shared" si="21"/>
        <v xml:space="preserve"> </v>
      </c>
      <c r="AG131" s="40"/>
      <c r="AH131" s="13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9" t="str">
        <f t="shared" si="22"/>
        <v xml:space="preserve"> </v>
      </c>
      <c r="AV131" s="24"/>
    </row>
    <row r="132" spans="1:48" ht="15" hidden="1" customHeight="1" outlineLevel="1" x14ac:dyDescent="0.25">
      <c r="A132" s="76">
        <f t="shared" si="19"/>
        <v>0</v>
      </c>
      <c r="B132" s="18">
        <f t="shared" si="23"/>
        <v>0</v>
      </c>
      <c r="C132" s="40"/>
      <c r="D132" s="13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8" t="str">
        <f t="shared" si="20"/>
        <v xml:space="preserve"> </v>
      </c>
      <c r="R132" s="40"/>
      <c r="S132" s="1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 t="str">
        <f t="shared" si="21"/>
        <v xml:space="preserve"> </v>
      </c>
      <c r="AG132" s="40"/>
      <c r="AH132" s="13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9" t="str">
        <f t="shared" si="22"/>
        <v xml:space="preserve"> </v>
      </c>
      <c r="AV132" s="24"/>
    </row>
    <row r="133" spans="1:48" ht="15" hidden="1" customHeight="1" outlineLevel="1" x14ac:dyDescent="0.25">
      <c r="A133" s="76">
        <f t="shared" si="19"/>
        <v>0</v>
      </c>
      <c r="B133" s="18">
        <f t="shared" si="23"/>
        <v>0</v>
      </c>
      <c r="C133" s="40"/>
      <c r="D133" s="13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8" t="str">
        <f t="shared" si="20"/>
        <v xml:space="preserve"> </v>
      </c>
      <c r="R133" s="40"/>
      <c r="S133" s="1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 t="str">
        <f t="shared" si="21"/>
        <v xml:space="preserve"> </v>
      </c>
      <c r="AG133" s="40"/>
      <c r="AH133" s="13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9" t="str">
        <f t="shared" si="22"/>
        <v xml:space="preserve"> </v>
      </c>
      <c r="AV133" s="24"/>
    </row>
    <row r="134" spans="1:48" ht="15" hidden="1" customHeight="1" outlineLevel="1" x14ac:dyDescent="0.25">
      <c r="A134" s="76">
        <f t="shared" si="19"/>
        <v>0</v>
      </c>
      <c r="B134" s="18">
        <f t="shared" si="23"/>
        <v>0</v>
      </c>
      <c r="C134" s="40"/>
      <c r="D134" s="13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8" t="str">
        <f t="shared" si="20"/>
        <v xml:space="preserve"> </v>
      </c>
      <c r="R134" s="40"/>
      <c r="S134" s="1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 t="str">
        <f t="shared" si="21"/>
        <v xml:space="preserve"> </v>
      </c>
      <c r="AG134" s="40"/>
      <c r="AH134" s="13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9" t="str">
        <f t="shared" si="22"/>
        <v xml:space="preserve"> </v>
      </c>
      <c r="AV134" s="25"/>
    </row>
    <row r="135" spans="1:48" ht="15" hidden="1" customHeight="1" outlineLevel="1" x14ac:dyDescent="0.25">
      <c r="A135" s="76">
        <f t="shared" si="19"/>
        <v>0</v>
      </c>
      <c r="B135" s="18">
        <f t="shared" si="23"/>
        <v>0</v>
      </c>
      <c r="C135" s="40"/>
      <c r="D135" s="13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8" t="str">
        <f t="shared" si="20"/>
        <v xml:space="preserve"> </v>
      </c>
      <c r="R135" s="40"/>
      <c r="S135" s="1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 t="str">
        <f t="shared" si="21"/>
        <v xml:space="preserve"> </v>
      </c>
      <c r="AG135" s="40"/>
      <c r="AH135" s="13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9" t="str">
        <f t="shared" si="22"/>
        <v xml:space="preserve"> </v>
      </c>
      <c r="AV135" s="25"/>
    </row>
    <row r="136" spans="1:48" ht="15" hidden="1" customHeight="1" outlineLevel="1" x14ac:dyDescent="0.25">
      <c r="A136" s="76">
        <f t="shared" si="19"/>
        <v>0</v>
      </c>
      <c r="B136" s="18">
        <f t="shared" si="23"/>
        <v>0</v>
      </c>
      <c r="C136" s="40"/>
      <c r="D136" s="13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8" t="str">
        <f t="shared" si="20"/>
        <v xml:space="preserve"> </v>
      </c>
      <c r="R136" s="40"/>
      <c r="S136" s="1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 t="str">
        <f t="shared" si="21"/>
        <v xml:space="preserve"> </v>
      </c>
      <c r="AG136" s="40"/>
      <c r="AH136" s="13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9" t="str">
        <f t="shared" si="22"/>
        <v xml:space="preserve"> </v>
      </c>
      <c r="AV136" s="25"/>
    </row>
    <row r="137" spans="1:48" ht="15" hidden="1" customHeight="1" outlineLevel="1" x14ac:dyDescent="0.25">
      <c r="A137" s="76">
        <f t="shared" si="19"/>
        <v>0</v>
      </c>
      <c r="B137" s="18">
        <f t="shared" si="23"/>
        <v>0</v>
      </c>
      <c r="C137" s="40"/>
      <c r="D137" s="13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8" t="str">
        <f t="shared" si="20"/>
        <v xml:space="preserve"> </v>
      </c>
      <c r="R137" s="40"/>
      <c r="S137" s="1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 t="str">
        <f t="shared" si="21"/>
        <v xml:space="preserve"> </v>
      </c>
      <c r="AG137" s="40"/>
      <c r="AH137" s="13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9" t="str">
        <f t="shared" si="22"/>
        <v xml:space="preserve"> </v>
      </c>
      <c r="AV137" s="25"/>
    </row>
    <row r="138" spans="1:48" ht="15" hidden="1" customHeight="1" outlineLevel="1" x14ac:dyDescent="0.25">
      <c r="A138" s="76">
        <f t="shared" si="19"/>
        <v>0</v>
      </c>
      <c r="B138" s="18">
        <f t="shared" si="23"/>
        <v>0</v>
      </c>
      <c r="C138" s="40"/>
      <c r="D138" s="13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8" t="str">
        <f t="shared" si="20"/>
        <v xml:space="preserve"> </v>
      </c>
      <c r="R138" s="40"/>
      <c r="S138" s="1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 t="str">
        <f t="shared" si="21"/>
        <v xml:space="preserve"> </v>
      </c>
      <c r="AG138" s="40"/>
      <c r="AH138" s="13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9" t="str">
        <f t="shared" si="22"/>
        <v xml:space="preserve"> </v>
      </c>
      <c r="AV138" s="25"/>
    </row>
    <row r="139" spans="1:48" ht="15" hidden="1" customHeight="1" outlineLevel="1" x14ac:dyDescent="0.25">
      <c r="A139" s="76">
        <f t="shared" si="19"/>
        <v>0</v>
      </c>
      <c r="B139" s="18">
        <f t="shared" si="23"/>
        <v>0</v>
      </c>
      <c r="C139" s="40"/>
      <c r="D139" s="13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8" t="str">
        <f t="shared" si="20"/>
        <v xml:space="preserve"> </v>
      </c>
      <c r="R139" s="40"/>
      <c r="S139" s="1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 t="str">
        <f t="shared" si="21"/>
        <v xml:space="preserve"> </v>
      </c>
      <c r="AG139" s="40"/>
      <c r="AH139" s="13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9" t="str">
        <f t="shared" si="22"/>
        <v xml:space="preserve"> </v>
      </c>
      <c r="AV139" s="25"/>
    </row>
    <row r="140" spans="1:48" ht="15" hidden="1" customHeight="1" outlineLevel="1" x14ac:dyDescent="0.25">
      <c r="A140" s="76">
        <f t="shared" si="19"/>
        <v>0</v>
      </c>
      <c r="B140" s="18">
        <f t="shared" si="23"/>
        <v>0</v>
      </c>
      <c r="C140" s="40"/>
      <c r="D140" s="13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8" t="str">
        <f t="shared" si="20"/>
        <v xml:space="preserve"> </v>
      </c>
      <c r="R140" s="40"/>
      <c r="S140" s="1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 t="str">
        <f t="shared" si="21"/>
        <v xml:space="preserve"> </v>
      </c>
      <c r="AG140" s="40"/>
      <c r="AH140" s="13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9" t="str">
        <f t="shared" si="22"/>
        <v xml:space="preserve"> </v>
      </c>
      <c r="AV140" s="25"/>
    </row>
    <row r="141" spans="1:48" ht="15" hidden="1" customHeight="1" outlineLevel="1" x14ac:dyDescent="0.25">
      <c r="A141" s="76">
        <f t="shared" si="19"/>
        <v>0</v>
      </c>
      <c r="B141" s="18">
        <f t="shared" si="23"/>
        <v>0</v>
      </c>
      <c r="C141" s="40"/>
      <c r="D141" s="13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8" t="str">
        <f t="shared" si="20"/>
        <v xml:space="preserve"> </v>
      </c>
      <c r="R141" s="40"/>
      <c r="S141" s="1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 t="str">
        <f t="shared" si="21"/>
        <v xml:space="preserve"> </v>
      </c>
      <c r="AG141" s="40"/>
      <c r="AH141" s="13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9" t="str">
        <f t="shared" si="22"/>
        <v xml:space="preserve"> </v>
      </c>
      <c r="AV141" s="25"/>
    </row>
    <row r="142" spans="1:48" ht="15" hidden="1" customHeight="1" outlineLevel="1" x14ac:dyDescent="0.25">
      <c r="A142" s="76">
        <f t="shared" si="19"/>
        <v>0</v>
      </c>
      <c r="B142" s="18">
        <f t="shared" si="23"/>
        <v>0</v>
      </c>
      <c r="C142" s="40"/>
      <c r="D142" s="13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8" t="str">
        <f t="shared" si="20"/>
        <v xml:space="preserve"> </v>
      </c>
      <c r="R142" s="40"/>
      <c r="S142" s="1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41" t="str">
        <f t="shared" si="21"/>
        <v xml:space="preserve"> </v>
      </c>
      <c r="AG142" s="40"/>
      <c r="AH142" s="13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9" t="str">
        <f t="shared" si="22"/>
        <v xml:space="preserve"> </v>
      </c>
      <c r="AV142" s="25"/>
    </row>
    <row r="143" spans="1:48" ht="15" hidden="1" customHeight="1" outlineLevel="1" x14ac:dyDescent="0.25">
      <c r="A143" s="76">
        <f t="shared" si="19"/>
        <v>0</v>
      </c>
      <c r="B143" s="18">
        <f t="shared" si="23"/>
        <v>0</v>
      </c>
      <c r="C143" s="40"/>
      <c r="D143" s="13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8" t="str">
        <f t="shared" si="20"/>
        <v xml:space="preserve"> </v>
      </c>
      <c r="R143" s="40"/>
      <c r="S143" s="1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41" t="str">
        <f t="shared" si="21"/>
        <v xml:space="preserve"> </v>
      </c>
      <c r="AG143" s="40"/>
      <c r="AH143" s="13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9" t="str">
        <f t="shared" si="22"/>
        <v xml:space="preserve"> </v>
      </c>
      <c r="AV143" s="25"/>
    </row>
    <row r="144" spans="1:48" ht="15" customHeight="1" x14ac:dyDescent="0.25">
      <c r="A144" s="76">
        <f>IF((SUM(D144:Q144)+SUM(R144:AF144)+SUM(AG144:AU144))=0,0,1)</f>
        <v>0</v>
      </c>
      <c r="B144" s="124"/>
      <c r="C144" s="11" t="s">
        <v>7</v>
      </c>
      <c r="D144" s="26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  <c r="Q144" s="80">
        <f>COUNTIF(Q146:Q170,"-")</f>
        <v>0</v>
      </c>
      <c r="R144" s="11" t="s">
        <v>7</v>
      </c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30"/>
      <c r="AF144" s="31">
        <f>COUNTIF(AF146:AF170,"-")</f>
        <v>0</v>
      </c>
      <c r="AG144" s="11" t="s">
        <v>7</v>
      </c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30"/>
      <c r="AU144" s="31">
        <f>COUNTIF(AU146:AU170,"-")</f>
        <v>0</v>
      </c>
      <c r="AV144" s="25"/>
    </row>
    <row r="145" spans="1:48" ht="15" customHeight="1" collapsed="1" x14ac:dyDescent="0.25">
      <c r="A145" s="76">
        <f t="shared" ref="A145:A170" si="24">IF((SUM(D145:Q145)+SUM(R145:AF145)+SUM(AG145:AU145))=0,0,1)</f>
        <v>0</v>
      </c>
      <c r="B145" s="125"/>
      <c r="C145" s="11" t="s">
        <v>8</v>
      </c>
      <c r="D145" s="26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/>
      <c r="Q145" s="80">
        <f>COUNTIF(Q146:Q170,"-")+COUNTIF(Q146:Q170,"+")</f>
        <v>0</v>
      </c>
      <c r="R145" s="11" t="s">
        <v>8</v>
      </c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30"/>
      <c r="AF145" s="31">
        <f>COUNTIF(AF146:AF170,"-")+COUNTIF(AF146:AF170,"+")</f>
        <v>0</v>
      </c>
      <c r="AG145" s="11" t="s">
        <v>8</v>
      </c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0"/>
      <c r="AU145" s="31">
        <f>COUNTIF(AU146:AU170,"-")+COUNTIF(AU146:AU170,"+")</f>
        <v>0</v>
      </c>
      <c r="AV145" s="25"/>
    </row>
    <row r="146" spans="1:48" ht="15" hidden="1" customHeight="1" outlineLevel="1" x14ac:dyDescent="0.25">
      <c r="A146" s="76">
        <f t="shared" si="24"/>
        <v>0</v>
      </c>
      <c r="B146" s="18">
        <f>B144</f>
        <v>0</v>
      </c>
      <c r="C146" s="35"/>
      <c r="D146" s="13"/>
      <c r="E146" s="36"/>
      <c r="F146" s="36"/>
      <c r="G146" s="36"/>
      <c r="H146" s="36"/>
      <c r="I146" s="36"/>
      <c r="J146" s="36"/>
      <c r="K146" s="36"/>
      <c r="L146" s="36"/>
      <c r="M146" s="36"/>
      <c r="N146" s="37"/>
      <c r="O146" s="36"/>
      <c r="P146" s="36"/>
      <c r="Q146" s="38" t="str">
        <f>IF(C146&gt;0,IF(AND(E146&lt;=$E$6,F146&lt;=$F$6,G146&lt;=$G$6,H146&lt;=$H$6,I146&lt;=$I$6,J146&lt;=$J$6,K146&lt;=$K$6,L146&lt;=$L$6,M146&lt;=$M$6,N146&lt;=$N$6,O146&lt;=$O$6,P146&lt;=$P$6),"+","-")," ")</f>
        <v xml:space="preserve"> </v>
      </c>
      <c r="R146" s="35"/>
      <c r="S146" s="1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 t="str">
        <f>IF(S146&gt;0,IF(AND(T146&lt;=$T$6,U146&lt;=$U$6,V146&lt;=$V$6,W146&lt;=$W$6,X146&lt;=$X$6,Y146&lt;=$Y$6,Z146&lt;=$Z$6,AA146&lt;=$AA$6,AB146&lt;=$AB$6,AC146&lt;=$AC$6,AD146&lt;=$AD$6,AE146&lt;=$AE$6),"+","-")," ")</f>
        <v xml:space="preserve"> </v>
      </c>
      <c r="AG146" s="35"/>
      <c r="AH146" s="13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9" t="str">
        <f>IF(AG146&gt;0,IF(AND(AI146&lt;=$AI$6,AJ146&lt;=$AJ$6,AK146&lt;=$AK$6,AL146&lt;=$AL$6,AM146&lt;=$AM$6,AN146&lt;=$AN$6,AO146&lt;=$AO$6,AP146&lt;=$AP$6,AT146&lt;=$AT$6,AQ146&lt;=$AQ$6,AR146&lt;=$AR$6,AS146&lt;=$AS$6),"+","-")," ")</f>
        <v xml:space="preserve"> </v>
      </c>
      <c r="AV146" s="24"/>
    </row>
    <row r="147" spans="1:48" ht="15" hidden="1" customHeight="1" outlineLevel="1" x14ac:dyDescent="0.25">
      <c r="A147" s="76">
        <f t="shared" si="24"/>
        <v>0</v>
      </c>
      <c r="B147" s="18">
        <f>B146</f>
        <v>0</v>
      </c>
      <c r="C147" s="35"/>
      <c r="D147" s="13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8" t="str">
        <f t="shared" ref="Q147:Q170" si="25">IF(C147&gt;0,IF(AND(E147&lt;=$E$6,F147&lt;=$F$6,G147&lt;=$G$6,H147&lt;=$H$6,I147&lt;=$I$6,J147&lt;=$J$6,K147&lt;=$K$6,L147&lt;=$L$6,M147&lt;=$M$6,N147&lt;=$N$6,O147&lt;=$O$6,P147&lt;=$P$6),"+","-")," ")</f>
        <v xml:space="preserve"> </v>
      </c>
      <c r="R147" s="35"/>
      <c r="S147" s="1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 t="str">
        <f t="shared" ref="AF147:AF170" si="26">IF(S147&gt;0,IF(AND(T147&lt;=$T$6,U147&lt;=$U$6,V147&lt;=$V$6,W147&lt;=$W$6,X147&lt;=$X$6,Y147&lt;=$Y$6,Z147&lt;=$Z$6,AA147&lt;=$AA$6,AB147&lt;=$AB$6,AC147&lt;=$AC$6,AD147&lt;=$AD$6,AE147&lt;=$AE$6),"+","-")," ")</f>
        <v xml:space="preserve"> </v>
      </c>
      <c r="AG147" s="35"/>
      <c r="AH147" s="13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9" t="str">
        <f t="shared" ref="AU147:AU170" si="27">IF(AG147&gt;0,IF(AND(AI147&lt;=$AI$6,AJ147&lt;=$AJ$6,AK147&lt;=$AK$6,AL147&lt;=$AL$6,AM147&lt;=$AM$6,AN147&lt;=$AN$6,AO147&lt;=$AO$6,AP147&lt;=$AP$6,AT147&lt;=$AT$6,AQ147&lt;=$AQ$6,AR147&lt;=$AR$6,AS147&lt;=$AS$6),"+","-")," ")</f>
        <v xml:space="preserve"> </v>
      </c>
      <c r="AV147" s="24"/>
    </row>
    <row r="148" spans="1:48" ht="15" hidden="1" customHeight="1" outlineLevel="1" x14ac:dyDescent="0.25">
      <c r="A148" s="76">
        <f t="shared" si="24"/>
        <v>0</v>
      </c>
      <c r="B148" s="18">
        <f t="shared" ref="B148:B170" si="28">B147</f>
        <v>0</v>
      </c>
      <c r="C148" s="35"/>
      <c r="D148" s="13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8" t="str">
        <f t="shared" si="25"/>
        <v xml:space="preserve"> </v>
      </c>
      <c r="R148" s="35"/>
      <c r="S148" s="1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 t="str">
        <f t="shared" si="26"/>
        <v xml:space="preserve"> </v>
      </c>
      <c r="AG148" s="35"/>
      <c r="AH148" s="13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9" t="str">
        <f t="shared" si="27"/>
        <v xml:space="preserve"> </v>
      </c>
      <c r="AV148" s="24"/>
    </row>
    <row r="149" spans="1:48" ht="15" hidden="1" customHeight="1" outlineLevel="1" x14ac:dyDescent="0.25">
      <c r="A149" s="76">
        <f t="shared" si="24"/>
        <v>0</v>
      </c>
      <c r="B149" s="18">
        <f t="shared" si="28"/>
        <v>0</v>
      </c>
      <c r="C149" s="35"/>
      <c r="D149" s="13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8" t="str">
        <f t="shared" si="25"/>
        <v xml:space="preserve"> </v>
      </c>
      <c r="R149" s="35"/>
      <c r="S149" s="1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 t="str">
        <f t="shared" si="26"/>
        <v xml:space="preserve"> </v>
      </c>
      <c r="AG149" s="35"/>
      <c r="AH149" s="13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9" t="str">
        <f t="shared" si="27"/>
        <v xml:space="preserve"> </v>
      </c>
      <c r="AV149" s="24"/>
    </row>
    <row r="150" spans="1:48" ht="15" hidden="1" customHeight="1" outlineLevel="1" x14ac:dyDescent="0.25">
      <c r="A150" s="76">
        <f t="shared" si="24"/>
        <v>0</v>
      </c>
      <c r="B150" s="18">
        <f t="shared" si="28"/>
        <v>0</v>
      </c>
      <c r="C150" s="35"/>
      <c r="D150" s="13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8" t="str">
        <f t="shared" si="25"/>
        <v xml:space="preserve"> </v>
      </c>
      <c r="R150" s="35"/>
      <c r="S150" s="1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 t="str">
        <f t="shared" si="26"/>
        <v xml:space="preserve"> </v>
      </c>
      <c r="AG150" s="35"/>
      <c r="AH150" s="13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9" t="str">
        <f t="shared" si="27"/>
        <v xml:space="preserve"> </v>
      </c>
      <c r="AV150" s="24"/>
    </row>
    <row r="151" spans="1:48" ht="15" hidden="1" customHeight="1" outlineLevel="1" x14ac:dyDescent="0.25">
      <c r="A151" s="76">
        <f t="shared" si="24"/>
        <v>0</v>
      </c>
      <c r="B151" s="18">
        <f t="shared" si="28"/>
        <v>0</v>
      </c>
      <c r="C151" s="35"/>
      <c r="D151" s="13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8" t="str">
        <f t="shared" si="25"/>
        <v xml:space="preserve"> </v>
      </c>
      <c r="R151" s="35"/>
      <c r="S151" s="1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 t="str">
        <f t="shared" si="26"/>
        <v xml:space="preserve"> </v>
      </c>
      <c r="AG151" s="35"/>
      <c r="AH151" s="13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9" t="str">
        <f t="shared" si="27"/>
        <v xml:space="preserve"> </v>
      </c>
      <c r="AV151" s="24"/>
    </row>
    <row r="152" spans="1:48" ht="15" hidden="1" customHeight="1" outlineLevel="1" x14ac:dyDescent="0.25">
      <c r="A152" s="76">
        <f t="shared" si="24"/>
        <v>0</v>
      </c>
      <c r="B152" s="18">
        <f t="shared" si="28"/>
        <v>0</v>
      </c>
      <c r="C152" s="35"/>
      <c r="D152" s="13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8" t="str">
        <f t="shared" si="25"/>
        <v xml:space="preserve"> </v>
      </c>
      <c r="R152" s="35"/>
      <c r="S152" s="1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 t="str">
        <f t="shared" si="26"/>
        <v xml:space="preserve"> </v>
      </c>
      <c r="AG152" s="35"/>
      <c r="AH152" s="13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9" t="str">
        <f t="shared" si="27"/>
        <v xml:space="preserve"> </v>
      </c>
      <c r="AV152" s="24"/>
    </row>
    <row r="153" spans="1:48" ht="15" hidden="1" customHeight="1" outlineLevel="1" x14ac:dyDescent="0.25">
      <c r="A153" s="76">
        <f t="shared" si="24"/>
        <v>0</v>
      </c>
      <c r="B153" s="18">
        <f t="shared" si="28"/>
        <v>0</v>
      </c>
      <c r="C153" s="40"/>
      <c r="D153" s="13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8" t="str">
        <f t="shared" si="25"/>
        <v xml:space="preserve"> </v>
      </c>
      <c r="R153" s="40"/>
      <c r="S153" s="1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 t="str">
        <f t="shared" si="26"/>
        <v xml:space="preserve"> </v>
      </c>
      <c r="AG153" s="40"/>
      <c r="AH153" s="13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9" t="str">
        <f t="shared" si="27"/>
        <v xml:space="preserve"> </v>
      </c>
      <c r="AV153" s="24"/>
    </row>
    <row r="154" spans="1:48" ht="15" hidden="1" customHeight="1" outlineLevel="1" x14ac:dyDescent="0.25">
      <c r="A154" s="76">
        <f t="shared" si="24"/>
        <v>0</v>
      </c>
      <c r="B154" s="18">
        <f t="shared" si="28"/>
        <v>0</v>
      </c>
      <c r="C154" s="40"/>
      <c r="D154" s="13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8" t="str">
        <f t="shared" si="25"/>
        <v xml:space="preserve"> </v>
      </c>
      <c r="R154" s="40"/>
      <c r="S154" s="1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 t="str">
        <f t="shared" si="26"/>
        <v xml:space="preserve"> </v>
      </c>
      <c r="AG154" s="40"/>
      <c r="AH154" s="13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9" t="str">
        <f t="shared" si="27"/>
        <v xml:space="preserve"> </v>
      </c>
      <c r="AV154" s="24"/>
    </row>
    <row r="155" spans="1:48" ht="15" hidden="1" customHeight="1" outlineLevel="1" x14ac:dyDescent="0.25">
      <c r="A155" s="76">
        <f t="shared" si="24"/>
        <v>0</v>
      </c>
      <c r="B155" s="18">
        <f t="shared" si="28"/>
        <v>0</v>
      </c>
      <c r="C155" s="40"/>
      <c r="D155" s="13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8" t="str">
        <f t="shared" si="25"/>
        <v xml:space="preserve"> </v>
      </c>
      <c r="R155" s="40"/>
      <c r="S155" s="1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 t="str">
        <f t="shared" si="26"/>
        <v xml:space="preserve"> </v>
      </c>
      <c r="AG155" s="40"/>
      <c r="AH155" s="13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9" t="str">
        <f t="shared" si="27"/>
        <v xml:space="preserve"> </v>
      </c>
      <c r="AV155" s="24"/>
    </row>
    <row r="156" spans="1:48" ht="15" hidden="1" customHeight="1" outlineLevel="1" x14ac:dyDescent="0.25">
      <c r="A156" s="76">
        <f t="shared" si="24"/>
        <v>0</v>
      </c>
      <c r="B156" s="18">
        <f t="shared" si="28"/>
        <v>0</v>
      </c>
      <c r="C156" s="40"/>
      <c r="D156" s="13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8" t="str">
        <f t="shared" si="25"/>
        <v xml:space="preserve"> </v>
      </c>
      <c r="R156" s="40"/>
      <c r="S156" s="1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 t="str">
        <f t="shared" si="26"/>
        <v xml:space="preserve"> </v>
      </c>
      <c r="AG156" s="40"/>
      <c r="AH156" s="13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9" t="str">
        <f t="shared" si="27"/>
        <v xml:space="preserve"> </v>
      </c>
      <c r="AV156" s="24"/>
    </row>
    <row r="157" spans="1:48" ht="15" hidden="1" customHeight="1" outlineLevel="1" x14ac:dyDescent="0.25">
      <c r="A157" s="76">
        <f t="shared" si="24"/>
        <v>0</v>
      </c>
      <c r="B157" s="18">
        <f t="shared" si="28"/>
        <v>0</v>
      </c>
      <c r="C157" s="40"/>
      <c r="D157" s="13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8" t="str">
        <f t="shared" si="25"/>
        <v xml:space="preserve"> </v>
      </c>
      <c r="R157" s="40"/>
      <c r="S157" s="1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 t="str">
        <f t="shared" si="26"/>
        <v xml:space="preserve"> </v>
      </c>
      <c r="AG157" s="40"/>
      <c r="AH157" s="13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9" t="str">
        <f t="shared" si="27"/>
        <v xml:space="preserve"> </v>
      </c>
      <c r="AV157" s="24"/>
    </row>
    <row r="158" spans="1:48" ht="15" hidden="1" customHeight="1" outlineLevel="1" x14ac:dyDescent="0.25">
      <c r="A158" s="76">
        <f t="shared" si="24"/>
        <v>0</v>
      </c>
      <c r="B158" s="18">
        <f t="shared" si="28"/>
        <v>0</v>
      </c>
      <c r="C158" s="40"/>
      <c r="D158" s="13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8" t="str">
        <f t="shared" si="25"/>
        <v xml:space="preserve"> </v>
      </c>
      <c r="R158" s="40"/>
      <c r="S158" s="1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 t="str">
        <f t="shared" si="26"/>
        <v xml:space="preserve"> </v>
      </c>
      <c r="AG158" s="40"/>
      <c r="AH158" s="13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9" t="str">
        <f t="shared" si="27"/>
        <v xml:space="preserve"> </v>
      </c>
      <c r="AV158" s="24"/>
    </row>
    <row r="159" spans="1:48" ht="15" hidden="1" customHeight="1" outlineLevel="1" x14ac:dyDescent="0.25">
      <c r="A159" s="76">
        <f t="shared" si="24"/>
        <v>0</v>
      </c>
      <c r="B159" s="18">
        <f t="shared" si="28"/>
        <v>0</v>
      </c>
      <c r="C159" s="40"/>
      <c r="D159" s="13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8" t="str">
        <f t="shared" si="25"/>
        <v xml:space="preserve"> </v>
      </c>
      <c r="R159" s="40"/>
      <c r="S159" s="1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 t="str">
        <f t="shared" si="26"/>
        <v xml:space="preserve"> </v>
      </c>
      <c r="AG159" s="40"/>
      <c r="AH159" s="13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9" t="str">
        <f t="shared" si="27"/>
        <v xml:space="preserve"> </v>
      </c>
      <c r="AV159" s="24"/>
    </row>
    <row r="160" spans="1:48" ht="15" hidden="1" customHeight="1" outlineLevel="1" x14ac:dyDescent="0.25">
      <c r="A160" s="76">
        <f t="shared" si="24"/>
        <v>0</v>
      </c>
      <c r="B160" s="18">
        <f t="shared" si="28"/>
        <v>0</v>
      </c>
      <c r="C160" s="40"/>
      <c r="D160" s="13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8" t="str">
        <f t="shared" si="25"/>
        <v xml:space="preserve"> </v>
      </c>
      <c r="R160" s="40"/>
      <c r="S160" s="1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 t="str">
        <f t="shared" si="26"/>
        <v xml:space="preserve"> </v>
      </c>
      <c r="AG160" s="40"/>
      <c r="AH160" s="13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9" t="str">
        <f t="shared" si="27"/>
        <v xml:space="preserve"> </v>
      </c>
      <c r="AV160" s="24"/>
    </row>
    <row r="161" spans="1:48" ht="15" hidden="1" customHeight="1" outlineLevel="1" x14ac:dyDescent="0.25">
      <c r="A161" s="76">
        <f t="shared" si="24"/>
        <v>0</v>
      </c>
      <c r="B161" s="18">
        <f t="shared" si="28"/>
        <v>0</v>
      </c>
      <c r="C161" s="40"/>
      <c r="D161" s="13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8" t="str">
        <f t="shared" si="25"/>
        <v xml:space="preserve"> </v>
      </c>
      <c r="R161" s="40"/>
      <c r="S161" s="1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 t="str">
        <f t="shared" si="26"/>
        <v xml:space="preserve"> </v>
      </c>
      <c r="AG161" s="40"/>
      <c r="AH161" s="13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9" t="str">
        <f t="shared" si="27"/>
        <v xml:space="preserve"> </v>
      </c>
      <c r="AV161" s="25"/>
    </row>
    <row r="162" spans="1:48" ht="15" hidden="1" customHeight="1" outlineLevel="1" x14ac:dyDescent="0.25">
      <c r="A162" s="76">
        <f t="shared" si="24"/>
        <v>0</v>
      </c>
      <c r="B162" s="18">
        <f t="shared" si="28"/>
        <v>0</v>
      </c>
      <c r="C162" s="40"/>
      <c r="D162" s="13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8" t="str">
        <f t="shared" si="25"/>
        <v xml:space="preserve"> </v>
      </c>
      <c r="R162" s="40"/>
      <c r="S162" s="1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 t="str">
        <f t="shared" si="26"/>
        <v xml:space="preserve"> </v>
      </c>
      <c r="AG162" s="40"/>
      <c r="AH162" s="13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9" t="str">
        <f t="shared" si="27"/>
        <v xml:space="preserve"> </v>
      </c>
      <c r="AV162" s="25"/>
    </row>
    <row r="163" spans="1:48" ht="15" hidden="1" customHeight="1" outlineLevel="1" x14ac:dyDescent="0.25">
      <c r="A163" s="76">
        <f t="shared" si="24"/>
        <v>0</v>
      </c>
      <c r="B163" s="18">
        <f t="shared" si="28"/>
        <v>0</v>
      </c>
      <c r="C163" s="40"/>
      <c r="D163" s="13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8" t="str">
        <f t="shared" si="25"/>
        <v xml:space="preserve"> </v>
      </c>
      <c r="R163" s="40"/>
      <c r="S163" s="1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 t="str">
        <f t="shared" si="26"/>
        <v xml:space="preserve"> </v>
      </c>
      <c r="AG163" s="40"/>
      <c r="AH163" s="13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9" t="str">
        <f t="shared" si="27"/>
        <v xml:space="preserve"> </v>
      </c>
      <c r="AV163" s="25"/>
    </row>
    <row r="164" spans="1:48" ht="15" hidden="1" customHeight="1" outlineLevel="1" x14ac:dyDescent="0.25">
      <c r="A164" s="76">
        <f t="shared" si="24"/>
        <v>0</v>
      </c>
      <c r="B164" s="18">
        <f t="shared" si="28"/>
        <v>0</v>
      </c>
      <c r="C164" s="40"/>
      <c r="D164" s="13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8" t="str">
        <f t="shared" si="25"/>
        <v xml:space="preserve"> </v>
      </c>
      <c r="R164" s="40"/>
      <c r="S164" s="1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 t="str">
        <f t="shared" si="26"/>
        <v xml:space="preserve"> </v>
      </c>
      <c r="AG164" s="40"/>
      <c r="AH164" s="13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9" t="str">
        <f t="shared" si="27"/>
        <v xml:space="preserve"> </v>
      </c>
      <c r="AV164" s="25"/>
    </row>
    <row r="165" spans="1:48" ht="15" hidden="1" customHeight="1" outlineLevel="1" x14ac:dyDescent="0.25">
      <c r="A165" s="76">
        <f t="shared" si="24"/>
        <v>0</v>
      </c>
      <c r="B165" s="18">
        <f t="shared" si="28"/>
        <v>0</v>
      </c>
      <c r="C165" s="40"/>
      <c r="D165" s="13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8" t="str">
        <f t="shared" si="25"/>
        <v xml:space="preserve"> </v>
      </c>
      <c r="R165" s="40"/>
      <c r="S165" s="1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 t="str">
        <f t="shared" si="26"/>
        <v xml:space="preserve"> </v>
      </c>
      <c r="AG165" s="40"/>
      <c r="AH165" s="13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9" t="str">
        <f t="shared" si="27"/>
        <v xml:space="preserve"> </v>
      </c>
      <c r="AV165" s="25"/>
    </row>
    <row r="166" spans="1:48" ht="15" hidden="1" customHeight="1" outlineLevel="1" x14ac:dyDescent="0.25">
      <c r="A166" s="76">
        <f t="shared" si="24"/>
        <v>0</v>
      </c>
      <c r="B166" s="18">
        <f t="shared" si="28"/>
        <v>0</v>
      </c>
      <c r="C166" s="40"/>
      <c r="D166" s="13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8" t="str">
        <f t="shared" si="25"/>
        <v xml:space="preserve"> </v>
      </c>
      <c r="R166" s="40"/>
      <c r="S166" s="1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 t="str">
        <f t="shared" si="26"/>
        <v xml:space="preserve"> </v>
      </c>
      <c r="AG166" s="40"/>
      <c r="AH166" s="13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9" t="str">
        <f t="shared" si="27"/>
        <v xml:space="preserve"> </v>
      </c>
      <c r="AV166" s="25"/>
    </row>
    <row r="167" spans="1:48" ht="15" hidden="1" customHeight="1" outlineLevel="1" x14ac:dyDescent="0.25">
      <c r="A167" s="76">
        <f t="shared" si="24"/>
        <v>0</v>
      </c>
      <c r="B167" s="18">
        <f t="shared" si="28"/>
        <v>0</v>
      </c>
      <c r="C167" s="40"/>
      <c r="D167" s="13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8" t="str">
        <f t="shared" si="25"/>
        <v xml:space="preserve"> </v>
      </c>
      <c r="R167" s="40"/>
      <c r="S167" s="1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 t="str">
        <f t="shared" si="26"/>
        <v xml:space="preserve"> </v>
      </c>
      <c r="AG167" s="40"/>
      <c r="AH167" s="13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9" t="str">
        <f t="shared" si="27"/>
        <v xml:space="preserve"> </v>
      </c>
      <c r="AV167" s="25"/>
    </row>
    <row r="168" spans="1:48" ht="15" hidden="1" customHeight="1" outlineLevel="1" x14ac:dyDescent="0.25">
      <c r="A168" s="76">
        <f t="shared" si="24"/>
        <v>0</v>
      </c>
      <c r="B168" s="18">
        <f t="shared" si="28"/>
        <v>0</v>
      </c>
      <c r="C168" s="40"/>
      <c r="D168" s="13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8" t="str">
        <f t="shared" si="25"/>
        <v xml:space="preserve"> </v>
      </c>
      <c r="R168" s="40"/>
      <c r="S168" s="1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 t="str">
        <f t="shared" si="26"/>
        <v xml:space="preserve"> </v>
      </c>
      <c r="AG168" s="40"/>
      <c r="AH168" s="13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9" t="str">
        <f t="shared" si="27"/>
        <v xml:space="preserve"> </v>
      </c>
      <c r="AV168" s="25"/>
    </row>
    <row r="169" spans="1:48" ht="15" hidden="1" customHeight="1" outlineLevel="1" x14ac:dyDescent="0.25">
      <c r="A169" s="76">
        <f t="shared" si="24"/>
        <v>0</v>
      </c>
      <c r="B169" s="18">
        <f t="shared" si="28"/>
        <v>0</v>
      </c>
      <c r="C169" s="40"/>
      <c r="D169" s="13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8" t="str">
        <f t="shared" si="25"/>
        <v xml:space="preserve"> </v>
      </c>
      <c r="R169" s="40"/>
      <c r="S169" s="1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41" t="str">
        <f t="shared" si="26"/>
        <v xml:space="preserve"> </v>
      </c>
      <c r="AG169" s="40"/>
      <c r="AH169" s="13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9" t="str">
        <f t="shared" si="27"/>
        <v xml:space="preserve"> </v>
      </c>
      <c r="AV169" s="25"/>
    </row>
    <row r="170" spans="1:48" ht="15" hidden="1" customHeight="1" outlineLevel="1" x14ac:dyDescent="0.25">
      <c r="A170" s="76">
        <f t="shared" si="24"/>
        <v>0</v>
      </c>
      <c r="B170" s="18">
        <f t="shared" si="28"/>
        <v>0</v>
      </c>
      <c r="C170" s="40"/>
      <c r="D170" s="13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8" t="str">
        <f t="shared" si="25"/>
        <v xml:space="preserve"> </v>
      </c>
      <c r="R170" s="40"/>
      <c r="S170" s="1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41" t="str">
        <f t="shared" si="26"/>
        <v xml:space="preserve"> </v>
      </c>
      <c r="AG170" s="40"/>
      <c r="AH170" s="13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9" t="str">
        <f t="shared" si="27"/>
        <v xml:space="preserve"> </v>
      </c>
      <c r="AV170" s="25"/>
    </row>
    <row r="171" spans="1:48" ht="15" customHeight="1" x14ac:dyDescent="0.25">
      <c r="A171" s="76">
        <f>IF((SUM(D171:Q171)+SUM(R171:AF171)+SUM(AG171:AU171))=0,0,1)</f>
        <v>0</v>
      </c>
      <c r="B171" s="124"/>
      <c r="C171" s="11" t="s">
        <v>7</v>
      </c>
      <c r="D171" s="26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8"/>
      <c r="Q171" s="80">
        <f>COUNTIF(Q173:Q197,"-")</f>
        <v>0</v>
      </c>
      <c r="R171" s="11" t="s">
        <v>7</v>
      </c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30"/>
      <c r="AF171" s="31">
        <f>COUNTIF(AF173:AF197,"-")</f>
        <v>0</v>
      </c>
      <c r="AG171" s="11" t="s">
        <v>7</v>
      </c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30"/>
      <c r="AU171" s="31">
        <f>COUNTIF(AU173:AU197,"-")</f>
        <v>0</v>
      </c>
      <c r="AV171" s="25"/>
    </row>
    <row r="172" spans="1:48" ht="15" customHeight="1" collapsed="1" x14ac:dyDescent="0.25">
      <c r="A172" s="76">
        <f t="shared" ref="A172:A197" si="29">IF((SUM(D172:Q172)+SUM(R172:AF172)+SUM(AG172:AU172))=0,0,1)</f>
        <v>0</v>
      </c>
      <c r="B172" s="125"/>
      <c r="C172" s="11" t="s">
        <v>8</v>
      </c>
      <c r="D172" s="26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8"/>
      <c r="Q172" s="80">
        <f>COUNTIF(Q173:Q197,"-")+COUNTIF(Q173:Q197,"+")</f>
        <v>0</v>
      </c>
      <c r="R172" s="11" t="s">
        <v>8</v>
      </c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30"/>
      <c r="AF172" s="31">
        <f>COUNTIF(AF173:AF197,"-")+COUNTIF(AF173:AF197,"+")</f>
        <v>0</v>
      </c>
      <c r="AG172" s="11" t="s">
        <v>8</v>
      </c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30"/>
      <c r="AU172" s="31">
        <f>COUNTIF(AU173:AU197,"-")+COUNTIF(AU173:AU197,"+")</f>
        <v>0</v>
      </c>
      <c r="AV172" s="25"/>
    </row>
    <row r="173" spans="1:48" ht="15" hidden="1" customHeight="1" outlineLevel="1" x14ac:dyDescent="0.25">
      <c r="A173" s="76">
        <f t="shared" si="29"/>
        <v>0</v>
      </c>
      <c r="B173" s="18">
        <f>B171</f>
        <v>0</v>
      </c>
      <c r="C173" s="35"/>
      <c r="D173" s="13"/>
      <c r="E173" s="36"/>
      <c r="F173" s="36"/>
      <c r="G173" s="36"/>
      <c r="H173" s="36"/>
      <c r="I173" s="36"/>
      <c r="J173" s="36"/>
      <c r="K173" s="36"/>
      <c r="L173" s="36"/>
      <c r="M173" s="36"/>
      <c r="N173" s="37"/>
      <c r="O173" s="36"/>
      <c r="P173" s="36"/>
      <c r="Q173" s="38" t="str">
        <f>IF(C173&gt;0,IF(AND(E173&lt;=$E$6,F173&lt;=$F$6,G173&lt;=$G$6,H173&lt;=$H$6,I173&lt;=$I$6,J173&lt;=$J$6,K173&lt;=$K$6,L173&lt;=$L$6,M173&lt;=$M$6,N173&lt;=$N$6,O173&lt;=$O$6,P173&lt;=$P$6),"+","-")," ")</f>
        <v xml:space="preserve"> </v>
      </c>
      <c r="R173" s="35"/>
      <c r="S173" s="1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 t="str">
        <f>IF(S173&gt;0,IF(AND(T173&lt;=$T$6,U173&lt;=$U$6,V173&lt;=$V$6,W173&lt;=$W$6,X173&lt;=$X$6,Y173&lt;=$Y$6,Z173&lt;=$Z$6,AA173&lt;=$AA$6,AB173&lt;=$AB$6,AC173&lt;=$AC$6,AD173&lt;=$AD$6,AE173&lt;=$AE$6),"+","-")," ")</f>
        <v xml:space="preserve"> </v>
      </c>
      <c r="AG173" s="35"/>
      <c r="AH173" s="13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9" t="str">
        <f>IF(AG173&gt;0,IF(AND(AI173&lt;=$AI$6,AJ173&lt;=$AJ$6,AK173&lt;=$AK$6,AL173&lt;=$AL$6,AM173&lt;=$AM$6,AN173&lt;=$AN$6,AO173&lt;=$AO$6,AP173&lt;=$AP$6,AT173&lt;=$AT$6,AQ173&lt;=$AQ$6,AR173&lt;=$AR$6,AS173&lt;=$AS$6),"+","-")," ")</f>
        <v xml:space="preserve"> </v>
      </c>
      <c r="AV173" s="24"/>
    </row>
    <row r="174" spans="1:48" ht="15" hidden="1" customHeight="1" outlineLevel="1" x14ac:dyDescent="0.25">
      <c r="A174" s="76">
        <f t="shared" si="29"/>
        <v>0</v>
      </c>
      <c r="B174" s="18">
        <f>B173</f>
        <v>0</v>
      </c>
      <c r="C174" s="35"/>
      <c r="D174" s="13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8" t="str">
        <f t="shared" ref="Q174:Q197" si="30">IF(C174&gt;0,IF(AND(E174&lt;=$E$6,F174&lt;=$F$6,G174&lt;=$G$6,H174&lt;=$H$6,I174&lt;=$I$6,J174&lt;=$J$6,K174&lt;=$K$6,L174&lt;=$L$6,M174&lt;=$M$6,N174&lt;=$N$6,O174&lt;=$O$6,P174&lt;=$P$6),"+","-")," ")</f>
        <v xml:space="preserve"> </v>
      </c>
      <c r="R174" s="35"/>
      <c r="S174" s="1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 t="str">
        <f t="shared" ref="AF174:AF197" si="31">IF(S174&gt;0,IF(AND(T174&lt;=$T$6,U174&lt;=$U$6,V174&lt;=$V$6,W174&lt;=$W$6,X174&lt;=$X$6,Y174&lt;=$Y$6,Z174&lt;=$Z$6,AA174&lt;=$AA$6,AB174&lt;=$AB$6,AC174&lt;=$AC$6,AD174&lt;=$AD$6,AE174&lt;=$AE$6),"+","-")," ")</f>
        <v xml:space="preserve"> </v>
      </c>
      <c r="AG174" s="35"/>
      <c r="AH174" s="13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9" t="str">
        <f t="shared" ref="AU174:AU197" si="32">IF(AG174&gt;0,IF(AND(AI174&lt;=$AI$6,AJ174&lt;=$AJ$6,AK174&lt;=$AK$6,AL174&lt;=$AL$6,AM174&lt;=$AM$6,AN174&lt;=$AN$6,AO174&lt;=$AO$6,AP174&lt;=$AP$6,AT174&lt;=$AT$6,AQ174&lt;=$AQ$6,AR174&lt;=$AR$6,AS174&lt;=$AS$6),"+","-")," ")</f>
        <v xml:space="preserve"> </v>
      </c>
      <c r="AV174" s="24"/>
    </row>
    <row r="175" spans="1:48" ht="15" hidden="1" customHeight="1" outlineLevel="1" x14ac:dyDescent="0.25">
      <c r="A175" s="76">
        <f t="shared" si="29"/>
        <v>0</v>
      </c>
      <c r="B175" s="18">
        <f t="shared" ref="B175:B197" si="33">B174</f>
        <v>0</v>
      </c>
      <c r="C175" s="35"/>
      <c r="D175" s="13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8" t="str">
        <f t="shared" si="30"/>
        <v xml:space="preserve"> </v>
      </c>
      <c r="R175" s="35"/>
      <c r="S175" s="1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 t="str">
        <f t="shared" si="31"/>
        <v xml:space="preserve"> </v>
      </c>
      <c r="AG175" s="35"/>
      <c r="AH175" s="13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9" t="str">
        <f t="shared" si="32"/>
        <v xml:space="preserve"> </v>
      </c>
      <c r="AV175" s="24"/>
    </row>
    <row r="176" spans="1:48" ht="15" hidden="1" customHeight="1" outlineLevel="1" x14ac:dyDescent="0.25">
      <c r="A176" s="76">
        <f t="shared" si="29"/>
        <v>0</v>
      </c>
      <c r="B176" s="18">
        <f t="shared" si="33"/>
        <v>0</v>
      </c>
      <c r="C176" s="35"/>
      <c r="D176" s="13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8" t="str">
        <f t="shared" si="30"/>
        <v xml:space="preserve"> </v>
      </c>
      <c r="R176" s="35"/>
      <c r="S176" s="1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 t="str">
        <f t="shared" si="31"/>
        <v xml:space="preserve"> </v>
      </c>
      <c r="AG176" s="35"/>
      <c r="AH176" s="13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9" t="str">
        <f t="shared" si="32"/>
        <v xml:space="preserve"> </v>
      </c>
      <c r="AV176" s="24"/>
    </row>
    <row r="177" spans="1:48" ht="15" hidden="1" customHeight="1" outlineLevel="1" x14ac:dyDescent="0.25">
      <c r="A177" s="76">
        <f t="shared" si="29"/>
        <v>0</v>
      </c>
      <c r="B177" s="18">
        <f t="shared" si="33"/>
        <v>0</v>
      </c>
      <c r="C177" s="35"/>
      <c r="D177" s="13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8" t="str">
        <f t="shared" si="30"/>
        <v xml:space="preserve"> </v>
      </c>
      <c r="R177" s="35"/>
      <c r="S177" s="1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 t="str">
        <f t="shared" si="31"/>
        <v xml:space="preserve"> </v>
      </c>
      <c r="AG177" s="35"/>
      <c r="AH177" s="13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9" t="str">
        <f t="shared" si="32"/>
        <v xml:space="preserve"> </v>
      </c>
      <c r="AV177" s="24"/>
    </row>
    <row r="178" spans="1:48" ht="15" hidden="1" customHeight="1" outlineLevel="1" x14ac:dyDescent="0.25">
      <c r="A178" s="76">
        <f t="shared" si="29"/>
        <v>0</v>
      </c>
      <c r="B178" s="18">
        <f t="shared" si="33"/>
        <v>0</v>
      </c>
      <c r="C178" s="35"/>
      <c r="D178" s="13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8" t="str">
        <f t="shared" si="30"/>
        <v xml:space="preserve"> </v>
      </c>
      <c r="R178" s="35"/>
      <c r="S178" s="13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 t="str">
        <f t="shared" si="31"/>
        <v xml:space="preserve"> </v>
      </c>
      <c r="AG178" s="35"/>
      <c r="AH178" s="13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9" t="str">
        <f t="shared" si="32"/>
        <v xml:space="preserve"> </v>
      </c>
      <c r="AV178" s="24"/>
    </row>
    <row r="179" spans="1:48" ht="15" hidden="1" customHeight="1" outlineLevel="1" x14ac:dyDescent="0.25">
      <c r="A179" s="76">
        <f t="shared" si="29"/>
        <v>0</v>
      </c>
      <c r="B179" s="18">
        <f t="shared" si="33"/>
        <v>0</v>
      </c>
      <c r="C179" s="35"/>
      <c r="D179" s="13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8" t="str">
        <f t="shared" si="30"/>
        <v xml:space="preserve"> </v>
      </c>
      <c r="R179" s="35"/>
      <c r="S179" s="13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 t="str">
        <f t="shared" si="31"/>
        <v xml:space="preserve"> </v>
      </c>
      <c r="AG179" s="35"/>
      <c r="AH179" s="13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9" t="str">
        <f t="shared" si="32"/>
        <v xml:space="preserve"> </v>
      </c>
      <c r="AV179" s="24"/>
    </row>
    <row r="180" spans="1:48" ht="15" hidden="1" customHeight="1" outlineLevel="1" x14ac:dyDescent="0.25">
      <c r="A180" s="76">
        <f t="shared" si="29"/>
        <v>0</v>
      </c>
      <c r="B180" s="18">
        <f t="shared" si="33"/>
        <v>0</v>
      </c>
      <c r="C180" s="40"/>
      <c r="D180" s="13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8" t="str">
        <f t="shared" si="30"/>
        <v xml:space="preserve"> </v>
      </c>
      <c r="R180" s="40"/>
      <c r="S180" s="13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 t="str">
        <f t="shared" si="31"/>
        <v xml:space="preserve"> </v>
      </c>
      <c r="AG180" s="40"/>
      <c r="AH180" s="13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9" t="str">
        <f t="shared" si="32"/>
        <v xml:space="preserve"> </v>
      </c>
      <c r="AV180" s="24"/>
    </row>
    <row r="181" spans="1:48" ht="15" hidden="1" customHeight="1" outlineLevel="1" x14ac:dyDescent="0.25">
      <c r="A181" s="76">
        <f t="shared" si="29"/>
        <v>0</v>
      </c>
      <c r="B181" s="18">
        <f t="shared" si="33"/>
        <v>0</v>
      </c>
      <c r="C181" s="40"/>
      <c r="D181" s="13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8" t="str">
        <f t="shared" si="30"/>
        <v xml:space="preserve"> </v>
      </c>
      <c r="R181" s="40"/>
      <c r="S181" s="13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 t="str">
        <f t="shared" si="31"/>
        <v xml:space="preserve"> </v>
      </c>
      <c r="AG181" s="40"/>
      <c r="AH181" s="13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9" t="str">
        <f t="shared" si="32"/>
        <v xml:space="preserve"> </v>
      </c>
      <c r="AV181" s="24"/>
    </row>
    <row r="182" spans="1:48" ht="15" hidden="1" customHeight="1" outlineLevel="1" x14ac:dyDescent="0.25">
      <c r="A182" s="76">
        <f t="shared" si="29"/>
        <v>0</v>
      </c>
      <c r="B182" s="18">
        <f t="shared" si="33"/>
        <v>0</v>
      </c>
      <c r="C182" s="40"/>
      <c r="D182" s="13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8" t="str">
        <f t="shared" si="30"/>
        <v xml:space="preserve"> </v>
      </c>
      <c r="R182" s="40"/>
      <c r="S182" s="13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 t="str">
        <f t="shared" si="31"/>
        <v xml:space="preserve"> </v>
      </c>
      <c r="AG182" s="40"/>
      <c r="AH182" s="13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9" t="str">
        <f t="shared" si="32"/>
        <v xml:space="preserve"> </v>
      </c>
      <c r="AV182" s="24"/>
    </row>
    <row r="183" spans="1:48" ht="15" hidden="1" customHeight="1" outlineLevel="1" x14ac:dyDescent="0.25">
      <c r="A183" s="76">
        <f t="shared" si="29"/>
        <v>0</v>
      </c>
      <c r="B183" s="18">
        <f t="shared" si="33"/>
        <v>0</v>
      </c>
      <c r="C183" s="40"/>
      <c r="D183" s="13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8" t="str">
        <f t="shared" si="30"/>
        <v xml:space="preserve"> </v>
      </c>
      <c r="R183" s="40"/>
      <c r="S183" s="13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 t="str">
        <f t="shared" si="31"/>
        <v xml:space="preserve"> </v>
      </c>
      <c r="AG183" s="40"/>
      <c r="AH183" s="13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9" t="str">
        <f t="shared" si="32"/>
        <v xml:space="preserve"> </v>
      </c>
      <c r="AV183" s="24"/>
    </row>
    <row r="184" spans="1:48" ht="15" hidden="1" customHeight="1" outlineLevel="1" x14ac:dyDescent="0.25">
      <c r="A184" s="76">
        <f t="shared" si="29"/>
        <v>0</v>
      </c>
      <c r="B184" s="18">
        <f t="shared" si="33"/>
        <v>0</v>
      </c>
      <c r="C184" s="40"/>
      <c r="D184" s="13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8" t="str">
        <f t="shared" si="30"/>
        <v xml:space="preserve"> </v>
      </c>
      <c r="R184" s="40"/>
      <c r="S184" s="13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 t="str">
        <f t="shared" si="31"/>
        <v xml:space="preserve"> </v>
      </c>
      <c r="AG184" s="40"/>
      <c r="AH184" s="13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9" t="str">
        <f t="shared" si="32"/>
        <v xml:space="preserve"> </v>
      </c>
      <c r="AV184" s="24"/>
    </row>
    <row r="185" spans="1:48" ht="15" hidden="1" customHeight="1" outlineLevel="1" x14ac:dyDescent="0.25">
      <c r="A185" s="76">
        <f t="shared" si="29"/>
        <v>0</v>
      </c>
      <c r="B185" s="18">
        <f t="shared" si="33"/>
        <v>0</v>
      </c>
      <c r="C185" s="40"/>
      <c r="D185" s="13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8" t="str">
        <f t="shared" si="30"/>
        <v xml:space="preserve"> </v>
      </c>
      <c r="R185" s="40"/>
      <c r="S185" s="13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 t="str">
        <f t="shared" si="31"/>
        <v xml:space="preserve"> </v>
      </c>
      <c r="AG185" s="40"/>
      <c r="AH185" s="13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9" t="str">
        <f t="shared" si="32"/>
        <v xml:space="preserve"> </v>
      </c>
      <c r="AV185" s="24"/>
    </row>
    <row r="186" spans="1:48" ht="15" hidden="1" customHeight="1" outlineLevel="1" x14ac:dyDescent="0.25">
      <c r="A186" s="76">
        <f t="shared" si="29"/>
        <v>0</v>
      </c>
      <c r="B186" s="18">
        <f t="shared" si="33"/>
        <v>0</v>
      </c>
      <c r="C186" s="40"/>
      <c r="D186" s="13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8" t="str">
        <f t="shared" si="30"/>
        <v xml:space="preserve"> </v>
      </c>
      <c r="R186" s="40"/>
      <c r="S186" s="13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 t="str">
        <f t="shared" si="31"/>
        <v xml:space="preserve"> </v>
      </c>
      <c r="AG186" s="40"/>
      <c r="AH186" s="13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9" t="str">
        <f t="shared" si="32"/>
        <v xml:space="preserve"> </v>
      </c>
      <c r="AV186" s="24"/>
    </row>
    <row r="187" spans="1:48" ht="15" hidden="1" customHeight="1" outlineLevel="1" x14ac:dyDescent="0.25">
      <c r="A187" s="76">
        <f t="shared" si="29"/>
        <v>0</v>
      </c>
      <c r="B187" s="18">
        <f t="shared" si="33"/>
        <v>0</v>
      </c>
      <c r="C187" s="40"/>
      <c r="D187" s="13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8" t="str">
        <f t="shared" si="30"/>
        <v xml:space="preserve"> </v>
      </c>
      <c r="R187" s="40"/>
      <c r="S187" s="13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 t="str">
        <f t="shared" si="31"/>
        <v xml:space="preserve"> </v>
      </c>
      <c r="AG187" s="40"/>
      <c r="AH187" s="13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9" t="str">
        <f t="shared" si="32"/>
        <v xml:space="preserve"> </v>
      </c>
      <c r="AV187" s="24"/>
    </row>
    <row r="188" spans="1:48" ht="15" hidden="1" customHeight="1" outlineLevel="1" x14ac:dyDescent="0.25">
      <c r="A188" s="76">
        <f t="shared" si="29"/>
        <v>0</v>
      </c>
      <c r="B188" s="18">
        <f t="shared" si="33"/>
        <v>0</v>
      </c>
      <c r="C188" s="40"/>
      <c r="D188" s="13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8" t="str">
        <f t="shared" si="30"/>
        <v xml:space="preserve"> </v>
      </c>
      <c r="R188" s="40"/>
      <c r="S188" s="13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 t="str">
        <f t="shared" si="31"/>
        <v xml:space="preserve"> </v>
      </c>
      <c r="AG188" s="40"/>
      <c r="AH188" s="13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9" t="str">
        <f t="shared" si="32"/>
        <v xml:space="preserve"> </v>
      </c>
      <c r="AV188" s="25"/>
    </row>
    <row r="189" spans="1:48" ht="15" hidden="1" customHeight="1" outlineLevel="1" x14ac:dyDescent="0.25">
      <c r="A189" s="76">
        <f t="shared" si="29"/>
        <v>0</v>
      </c>
      <c r="B189" s="18">
        <f t="shared" si="33"/>
        <v>0</v>
      </c>
      <c r="C189" s="40"/>
      <c r="D189" s="13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8" t="str">
        <f t="shared" si="30"/>
        <v xml:space="preserve"> </v>
      </c>
      <c r="R189" s="40"/>
      <c r="S189" s="13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 t="str">
        <f t="shared" si="31"/>
        <v xml:space="preserve"> </v>
      </c>
      <c r="AG189" s="40"/>
      <c r="AH189" s="13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9" t="str">
        <f t="shared" si="32"/>
        <v xml:space="preserve"> </v>
      </c>
      <c r="AV189" s="25"/>
    </row>
    <row r="190" spans="1:48" ht="15" hidden="1" customHeight="1" outlineLevel="1" x14ac:dyDescent="0.25">
      <c r="A190" s="76">
        <f t="shared" si="29"/>
        <v>0</v>
      </c>
      <c r="B190" s="18">
        <f t="shared" si="33"/>
        <v>0</v>
      </c>
      <c r="C190" s="40"/>
      <c r="D190" s="13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8" t="str">
        <f t="shared" si="30"/>
        <v xml:space="preserve"> </v>
      </c>
      <c r="R190" s="40"/>
      <c r="S190" s="13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 t="str">
        <f t="shared" si="31"/>
        <v xml:space="preserve"> </v>
      </c>
      <c r="AG190" s="40"/>
      <c r="AH190" s="13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9" t="str">
        <f t="shared" si="32"/>
        <v xml:space="preserve"> </v>
      </c>
      <c r="AV190" s="25"/>
    </row>
    <row r="191" spans="1:48" ht="15" hidden="1" customHeight="1" outlineLevel="1" x14ac:dyDescent="0.25">
      <c r="A191" s="76">
        <f t="shared" si="29"/>
        <v>0</v>
      </c>
      <c r="B191" s="18">
        <f t="shared" si="33"/>
        <v>0</v>
      </c>
      <c r="C191" s="40"/>
      <c r="D191" s="13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8" t="str">
        <f t="shared" si="30"/>
        <v xml:space="preserve"> </v>
      </c>
      <c r="R191" s="40"/>
      <c r="S191" s="13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 t="str">
        <f t="shared" si="31"/>
        <v xml:space="preserve"> </v>
      </c>
      <c r="AG191" s="40"/>
      <c r="AH191" s="13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9" t="str">
        <f t="shared" si="32"/>
        <v xml:space="preserve"> </v>
      </c>
      <c r="AV191" s="25"/>
    </row>
    <row r="192" spans="1:48" ht="15" hidden="1" customHeight="1" outlineLevel="1" x14ac:dyDescent="0.25">
      <c r="A192" s="76">
        <f t="shared" si="29"/>
        <v>0</v>
      </c>
      <c r="B192" s="18">
        <f t="shared" si="33"/>
        <v>0</v>
      </c>
      <c r="C192" s="40"/>
      <c r="D192" s="13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8" t="str">
        <f t="shared" si="30"/>
        <v xml:space="preserve"> </v>
      </c>
      <c r="R192" s="40"/>
      <c r="S192" s="13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 t="str">
        <f t="shared" si="31"/>
        <v xml:space="preserve"> </v>
      </c>
      <c r="AG192" s="40"/>
      <c r="AH192" s="13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9" t="str">
        <f t="shared" si="32"/>
        <v xml:space="preserve"> </v>
      </c>
      <c r="AV192" s="25"/>
    </row>
    <row r="193" spans="1:48" ht="15" hidden="1" customHeight="1" outlineLevel="1" x14ac:dyDescent="0.25">
      <c r="A193" s="76">
        <f t="shared" si="29"/>
        <v>0</v>
      </c>
      <c r="B193" s="18">
        <f t="shared" si="33"/>
        <v>0</v>
      </c>
      <c r="C193" s="40"/>
      <c r="D193" s="13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8" t="str">
        <f t="shared" si="30"/>
        <v xml:space="preserve"> </v>
      </c>
      <c r="R193" s="40"/>
      <c r="S193" s="13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 t="str">
        <f t="shared" si="31"/>
        <v xml:space="preserve"> </v>
      </c>
      <c r="AG193" s="40"/>
      <c r="AH193" s="13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9" t="str">
        <f t="shared" si="32"/>
        <v xml:space="preserve"> </v>
      </c>
      <c r="AV193" s="25"/>
    </row>
    <row r="194" spans="1:48" ht="15" hidden="1" customHeight="1" outlineLevel="1" x14ac:dyDescent="0.25">
      <c r="A194" s="76">
        <f t="shared" si="29"/>
        <v>0</v>
      </c>
      <c r="B194" s="18">
        <f t="shared" si="33"/>
        <v>0</v>
      </c>
      <c r="C194" s="40"/>
      <c r="D194" s="13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8" t="str">
        <f t="shared" si="30"/>
        <v xml:space="preserve"> </v>
      </c>
      <c r="R194" s="40"/>
      <c r="S194" s="13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 t="str">
        <f t="shared" si="31"/>
        <v xml:space="preserve"> </v>
      </c>
      <c r="AG194" s="40"/>
      <c r="AH194" s="13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9" t="str">
        <f t="shared" si="32"/>
        <v xml:space="preserve"> </v>
      </c>
      <c r="AV194" s="25"/>
    </row>
    <row r="195" spans="1:48" ht="15" hidden="1" customHeight="1" outlineLevel="1" x14ac:dyDescent="0.25">
      <c r="A195" s="76">
        <f t="shared" si="29"/>
        <v>0</v>
      </c>
      <c r="B195" s="18">
        <f t="shared" si="33"/>
        <v>0</v>
      </c>
      <c r="C195" s="40"/>
      <c r="D195" s="13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8" t="str">
        <f t="shared" si="30"/>
        <v xml:space="preserve"> </v>
      </c>
      <c r="R195" s="40"/>
      <c r="S195" s="13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 t="str">
        <f t="shared" si="31"/>
        <v xml:space="preserve"> </v>
      </c>
      <c r="AG195" s="40"/>
      <c r="AH195" s="13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9" t="str">
        <f t="shared" si="32"/>
        <v xml:space="preserve"> </v>
      </c>
      <c r="AV195" s="25"/>
    </row>
    <row r="196" spans="1:48" ht="15" hidden="1" customHeight="1" outlineLevel="1" x14ac:dyDescent="0.25">
      <c r="A196" s="76">
        <f t="shared" si="29"/>
        <v>0</v>
      </c>
      <c r="B196" s="18">
        <f t="shared" si="33"/>
        <v>0</v>
      </c>
      <c r="C196" s="40"/>
      <c r="D196" s="13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8" t="str">
        <f t="shared" si="30"/>
        <v xml:space="preserve"> </v>
      </c>
      <c r="R196" s="40"/>
      <c r="S196" s="13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41" t="str">
        <f t="shared" si="31"/>
        <v xml:space="preserve"> </v>
      </c>
      <c r="AG196" s="40"/>
      <c r="AH196" s="13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9" t="str">
        <f t="shared" si="32"/>
        <v xml:space="preserve"> </v>
      </c>
      <c r="AV196" s="25"/>
    </row>
    <row r="197" spans="1:48" ht="15" hidden="1" customHeight="1" outlineLevel="1" x14ac:dyDescent="0.25">
      <c r="A197" s="76">
        <f t="shared" si="29"/>
        <v>0</v>
      </c>
      <c r="B197" s="18">
        <f t="shared" si="33"/>
        <v>0</v>
      </c>
      <c r="C197" s="40"/>
      <c r="D197" s="13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8" t="str">
        <f t="shared" si="30"/>
        <v xml:space="preserve"> </v>
      </c>
      <c r="R197" s="40"/>
      <c r="S197" s="13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41" t="str">
        <f t="shared" si="31"/>
        <v xml:space="preserve"> </v>
      </c>
      <c r="AG197" s="40"/>
      <c r="AH197" s="13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9" t="str">
        <f t="shared" si="32"/>
        <v xml:space="preserve"> </v>
      </c>
      <c r="AV197" s="25"/>
    </row>
    <row r="198" spans="1:48" ht="15" customHeight="1" x14ac:dyDescent="0.25">
      <c r="A198" s="76">
        <f>IF((SUM(D198:Q198)+SUM(R198:AF198)+SUM(AG198:AU198))=0,0,1)</f>
        <v>0</v>
      </c>
      <c r="B198" s="124"/>
      <c r="C198" s="11" t="s">
        <v>7</v>
      </c>
      <c r="D198" s="26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8"/>
      <c r="Q198" s="80">
        <f>COUNTIF(Q200:Q224,"-")</f>
        <v>0</v>
      </c>
      <c r="R198" s="11" t="s">
        <v>7</v>
      </c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30"/>
      <c r="AF198" s="31">
        <f>COUNTIF(AF200:AF224,"-")</f>
        <v>0</v>
      </c>
      <c r="AG198" s="11" t="s">
        <v>7</v>
      </c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30"/>
      <c r="AU198" s="31">
        <f>COUNTIF(AU200:AU224,"-")</f>
        <v>0</v>
      </c>
      <c r="AV198" s="25"/>
    </row>
    <row r="199" spans="1:48" ht="15" customHeight="1" collapsed="1" x14ac:dyDescent="0.25">
      <c r="A199" s="76">
        <f t="shared" ref="A199:A224" si="34">IF((SUM(D199:Q199)+SUM(R199:AF199)+SUM(AG199:AU199))=0,0,1)</f>
        <v>0</v>
      </c>
      <c r="B199" s="125"/>
      <c r="C199" s="11" t="s">
        <v>8</v>
      </c>
      <c r="D199" s="26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8"/>
      <c r="Q199" s="80">
        <f>COUNTIF(Q200:Q224,"-")+COUNTIF(Q200:Q224,"+")</f>
        <v>0</v>
      </c>
      <c r="R199" s="11" t="s">
        <v>8</v>
      </c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30"/>
      <c r="AF199" s="31">
        <f>COUNTIF(AF200:AF224,"-")+COUNTIF(AF200:AF224,"+")</f>
        <v>0</v>
      </c>
      <c r="AG199" s="11" t="s">
        <v>8</v>
      </c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30"/>
      <c r="AU199" s="31">
        <f>COUNTIF(AU200:AU224,"-")+COUNTIF(AU200:AU224,"+")</f>
        <v>0</v>
      </c>
      <c r="AV199" s="25"/>
    </row>
    <row r="200" spans="1:48" ht="15" hidden="1" customHeight="1" outlineLevel="1" x14ac:dyDescent="0.25">
      <c r="A200" s="76">
        <f t="shared" si="34"/>
        <v>0</v>
      </c>
      <c r="B200" s="18">
        <f>B198</f>
        <v>0</v>
      </c>
      <c r="C200" s="35"/>
      <c r="D200" s="13"/>
      <c r="E200" s="36"/>
      <c r="F200" s="36"/>
      <c r="G200" s="36"/>
      <c r="H200" s="36"/>
      <c r="I200" s="36"/>
      <c r="J200" s="36"/>
      <c r="K200" s="36"/>
      <c r="L200" s="36"/>
      <c r="M200" s="36"/>
      <c r="N200" s="37"/>
      <c r="O200" s="36"/>
      <c r="P200" s="36"/>
      <c r="Q200" s="38" t="str">
        <f>IF(C200&gt;0,IF(AND(E200&lt;=$E$6,F200&lt;=$F$6,G200&lt;=$G$6,H200&lt;=$H$6,I200&lt;=$I$6,J200&lt;=$J$6,K200&lt;=$K$6,L200&lt;=$L$6,M200&lt;=$M$6,N200&lt;=$N$6,O200&lt;=$O$6,P200&lt;=$P$6),"+","-")," ")</f>
        <v xml:space="preserve"> </v>
      </c>
      <c r="R200" s="35"/>
      <c r="S200" s="13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 t="str">
        <f>IF(S200&gt;0,IF(AND(T200&lt;=$T$6,U200&lt;=$U$6,V200&lt;=$V$6,W200&lt;=$W$6,X200&lt;=$X$6,Y200&lt;=$Y$6,Z200&lt;=$Z$6,AA200&lt;=$AA$6,AB200&lt;=$AB$6,AC200&lt;=$AC$6,AD200&lt;=$AD$6,AE200&lt;=$AE$6),"+","-")," ")</f>
        <v xml:space="preserve"> </v>
      </c>
      <c r="AG200" s="35"/>
      <c r="AH200" s="13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9" t="str">
        <f>IF(AG200&gt;0,IF(AND(AI200&lt;=$AI$6,AJ200&lt;=$AJ$6,AK200&lt;=$AK$6,AL200&lt;=$AL$6,AM200&lt;=$AM$6,AN200&lt;=$AN$6,AO200&lt;=$AO$6,AP200&lt;=$AP$6,AT200&lt;=$AT$6,AQ200&lt;=$AQ$6,AR200&lt;=$AR$6,AS200&lt;=$AS$6),"+","-")," ")</f>
        <v xml:space="preserve"> </v>
      </c>
      <c r="AV200" s="24"/>
    </row>
    <row r="201" spans="1:48" ht="15" hidden="1" customHeight="1" outlineLevel="1" x14ac:dyDescent="0.25">
      <c r="A201" s="76">
        <f t="shared" si="34"/>
        <v>0</v>
      </c>
      <c r="B201" s="18">
        <f>B200</f>
        <v>0</v>
      </c>
      <c r="C201" s="35"/>
      <c r="D201" s="13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8" t="str">
        <f t="shared" ref="Q201:Q224" si="35">IF(C201&gt;0,IF(AND(E201&lt;=$E$6,F201&lt;=$F$6,G201&lt;=$G$6,H201&lt;=$H$6,I201&lt;=$I$6,J201&lt;=$J$6,K201&lt;=$K$6,L201&lt;=$L$6,M201&lt;=$M$6,N201&lt;=$N$6,O201&lt;=$O$6,P201&lt;=$P$6),"+","-")," ")</f>
        <v xml:space="preserve"> </v>
      </c>
      <c r="R201" s="35"/>
      <c r="S201" s="13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 t="str">
        <f t="shared" ref="AF201:AF224" si="36">IF(S201&gt;0,IF(AND(T201&lt;=$T$6,U201&lt;=$U$6,V201&lt;=$V$6,W201&lt;=$W$6,X201&lt;=$X$6,Y201&lt;=$Y$6,Z201&lt;=$Z$6,AA201&lt;=$AA$6,AB201&lt;=$AB$6,AC201&lt;=$AC$6,AD201&lt;=$AD$6,AE201&lt;=$AE$6),"+","-")," ")</f>
        <v xml:space="preserve"> </v>
      </c>
      <c r="AG201" s="35"/>
      <c r="AH201" s="13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9" t="str">
        <f t="shared" ref="AU201:AU224" si="37">IF(AG201&gt;0,IF(AND(AI201&lt;=$AI$6,AJ201&lt;=$AJ$6,AK201&lt;=$AK$6,AL201&lt;=$AL$6,AM201&lt;=$AM$6,AN201&lt;=$AN$6,AO201&lt;=$AO$6,AP201&lt;=$AP$6,AT201&lt;=$AT$6,AQ201&lt;=$AQ$6,AR201&lt;=$AR$6,AS201&lt;=$AS$6),"+","-")," ")</f>
        <v xml:space="preserve"> </v>
      </c>
      <c r="AV201" s="24"/>
    </row>
    <row r="202" spans="1:48" ht="15" hidden="1" customHeight="1" outlineLevel="1" x14ac:dyDescent="0.25">
      <c r="A202" s="76">
        <f t="shared" si="34"/>
        <v>0</v>
      </c>
      <c r="B202" s="18">
        <f t="shared" ref="B202:B224" si="38">B201</f>
        <v>0</v>
      </c>
      <c r="C202" s="35"/>
      <c r="D202" s="13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8" t="str">
        <f t="shared" si="35"/>
        <v xml:space="preserve"> </v>
      </c>
      <c r="R202" s="35"/>
      <c r="S202" s="13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 t="str">
        <f t="shared" si="36"/>
        <v xml:space="preserve"> </v>
      </c>
      <c r="AG202" s="35"/>
      <c r="AH202" s="13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9" t="str">
        <f t="shared" si="37"/>
        <v xml:space="preserve"> </v>
      </c>
      <c r="AV202" s="24"/>
    </row>
    <row r="203" spans="1:48" ht="15" hidden="1" customHeight="1" outlineLevel="1" x14ac:dyDescent="0.25">
      <c r="A203" s="76">
        <f t="shared" si="34"/>
        <v>0</v>
      </c>
      <c r="B203" s="18">
        <f t="shared" si="38"/>
        <v>0</v>
      </c>
      <c r="C203" s="35"/>
      <c r="D203" s="13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8" t="str">
        <f t="shared" si="35"/>
        <v xml:space="preserve"> </v>
      </c>
      <c r="R203" s="35"/>
      <c r="S203" s="13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 t="str">
        <f t="shared" si="36"/>
        <v xml:space="preserve"> </v>
      </c>
      <c r="AG203" s="35"/>
      <c r="AH203" s="13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9" t="str">
        <f t="shared" si="37"/>
        <v xml:space="preserve"> </v>
      </c>
      <c r="AV203" s="24"/>
    </row>
    <row r="204" spans="1:48" ht="15" hidden="1" customHeight="1" outlineLevel="1" x14ac:dyDescent="0.25">
      <c r="A204" s="76">
        <f t="shared" si="34"/>
        <v>0</v>
      </c>
      <c r="B204" s="18">
        <f t="shared" si="38"/>
        <v>0</v>
      </c>
      <c r="C204" s="35"/>
      <c r="D204" s="13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8" t="str">
        <f t="shared" si="35"/>
        <v xml:space="preserve"> </v>
      </c>
      <c r="R204" s="35"/>
      <c r="S204" s="13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 t="str">
        <f t="shared" si="36"/>
        <v xml:space="preserve"> </v>
      </c>
      <c r="AG204" s="35"/>
      <c r="AH204" s="13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9" t="str">
        <f t="shared" si="37"/>
        <v xml:space="preserve"> </v>
      </c>
      <c r="AV204" s="24"/>
    </row>
    <row r="205" spans="1:48" ht="15" hidden="1" customHeight="1" outlineLevel="1" x14ac:dyDescent="0.25">
      <c r="A205" s="76">
        <f t="shared" si="34"/>
        <v>0</v>
      </c>
      <c r="B205" s="18">
        <f t="shared" si="38"/>
        <v>0</v>
      </c>
      <c r="C205" s="35"/>
      <c r="D205" s="13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8" t="str">
        <f t="shared" si="35"/>
        <v xml:space="preserve"> </v>
      </c>
      <c r="R205" s="35"/>
      <c r="S205" s="13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 t="str">
        <f t="shared" si="36"/>
        <v xml:space="preserve"> </v>
      </c>
      <c r="AG205" s="35"/>
      <c r="AH205" s="13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9" t="str">
        <f t="shared" si="37"/>
        <v xml:space="preserve"> </v>
      </c>
      <c r="AV205" s="24"/>
    </row>
    <row r="206" spans="1:48" ht="15" hidden="1" customHeight="1" outlineLevel="1" x14ac:dyDescent="0.25">
      <c r="A206" s="76">
        <f t="shared" si="34"/>
        <v>0</v>
      </c>
      <c r="B206" s="18">
        <f t="shared" si="38"/>
        <v>0</v>
      </c>
      <c r="C206" s="35"/>
      <c r="D206" s="13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8" t="str">
        <f t="shared" si="35"/>
        <v xml:space="preserve"> </v>
      </c>
      <c r="R206" s="35"/>
      <c r="S206" s="13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 t="str">
        <f t="shared" si="36"/>
        <v xml:space="preserve"> </v>
      </c>
      <c r="AG206" s="35"/>
      <c r="AH206" s="13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9" t="str">
        <f t="shared" si="37"/>
        <v xml:space="preserve"> </v>
      </c>
      <c r="AV206" s="24"/>
    </row>
    <row r="207" spans="1:48" ht="15" hidden="1" customHeight="1" outlineLevel="1" x14ac:dyDescent="0.25">
      <c r="A207" s="76">
        <f t="shared" si="34"/>
        <v>0</v>
      </c>
      <c r="B207" s="18">
        <f t="shared" si="38"/>
        <v>0</v>
      </c>
      <c r="C207" s="40"/>
      <c r="D207" s="13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8" t="str">
        <f t="shared" si="35"/>
        <v xml:space="preserve"> </v>
      </c>
      <c r="R207" s="40"/>
      <c r="S207" s="13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 t="str">
        <f t="shared" si="36"/>
        <v xml:space="preserve"> </v>
      </c>
      <c r="AG207" s="40"/>
      <c r="AH207" s="13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9" t="str">
        <f t="shared" si="37"/>
        <v xml:space="preserve"> </v>
      </c>
      <c r="AV207" s="24"/>
    </row>
    <row r="208" spans="1:48" ht="15" hidden="1" customHeight="1" outlineLevel="1" x14ac:dyDescent="0.25">
      <c r="A208" s="76">
        <f t="shared" si="34"/>
        <v>0</v>
      </c>
      <c r="B208" s="18">
        <f t="shared" si="38"/>
        <v>0</v>
      </c>
      <c r="C208" s="40"/>
      <c r="D208" s="13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8" t="str">
        <f t="shared" si="35"/>
        <v xml:space="preserve"> </v>
      </c>
      <c r="R208" s="40"/>
      <c r="S208" s="13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 t="str">
        <f t="shared" si="36"/>
        <v xml:space="preserve"> </v>
      </c>
      <c r="AG208" s="40"/>
      <c r="AH208" s="13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9" t="str">
        <f t="shared" si="37"/>
        <v xml:space="preserve"> </v>
      </c>
      <c r="AV208" s="24"/>
    </row>
    <row r="209" spans="1:48" ht="15" hidden="1" customHeight="1" outlineLevel="1" x14ac:dyDescent="0.25">
      <c r="A209" s="76">
        <f t="shared" si="34"/>
        <v>0</v>
      </c>
      <c r="B209" s="18">
        <f t="shared" si="38"/>
        <v>0</v>
      </c>
      <c r="C209" s="40"/>
      <c r="D209" s="13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8" t="str">
        <f t="shared" si="35"/>
        <v xml:space="preserve"> </v>
      </c>
      <c r="R209" s="40"/>
      <c r="S209" s="13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 t="str">
        <f t="shared" si="36"/>
        <v xml:space="preserve"> </v>
      </c>
      <c r="AG209" s="40"/>
      <c r="AH209" s="13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9" t="str">
        <f t="shared" si="37"/>
        <v xml:space="preserve"> </v>
      </c>
      <c r="AV209" s="24"/>
    </row>
    <row r="210" spans="1:48" ht="15" hidden="1" customHeight="1" outlineLevel="1" x14ac:dyDescent="0.25">
      <c r="A210" s="76">
        <f t="shared" si="34"/>
        <v>0</v>
      </c>
      <c r="B210" s="18">
        <f t="shared" si="38"/>
        <v>0</v>
      </c>
      <c r="C210" s="40"/>
      <c r="D210" s="13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8" t="str">
        <f t="shared" si="35"/>
        <v xml:space="preserve"> </v>
      </c>
      <c r="R210" s="40"/>
      <c r="S210" s="13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 t="str">
        <f t="shared" si="36"/>
        <v xml:space="preserve"> </v>
      </c>
      <c r="AG210" s="40"/>
      <c r="AH210" s="13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9" t="str">
        <f t="shared" si="37"/>
        <v xml:space="preserve"> </v>
      </c>
      <c r="AV210" s="24"/>
    </row>
    <row r="211" spans="1:48" ht="15" hidden="1" customHeight="1" outlineLevel="1" x14ac:dyDescent="0.25">
      <c r="A211" s="76">
        <f t="shared" si="34"/>
        <v>0</v>
      </c>
      <c r="B211" s="18">
        <f t="shared" si="38"/>
        <v>0</v>
      </c>
      <c r="C211" s="40"/>
      <c r="D211" s="13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8" t="str">
        <f t="shared" si="35"/>
        <v xml:space="preserve"> </v>
      </c>
      <c r="R211" s="40"/>
      <c r="S211" s="13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 t="str">
        <f t="shared" si="36"/>
        <v xml:space="preserve"> </v>
      </c>
      <c r="AG211" s="40"/>
      <c r="AH211" s="13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9" t="str">
        <f t="shared" si="37"/>
        <v xml:space="preserve"> </v>
      </c>
      <c r="AV211" s="24"/>
    </row>
    <row r="212" spans="1:48" ht="15" hidden="1" customHeight="1" outlineLevel="1" x14ac:dyDescent="0.25">
      <c r="A212" s="76">
        <f t="shared" si="34"/>
        <v>0</v>
      </c>
      <c r="B212" s="18">
        <f t="shared" si="38"/>
        <v>0</v>
      </c>
      <c r="C212" s="40"/>
      <c r="D212" s="13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8" t="str">
        <f t="shared" si="35"/>
        <v xml:space="preserve"> </v>
      </c>
      <c r="R212" s="40"/>
      <c r="S212" s="13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 t="str">
        <f t="shared" si="36"/>
        <v xml:space="preserve"> </v>
      </c>
      <c r="AG212" s="40"/>
      <c r="AH212" s="13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9" t="str">
        <f t="shared" si="37"/>
        <v xml:space="preserve"> </v>
      </c>
      <c r="AV212" s="24"/>
    </row>
    <row r="213" spans="1:48" ht="15" hidden="1" customHeight="1" outlineLevel="1" x14ac:dyDescent="0.25">
      <c r="A213" s="76">
        <f t="shared" si="34"/>
        <v>0</v>
      </c>
      <c r="B213" s="18">
        <f t="shared" si="38"/>
        <v>0</v>
      </c>
      <c r="C213" s="40"/>
      <c r="D213" s="13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8" t="str">
        <f t="shared" si="35"/>
        <v xml:space="preserve"> </v>
      </c>
      <c r="R213" s="40"/>
      <c r="S213" s="1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 t="str">
        <f t="shared" si="36"/>
        <v xml:space="preserve"> </v>
      </c>
      <c r="AG213" s="40"/>
      <c r="AH213" s="13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9" t="str">
        <f t="shared" si="37"/>
        <v xml:space="preserve"> </v>
      </c>
      <c r="AV213" s="24"/>
    </row>
    <row r="214" spans="1:48" ht="15" hidden="1" customHeight="1" outlineLevel="1" x14ac:dyDescent="0.25">
      <c r="A214" s="76">
        <f t="shared" si="34"/>
        <v>0</v>
      </c>
      <c r="B214" s="18">
        <f t="shared" si="38"/>
        <v>0</v>
      </c>
      <c r="C214" s="40"/>
      <c r="D214" s="13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8" t="str">
        <f t="shared" si="35"/>
        <v xml:space="preserve"> </v>
      </c>
      <c r="R214" s="40"/>
      <c r="S214" s="13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9" t="str">
        <f t="shared" si="36"/>
        <v xml:space="preserve"> </v>
      </c>
      <c r="AG214" s="40"/>
      <c r="AH214" s="13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9" t="str">
        <f t="shared" si="37"/>
        <v xml:space="preserve"> </v>
      </c>
      <c r="AV214" s="24"/>
    </row>
    <row r="215" spans="1:48" ht="15" hidden="1" customHeight="1" outlineLevel="1" x14ac:dyDescent="0.25">
      <c r="A215" s="76">
        <f t="shared" si="34"/>
        <v>0</v>
      </c>
      <c r="B215" s="18">
        <f t="shared" si="38"/>
        <v>0</v>
      </c>
      <c r="C215" s="40"/>
      <c r="D215" s="13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8" t="str">
        <f t="shared" si="35"/>
        <v xml:space="preserve"> </v>
      </c>
      <c r="R215" s="40"/>
      <c r="S215" s="13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9" t="str">
        <f t="shared" si="36"/>
        <v xml:space="preserve"> </v>
      </c>
      <c r="AG215" s="40"/>
      <c r="AH215" s="13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9" t="str">
        <f t="shared" si="37"/>
        <v xml:space="preserve"> </v>
      </c>
      <c r="AV215" s="25"/>
    </row>
    <row r="216" spans="1:48" ht="15" hidden="1" customHeight="1" outlineLevel="1" x14ac:dyDescent="0.25">
      <c r="A216" s="76">
        <f t="shared" si="34"/>
        <v>0</v>
      </c>
      <c r="B216" s="18">
        <f t="shared" si="38"/>
        <v>0</v>
      </c>
      <c r="C216" s="40"/>
      <c r="D216" s="13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8" t="str">
        <f t="shared" si="35"/>
        <v xml:space="preserve"> </v>
      </c>
      <c r="R216" s="40"/>
      <c r="S216" s="13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9" t="str">
        <f t="shared" si="36"/>
        <v xml:space="preserve"> </v>
      </c>
      <c r="AG216" s="40"/>
      <c r="AH216" s="13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9" t="str">
        <f t="shared" si="37"/>
        <v xml:space="preserve"> </v>
      </c>
      <c r="AV216" s="25"/>
    </row>
    <row r="217" spans="1:48" ht="15" hidden="1" customHeight="1" outlineLevel="1" x14ac:dyDescent="0.25">
      <c r="A217" s="76">
        <f t="shared" si="34"/>
        <v>0</v>
      </c>
      <c r="B217" s="18">
        <f t="shared" si="38"/>
        <v>0</v>
      </c>
      <c r="C217" s="40"/>
      <c r="D217" s="13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8" t="str">
        <f t="shared" si="35"/>
        <v xml:space="preserve"> </v>
      </c>
      <c r="R217" s="40"/>
      <c r="S217" s="13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9" t="str">
        <f t="shared" si="36"/>
        <v xml:space="preserve"> </v>
      </c>
      <c r="AG217" s="40"/>
      <c r="AH217" s="13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9" t="str">
        <f t="shared" si="37"/>
        <v xml:space="preserve"> </v>
      </c>
      <c r="AV217" s="25"/>
    </row>
    <row r="218" spans="1:48" ht="15" hidden="1" customHeight="1" outlineLevel="1" x14ac:dyDescent="0.25">
      <c r="A218" s="76">
        <f t="shared" si="34"/>
        <v>0</v>
      </c>
      <c r="B218" s="18">
        <f t="shared" si="38"/>
        <v>0</v>
      </c>
      <c r="C218" s="40"/>
      <c r="D218" s="13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8" t="str">
        <f t="shared" si="35"/>
        <v xml:space="preserve"> </v>
      </c>
      <c r="R218" s="40"/>
      <c r="S218" s="13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9" t="str">
        <f t="shared" si="36"/>
        <v xml:space="preserve"> </v>
      </c>
      <c r="AG218" s="40"/>
      <c r="AH218" s="13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9" t="str">
        <f t="shared" si="37"/>
        <v xml:space="preserve"> </v>
      </c>
      <c r="AV218" s="25"/>
    </row>
    <row r="219" spans="1:48" ht="15" hidden="1" customHeight="1" outlineLevel="1" x14ac:dyDescent="0.25">
      <c r="A219" s="76">
        <f t="shared" si="34"/>
        <v>0</v>
      </c>
      <c r="B219" s="18">
        <f t="shared" si="38"/>
        <v>0</v>
      </c>
      <c r="C219" s="40"/>
      <c r="D219" s="13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8" t="str">
        <f t="shared" si="35"/>
        <v xml:space="preserve"> </v>
      </c>
      <c r="R219" s="40"/>
      <c r="S219" s="13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9" t="str">
        <f t="shared" si="36"/>
        <v xml:space="preserve"> </v>
      </c>
      <c r="AG219" s="40"/>
      <c r="AH219" s="13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9" t="str">
        <f t="shared" si="37"/>
        <v xml:space="preserve"> </v>
      </c>
      <c r="AV219" s="25"/>
    </row>
    <row r="220" spans="1:48" ht="15" hidden="1" customHeight="1" outlineLevel="1" x14ac:dyDescent="0.25">
      <c r="A220" s="76">
        <f t="shared" si="34"/>
        <v>0</v>
      </c>
      <c r="B220" s="18">
        <f t="shared" si="38"/>
        <v>0</v>
      </c>
      <c r="C220" s="40"/>
      <c r="D220" s="13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8" t="str">
        <f t="shared" si="35"/>
        <v xml:space="preserve"> </v>
      </c>
      <c r="R220" s="40"/>
      <c r="S220" s="13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9" t="str">
        <f t="shared" si="36"/>
        <v xml:space="preserve"> </v>
      </c>
      <c r="AG220" s="40"/>
      <c r="AH220" s="13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9" t="str">
        <f t="shared" si="37"/>
        <v xml:space="preserve"> </v>
      </c>
      <c r="AV220" s="25"/>
    </row>
    <row r="221" spans="1:48" ht="15" hidden="1" customHeight="1" outlineLevel="1" x14ac:dyDescent="0.25">
      <c r="A221" s="76">
        <f t="shared" si="34"/>
        <v>0</v>
      </c>
      <c r="B221" s="18">
        <f t="shared" si="38"/>
        <v>0</v>
      </c>
      <c r="C221" s="40"/>
      <c r="D221" s="13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8" t="str">
        <f t="shared" si="35"/>
        <v xml:space="preserve"> </v>
      </c>
      <c r="R221" s="40"/>
      <c r="S221" s="13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9" t="str">
        <f t="shared" si="36"/>
        <v xml:space="preserve"> </v>
      </c>
      <c r="AG221" s="40"/>
      <c r="AH221" s="13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9" t="str">
        <f t="shared" si="37"/>
        <v xml:space="preserve"> </v>
      </c>
      <c r="AV221" s="25"/>
    </row>
    <row r="222" spans="1:48" ht="15" hidden="1" customHeight="1" outlineLevel="1" x14ac:dyDescent="0.25">
      <c r="A222" s="76">
        <f t="shared" si="34"/>
        <v>0</v>
      </c>
      <c r="B222" s="18">
        <f t="shared" si="38"/>
        <v>0</v>
      </c>
      <c r="C222" s="40"/>
      <c r="D222" s="13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8" t="str">
        <f t="shared" si="35"/>
        <v xml:space="preserve"> </v>
      </c>
      <c r="R222" s="40"/>
      <c r="S222" s="13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9" t="str">
        <f t="shared" si="36"/>
        <v xml:space="preserve"> </v>
      </c>
      <c r="AG222" s="40"/>
      <c r="AH222" s="13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9" t="str">
        <f t="shared" si="37"/>
        <v xml:space="preserve"> </v>
      </c>
      <c r="AV222" s="25"/>
    </row>
    <row r="223" spans="1:48" ht="15" hidden="1" customHeight="1" outlineLevel="1" x14ac:dyDescent="0.25">
      <c r="A223" s="76">
        <f t="shared" si="34"/>
        <v>0</v>
      </c>
      <c r="B223" s="18">
        <f t="shared" si="38"/>
        <v>0</v>
      </c>
      <c r="C223" s="40"/>
      <c r="D223" s="13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8" t="str">
        <f t="shared" si="35"/>
        <v xml:space="preserve"> </v>
      </c>
      <c r="R223" s="40"/>
      <c r="S223" s="13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41" t="str">
        <f t="shared" si="36"/>
        <v xml:space="preserve"> </v>
      </c>
      <c r="AG223" s="40"/>
      <c r="AH223" s="13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9" t="str">
        <f t="shared" si="37"/>
        <v xml:space="preserve"> </v>
      </c>
      <c r="AV223" s="25"/>
    </row>
    <row r="224" spans="1:48" ht="15" hidden="1" customHeight="1" outlineLevel="1" x14ac:dyDescent="0.25">
      <c r="A224" s="76">
        <f t="shared" si="34"/>
        <v>0</v>
      </c>
      <c r="B224" s="18">
        <f t="shared" si="38"/>
        <v>0</v>
      </c>
      <c r="C224" s="40"/>
      <c r="D224" s="13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8" t="str">
        <f t="shared" si="35"/>
        <v xml:space="preserve"> </v>
      </c>
      <c r="R224" s="40"/>
      <c r="S224" s="13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41" t="str">
        <f t="shared" si="36"/>
        <v xml:space="preserve"> </v>
      </c>
      <c r="AG224" s="40"/>
      <c r="AH224" s="13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9" t="str">
        <f t="shared" si="37"/>
        <v xml:space="preserve"> </v>
      </c>
      <c r="AV224" s="25"/>
    </row>
    <row r="225" spans="1:48" ht="15" customHeight="1" x14ac:dyDescent="0.25">
      <c r="A225" s="76">
        <f>IF((SUM(D225:Q225)+SUM(R225:AF225)+SUM(AG225:AU225))=0,0,1)</f>
        <v>0</v>
      </c>
      <c r="B225" s="124"/>
      <c r="C225" s="11" t="s">
        <v>7</v>
      </c>
      <c r="D225" s="26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  <c r="Q225" s="80">
        <f>COUNTIF(Q227:Q251,"-")</f>
        <v>0</v>
      </c>
      <c r="R225" s="11" t="s">
        <v>7</v>
      </c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30"/>
      <c r="AF225" s="31">
        <f>COUNTIF(AF227:AF251,"-")</f>
        <v>0</v>
      </c>
      <c r="AG225" s="11" t="s">
        <v>7</v>
      </c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30"/>
      <c r="AU225" s="31">
        <f>COUNTIF(AU227:AU251,"-")</f>
        <v>0</v>
      </c>
      <c r="AV225" s="25"/>
    </row>
    <row r="226" spans="1:48" ht="15" customHeight="1" collapsed="1" x14ac:dyDescent="0.25">
      <c r="A226" s="76">
        <f t="shared" ref="A226:A251" si="39">IF((SUM(D226:Q226)+SUM(R226:AF226)+SUM(AG226:AU226))=0,0,1)</f>
        <v>0</v>
      </c>
      <c r="B226" s="125"/>
      <c r="C226" s="11" t="s">
        <v>8</v>
      </c>
      <c r="D226" s="26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8"/>
      <c r="Q226" s="80">
        <f>COUNTIF(Q227:Q251,"-")+COUNTIF(Q227:Q251,"+")</f>
        <v>0</v>
      </c>
      <c r="R226" s="11" t="s">
        <v>8</v>
      </c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30"/>
      <c r="AF226" s="31">
        <f>COUNTIF(AF227:AF251,"-")+COUNTIF(AF227:AF251,"+")</f>
        <v>0</v>
      </c>
      <c r="AG226" s="11" t="s">
        <v>8</v>
      </c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30"/>
      <c r="AU226" s="31">
        <f>COUNTIF(AU227:AU251,"-")+COUNTIF(AU227:AU251,"+")</f>
        <v>0</v>
      </c>
      <c r="AV226" s="25"/>
    </row>
    <row r="227" spans="1:48" ht="15" hidden="1" customHeight="1" outlineLevel="1" x14ac:dyDescent="0.25">
      <c r="A227" s="76">
        <f t="shared" si="39"/>
        <v>0</v>
      </c>
      <c r="B227" s="18">
        <f>B225</f>
        <v>0</v>
      </c>
      <c r="C227" s="35"/>
      <c r="D227" s="13"/>
      <c r="E227" s="36"/>
      <c r="F227" s="36"/>
      <c r="G227" s="36"/>
      <c r="H227" s="36"/>
      <c r="I227" s="36"/>
      <c r="J227" s="36"/>
      <c r="K227" s="36"/>
      <c r="L227" s="36"/>
      <c r="M227" s="36"/>
      <c r="N227" s="37"/>
      <c r="O227" s="36"/>
      <c r="P227" s="36"/>
      <c r="Q227" s="38" t="str">
        <f>IF(C227&gt;0,IF(AND(E227&lt;=$E$6,F227&lt;=$F$6,G227&lt;=$G$6,H227&lt;=$H$6,I227&lt;=$I$6,J227&lt;=$J$6,K227&lt;=$K$6,L227&lt;=$L$6,M227&lt;=$M$6,N227&lt;=$N$6,O227&lt;=$O$6,P227&lt;=$P$6),"+","-")," ")</f>
        <v xml:space="preserve"> </v>
      </c>
      <c r="R227" s="35"/>
      <c r="S227" s="13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9" t="str">
        <f>IF(S227&gt;0,IF(AND(T227&lt;=$T$6,U227&lt;=$U$6,V227&lt;=$V$6,W227&lt;=$W$6,X227&lt;=$X$6,Y227&lt;=$Y$6,Z227&lt;=$Z$6,AA227&lt;=$AA$6,AB227&lt;=$AB$6,AC227&lt;=$AC$6,AD227&lt;=$AD$6,AE227&lt;=$AE$6),"+","-")," ")</f>
        <v xml:space="preserve"> </v>
      </c>
      <c r="AG227" s="35"/>
      <c r="AH227" s="13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9" t="str">
        <f>IF(AG227&gt;0,IF(AND(AI227&lt;=$AI$6,AJ227&lt;=$AJ$6,AK227&lt;=$AK$6,AL227&lt;=$AL$6,AM227&lt;=$AM$6,AN227&lt;=$AN$6,AO227&lt;=$AO$6,AP227&lt;=$AP$6,AT227&lt;=$AT$6,AQ227&lt;=$AQ$6,AR227&lt;=$AR$6,AS227&lt;=$AS$6),"+","-")," ")</f>
        <v xml:space="preserve"> </v>
      </c>
      <c r="AV227" s="24"/>
    </row>
    <row r="228" spans="1:48" ht="15" hidden="1" customHeight="1" outlineLevel="1" x14ac:dyDescent="0.25">
      <c r="A228" s="76">
        <f t="shared" si="39"/>
        <v>0</v>
      </c>
      <c r="B228" s="18">
        <f>B227</f>
        <v>0</v>
      </c>
      <c r="C228" s="35"/>
      <c r="D228" s="13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8" t="str">
        <f t="shared" ref="Q228:Q251" si="40">IF(C228&gt;0,IF(AND(E228&lt;=$E$6,F228&lt;=$F$6,G228&lt;=$G$6,H228&lt;=$H$6,I228&lt;=$I$6,J228&lt;=$J$6,K228&lt;=$K$6,L228&lt;=$L$6,M228&lt;=$M$6,N228&lt;=$N$6,O228&lt;=$O$6,P228&lt;=$P$6),"+","-")," ")</f>
        <v xml:space="preserve"> </v>
      </c>
      <c r="R228" s="35"/>
      <c r="S228" s="13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9" t="str">
        <f t="shared" ref="AF228:AF251" si="41">IF(S228&gt;0,IF(AND(T228&lt;=$T$6,U228&lt;=$U$6,V228&lt;=$V$6,W228&lt;=$W$6,X228&lt;=$X$6,Y228&lt;=$Y$6,Z228&lt;=$Z$6,AA228&lt;=$AA$6,AB228&lt;=$AB$6,AC228&lt;=$AC$6,AD228&lt;=$AD$6,AE228&lt;=$AE$6),"+","-")," ")</f>
        <v xml:space="preserve"> </v>
      </c>
      <c r="AG228" s="35"/>
      <c r="AH228" s="13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9" t="str">
        <f t="shared" ref="AU228:AU251" si="42">IF(AG228&gt;0,IF(AND(AI228&lt;=$AI$6,AJ228&lt;=$AJ$6,AK228&lt;=$AK$6,AL228&lt;=$AL$6,AM228&lt;=$AM$6,AN228&lt;=$AN$6,AO228&lt;=$AO$6,AP228&lt;=$AP$6,AT228&lt;=$AT$6,AQ228&lt;=$AQ$6,AR228&lt;=$AR$6,AS228&lt;=$AS$6),"+","-")," ")</f>
        <v xml:space="preserve"> </v>
      </c>
      <c r="AV228" s="24"/>
    </row>
    <row r="229" spans="1:48" ht="15" hidden="1" customHeight="1" outlineLevel="1" x14ac:dyDescent="0.25">
      <c r="A229" s="76">
        <f t="shared" si="39"/>
        <v>0</v>
      </c>
      <c r="B229" s="18">
        <f t="shared" ref="B229:B251" si="43">B228</f>
        <v>0</v>
      </c>
      <c r="C229" s="35"/>
      <c r="D229" s="13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8" t="str">
        <f t="shared" si="40"/>
        <v xml:space="preserve"> </v>
      </c>
      <c r="R229" s="35"/>
      <c r="S229" s="13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9" t="str">
        <f t="shared" si="41"/>
        <v xml:space="preserve"> </v>
      </c>
      <c r="AG229" s="35"/>
      <c r="AH229" s="13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9" t="str">
        <f t="shared" si="42"/>
        <v xml:space="preserve"> </v>
      </c>
      <c r="AV229" s="24"/>
    </row>
    <row r="230" spans="1:48" ht="15" hidden="1" customHeight="1" outlineLevel="1" x14ac:dyDescent="0.25">
      <c r="A230" s="76">
        <f t="shared" si="39"/>
        <v>0</v>
      </c>
      <c r="B230" s="18">
        <f t="shared" si="43"/>
        <v>0</v>
      </c>
      <c r="C230" s="35"/>
      <c r="D230" s="13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8" t="str">
        <f t="shared" si="40"/>
        <v xml:space="preserve"> </v>
      </c>
      <c r="R230" s="35"/>
      <c r="S230" s="13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9" t="str">
        <f t="shared" si="41"/>
        <v xml:space="preserve"> </v>
      </c>
      <c r="AG230" s="35"/>
      <c r="AH230" s="13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9" t="str">
        <f t="shared" si="42"/>
        <v xml:space="preserve"> </v>
      </c>
      <c r="AV230" s="24"/>
    </row>
    <row r="231" spans="1:48" ht="15" hidden="1" customHeight="1" outlineLevel="1" x14ac:dyDescent="0.25">
      <c r="A231" s="76">
        <f t="shared" si="39"/>
        <v>0</v>
      </c>
      <c r="B231" s="18">
        <f t="shared" si="43"/>
        <v>0</v>
      </c>
      <c r="C231" s="35"/>
      <c r="D231" s="13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8" t="str">
        <f t="shared" si="40"/>
        <v xml:space="preserve"> </v>
      </c>
      <c r="R231" s="35"/>
      <c r="S231" s="13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9" t="str">
        <f t="shared" si="41"/>
        <v xml:space="preserve"> </v>
      </c>
      <c r="AG231" s="35"/>
      <c r="AH231" s="13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9" t="str">
        <f t="shared" si="42"/>
        <v xml:space="preserve"> </v>
      </c>
      <c r="AV231" s="24"/>
    </row>
    <row r="232" spans="1:48" ht="15" hidden="1" customHeight="1" outlineLevel="1" x14ac:dyDescent="0.25">
      <c r="A232" s="76">
        <f t="shared" si="39"/>
        <v>0</v>
      </c>
      <c r="B232" s="18">
        <f t="shared" si="43"/>
        <v>0</v>
      </c>
      <c r="C232" s="35"/>
      <c r="D232" s="13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8" t="str">
        <f t="shared" si="40"/>
        <v xml:space="preserve"> </v>
      </c>
      <c r="R232" s="35"/>
      <c r="S232" s="13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9" t="str">
        <f t="shared" si="41"/>
        <v xml:space="preserve"> </v>
      </c>
      <c r="AG232" s="35"/>
      <c r="AH232" s="13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9" t="str">
        <f t="shared" si="42"/>
        <v xml:space="preserve"> </v>
      </c>
      <c r="AV232" s="24"/>
    </row>
    <row r="233" spans="1:48" ht="15" hidden="1" customHeight="1" outlineLevel="1" x14ac:dyDescent="0.25">
      <c r="A233" s="76">
        <f t="shared" si="39"/>
        <v>0</v>
      </c>
      <c r="B233" s="18">
        <f t="shared" si="43"/>
        <v>0</v>
      </c>
      <c r="C233" s="35"/>
      <c r="D233" s="13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8" t="str">
        <f t="shared" si="40"/>
        <v xml:space="preserve"> </v>
      </c>
      <c r="R233" s="35"/>
      <c r="S233" s="13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9" t="str">
        <f t="shared" si="41"/>
        <v xml:space="preserve"> </v>
      </c>
      <c r="AG233" s="35"/>
      <c r="AH233" s="13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9" t="str">
        <f t="shared" si="42"/>
        <v xml:space="preserve"> </v>
      </c>
      <c r="AV233" s="24"/>
    </row>
    <row r="234" spans="1:48" ht="15" hidden="1" customHeight="1" outlineLevel="1" x14ac:dyDescent="0.25">
      <c r="A234" s="76">
        <f t="shared" si="39"/>
        <v>0</v>
      </c>
      <c r="B234" s="18">
        <f t="shared" si="43"/>
        <v>0</v>
      </c>
      <c r="C234" s="40"/>
      <c r="D234" s="13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8" t="str">
        <f t="shared" si="40"/>
        <v xml:space="preserve"> </v>
      </c>
      <c r="R234" s="40"/>
      <c r="S234" s="13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9" t="str">
        <f t="shared" si="41"/>
        <v xml:space="preserve"> </v>
      </c>
      <c r="AG234" s="40"/>
      <c r="AH234" s="13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9" t="str">
        <f t="shared" si="42"/>
        <v xml:space="preserve"> </v>
      </c>
      <c r="AV234" s="24"/>
    </row>
    <row r="235" spans="1:48" ht="15" hidden="1" customHeight="1" outlineLevel="1" x14ac:dyDescent="0.25">
      <c r="A235" s="76">
        <f t="shared" si="39"/>
        <v>0</v>
      </c>
      <c r="B235" s="18">
        <f t="shared" si="43"/>
        <v>0</v>
      </c>
      <c r="C235" s="40"/>
      <c r="D235" s="13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8" t="str">
        <f t="shared" si="40"/>
        <v xml:space="preserve"> </v>
      </c>
      <c r="R235" s="40"/>
      <c r="S235" s="13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9" t="str">
        <f t="shared" si="41"/>
        <v xml:space="preserve"> </v>
      </c>
      <c r="AG235" s="40"/>
      <c r="AH235" s="13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9" t="str">
        <f t="shared" si="42"/>
        <v xml:space="preserve"> </v>
      </c>
      <c r="AV235" s="24"/>
    </row>
    <row r="236" spans="1:48" ht="15" hidden="1" customHeight="1" outlineLevel="1" x14ac:dyDescent="0.25">
      <c r="A236" s="76">
        <f t="shared" si="39"/>
        <v>0</v>
      </c>
      <c r="B236" s="18">
        <f t="shared" si="43"/>
        <v>0</v>
      </c>
      <c r="C236" s="40"/>
      <c r="D236" s="13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8" t="str">
        <f t="shared" si="40"/>
        <v xml:space="preserve"> </v>
      </c>
      <c r="R236" s="40"/>
      <c r="S236" s="13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9" t="str">
        <f t="shared" si="41"/>
        <v xml:space="preserve"> </v>
      </c>
      <c r="AG236" s="40"/>
      <c r="AH236" s="13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9" t="str">
        <f t="shared" si="42"/>
        <v xml:space="preserve"> </v>
      </c>
      <c r="AV236" s="24"/>
    </row>
    <row r="237" spans="1:48" ht="15" hidden="1" customHeight="1" outlineLevel="1" x14ac:dyDescent="0.25">
      <c r="A237" s="76">
        <f t="shared" si="39"/>
        <v>0</v>
      </c>
      <c r="B237" s="18">
        <f t="shared" si="43"/>
        <v>0</v>
      </c>
      <c r="C237" s="40"/>
      <c r="D237" s="13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8" t="str">
        <f t="shared" si="40"/>
        <v xml:space="preserve"> </v>
      </c>
      <c r="R237" s="40"/>
      <c r="S237" s="13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9" t="str">
        <f t="shared" si="41"/>
        <v xml:space="preserve"> </v>
      </c>
      <c r="AG237" s="40"/>
      <c r="AH237" s="13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9" t="str">
        <f t="shared" si="42"/>
        <v xml:space="preserve"> </v>
      </c>
      <c r="AV237" s="24"/>
    </row>
    <row r="238" spans="1:48" ht="15" hidden="1" customHeight="1" outlineLevel="1" x14ac:dyDescent="0.25">
      <c r="A238" s="76">
        <f t="shared" si="39"/>
        <v>0</v>
      </c>
      <c r="B238" s="18">
        <f t="shared" si="43"/>
        <v>0</v>
      </c>
      <c r="C238" s="40"/>
      <c r="D238" s="13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8" t="str">
        <f t="shared" si="40"/>
        <v xml:space="preserve"> </v>
      </c>
      <c r="R238" s="40"/>
      <c r="S238" s="13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9" t="str">
        <f t="shared" si="41"/>
        <v xml:space="preserve"> </v>
      </c>
      <c r="AG238" s="40"/>
      <c r="AH238" s="13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9" t="str">
        <f t="shared" si="42"/>
        <v xml:space="preserve"> </v>
      </c>
      <c r="AV238" s="24"/>
    </row>
    <row r="239" spans="1:48" ht="15" hidden="1" customHeight="1" outlineLevel="1" x14ac:dyDescent="0.25">
      <c r="A239" s="76">
        <f t="shared" si="39"/>
        <v>0</v>
      </c>
      <c r="B239" s="18">
        <f t="shared" si="43"/>
        <v>0</v>
      </c>
      <c r="C239" s="40"/>
      <c r="D239" s="13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8" t="str">
        <f t="shared" si="40"/>
        <v xml:space="preserve"> </v>
      </c>
      <c r="R239" s="40"/>
      <c r="S239" s="13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9" t="str">
        <f t="shared" si="41"/>
        <v xml:space="preserve"> </v>
      </c>
      <c r="AG239" s="40"/>
      <c r="AH239" s="13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9" t="str">
        <f t="shared" si="42"/>
        <v xml:space="preserve"> </v>
      </c>
      <c r="AV239" s="24"/>
    </row>
    <row r="240" spans="1:48" ht="15" hidden="1" customHeight="1" outlineLevel="1" x14ac:dyDescent="0.25">
      <c r="A240" s="76">
        <f t="shared" si="39"/>
        <v>0</v>
      </c>
      <c r="B240" s="18">
        <f t="shared" si="43"/>
        <v>0</v>
      </c>
      <c r="C240" s="40"/>
      <c r="D240" s="13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8" t="str">
        <f t="shared" si="40"/>
        <v xml:space="preserve"> </v>
      </c>
      <c r="R240" s="40"/>
      <c r="S240" s="13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9" t="str">
        <f t="shared" si="41"/>
        <v xml:space="preserve"> </v>
      </c>
      <c r="AG240" s="40"/>
      <c r="AH240" s="13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9" t="str">
        <f t="shared" si="42"/>
        <v xml:space="preserve"> </v>
      </c>
      <c r="AV240" s="24"/>
    </row>
    <row r="241" spans="1:48" ht="15" hidden="1" customHeight="1" outlineLevel="1" x14ac:dyDescent="0.25">
      <c r="A241" s="76">
        <f t="shared" si="39"/>
        <v>0</v>
      </c>
      <c r="B241" s="18">
        <f t="shared" si="43"/>
        <v>0</v>
      </c>
      <c r="C241" s="40"/>
      <c r="D241" s="13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8" t="str">
        <f t="shared" si="40"/>
        <v xml:space="preserve"> </v>
      </c>
      <c r="R241" s="40"/>
      <c r="S241" s="13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9" t="str">
        <f t="shared" si="41"/>
        <v xml:space="preserve"> </v>
      </c>
      <c r="AG241" s="40"/>
      <c r="AH241" s="13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9" t="str">
        <f t="shared" si="42"/>
        <v xml:space="preserve"> </v>
      </c>
      <c r="AV241" s="24"/>
    </row>
    <row r="242" spans="1:48" ht="15" hidden="1" customHeight="1" outlineLevel="1" x14ac:dyDescent="0.25">
      <c r="A242" s="76">
        <f t="shared" si="39"/>
        <v>0</v>
      </c>
      <c r="B242" s="18">
        <f t="shared" si="43"/>
        <v>0</v>
      </c>
      <c r="C242" s="40"/>
      <c r="D242" s="13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8" t="str">
        <f t="shared" si="40"/>
        <v xml:space="preserve"> </v>
      </c>
      <c r="R242" s="40"/>
      <c r="S242" s="13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9" t="str">
        <f t="shared" si="41"/>
        <v xml:space="preserve"> </v>
      </c>
      <c r="AG242" s="40"/>
      <c r="AH242" s="13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9" t="str">
        <f t="shared" si="42"/>
        <v xml:space="preserve"> </v>
      </c>
      <c r="AV242" s="25"/>
    </row>
    <row r="243" spans="1:48" ht="15" hidden="1" customHeight="1" outlineLevel="1" x14ac:dyDescent="0.25">
      <c r="A243" s="76">
        <f t="shared" si="39"/>
        <v>0</v>
      </c>
      <c r="B243" s="18">
        <f t="shared" si="43"/>
        <v>0</v>
      </c>
      <c r="C243" s="40"/>
      <c r="D243" s="13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8" t="str">
        <f t="shared" si="40"/>
        <v xml:space="preserve"> </v>
      </c>
      <c r="R243" s="40"/>
      <c r="S243" s="13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9" t="str">
        <f t="shared" si="41"/>
        <v xml:space="preserve"> </v>
      </c>
      <c r="AG243" s="40"/>
      <c r="AH243" s="13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9" t="str">
        <f t="shared" si="42"/>
        <v xml:space="preserve"> </v>
      </c>
      <c r="AV243" s="25"/>
    </row>
    <row r="244" spans="1:48" ht="15" hidden="1" customHeight="1" outlineLevel="1" x14ac:dyDescent="0.25">
      <c r="A244" s="76">
        <f t="shared" si="39"/>
        <v>0</v>
      </c>
      <c r="B244" s="18">
        <f t="shared" si="43"/>
        <v>0</v>
      </c>
      <c r="C244" s="40"/>
      <c r="D244" s="13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8" t="str">
        <f t="shared" si="40"/>
        <v xml:space="preserve"> </v>
      </c>
      <c r="R244" s="40"/>
      <c r="S244" s="13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9" t="str">
        <f t="shared" si="41"/>
        <v xml:space="preserve"> </v>
      </c>
      <c r="AG244" s="40"/>
      <c r="AH244" s="13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9" t="str">
        <f t="shared" si="42"/>
        <v xml:space="preserve"> </v>
      </c>
      <c r="AV244" s="25"/>
    </row>
    <row r="245" spans="1:48" ht="15" hidden="1" customHeight="1" outlineLevel="1" x14ac:dyDescent="0.25">
      <c r="A245" s="76">
        <f t="shared" si="39"/>
        <v>0</v>
      </c>
      <c r="B245" s="18">
        <f t="shared" si="43"/>
        <v>0</v>
      </c>
      <c r="C245" s="40"/>
      <c r="D245" s="13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8" t="str">
        <f t="shared" si="40"/>
        <v xml:space="preserve"> </v>
      </c>
      <c r="R245" s="40"/>
      <c r="S245" s="13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9" t="str">
        <f t="shared" si="41"/>
        <v xml:space="preserve"> </v>
      </c>
      <c r="AG245" s="40"/>
      <c r="AH245" s="13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9" t="str">
        <f t="shared" si="42"/>
        <v xml:space="preserve"> </v>
      </c>
      <c r="AV245" s="25"/>
    </row>
    <row r="246" spans="1:48" ht="15" hidden="1" customHeight="1" outlineLevel="1" x14ac:dyDescent="0.25">
      <c r="A246" s="76">
        <f t="shared" si="39"/>
        <v>0</v>
      </c>
      <c r="B246" s="18">
        <f t="shared" si="43"/>
        <v>0</v>
      </c>
      <c r="C246" s="40"/>
      <c r="D246" s="13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8" t="str">
        <f t="shared" si="40"/>
        <v xml:space="preserve"> </v>
      </c>
      <c r="R246" s="40"/>
      <c r="S246" s="13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9" t="str">
        <f t="shared" si="41"/>
        <v xml:space="preserve"> </v>
      </c>
      <c r="AG246" s="40"/>
      <c r="AH246" s="13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9" t="str">
        <f t="shared" si="42"/>
        <v xml:space="preserve"> </v>
      </c>
      <c r="AV246" s="25"/>
    </row>
    <row r="247" spans="1:48" ht="15" hidden="1" customHeight="1" outlineLevel="1" x14ac:dyDescent="0.25">
      <c r="A247" s="76">
        <f t="shared" si="39"/>
        <v>0</v>
      </c>
      <c r="B247" s="18">
        <f t="shared" si="43"/>
        <v>0</v>
      </c>
      <c r="C247" s="40"/>
      <c r="D247" s="13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8" t="str">
        <f t="shared" si="40"/>
        <v xml:space="preserve"> </v>
      </c>
      <c r="R247" s="40"/>
      <c r="S247" s="13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9" t="str">
        <f t="shared" si="41"/>
        <v xml:space="preserve"> </v>
      </c>
      <c r="AG247" s="40"/>
      <c r="AH247" s="13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9" t="str">
        <f t="shared" si="42"/>
        <v xml:space="preserve"> </v>
      </c>
      <c r="AV247" s="25"/>
    </row>
    <row r="248" spans="1:48" ht="15" hidden="1" customHeight="1" outlineLevel="1" x14ac:dyDescent="0.25">
      <c r="A248" s="76">
        <f t="shared" si="39"/>
        <v>0</v>
      </c>
      <c r="B248" s="18">
        <f t="shared" si="43"/>
        <v>0</v>
      </c>
      <c r="C248" s="40"/>
      <c r="D248" s="13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8" t="str">
        <f t="shared" si="40"/>
        <v xml:space="preserve"> </v>
      </c>
      <c r="R248" s="40"/>
      <c r="S248" s="13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9" t="str">
        <f t="shared" si="41"/>
        <v xml:space="preserve"> </v>
      </c>
      <c r="AG248" s="40"/>
      <c r="AH248" s="13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9" t="str">
        <f t="shared" si="42"/>
        <v xml:space="preserve"> </v>
      </c>
      <c r="AV248" s="25"/>
    </row>
    <row r="249" spans="1:48" ht="15" hidden="1" customHeight="1" outlineLevel="1" x14ac:dyDescent="0.25">
      <c r="A249" s="76">
        <f t="shared" si="39"/>
        <v>0</v>
      </c>
      <c r="B249" s="18">
        <f t="shared" si="43"/>
        <v>0</v>
      </c>
      <c r="C249" s="40"/>
      <c r="D249" s="13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8" t="str">
        <f t="shared" si="40"/>
        <v xml:space="preserve"> </v>
      </c>
      <c r="R249" s="40"/>
      <c r="S249" s="13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9" t="str">
        <f t="shared" si="41"/>
        <v xml:space="preserve"> </v>
      </c>
      <c r="AG249" s="40"/>
      <c r="AH249" s="13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9" t="str">
        <f t="shared" si="42"/>
        <v xml:space="preserve"> </v>
      </c>
      <c r="AV249" s="25"/>
    </row>
    <row r="250" spans="1:48" ht="15" hidden="1" customHeight="1" outlineLevel="1" x14ac:dyDescent="0.25">
      <c r="A250" s="76">
        <f t="shared" si="39"/>
        <v>0</v>
      </c>
      <c r="B250" s="18">
        <f t="shared" si="43"/>
        <v>0</v>
      </c>
      <c r="C250" s="40"/>
      <c r="D250" s="13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8" t="str">
        <f t="shared" si="40"/>
        <v xml:space="preserve"> </v>
      </c>
      <c r="R250" s="40"/>
      <c r="S250" s="13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41" t="str">
        <f t="shared" si="41"/>
        <v xml:space="preserve"> </v>
      </c>
      <c r="AG250" s="40"/>
      <c r="AH250" s="13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9" t="str">
        <f t="shared" si="42"/>
        <v xml:space="preserve"> </v>
      </c>
      <c r="AV250" s="25"/>
    </row>
    <row r="251" spans="1:48" ht="15" hidden="1" customHeight="1" outlineLevel="1" x14ac:dyDescent="0.25">
      <c r="A251" s="76">
        <f t="shared" si="39"/>
        <v>0</v>
      </c>
      <c r="B251" s="18">
        <f t="shared" si="43"/>
        <v>0</v>
      </c>
      <c r="C251" s="40"/>
      <c r="D251" s="13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8" t="str">
        <f t="shared" si="40"/>
        <v xml:space="preserve"> </v>
      </c>
      <c r="R251" s="40"/>
      <c r="S251" s="13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41" t="str">
        <f t="shared" si="41"/>
        <v xml:space="preserve"> </v>
      </c>
      <c r="AG251" s="40"/>
      <c r="AH251" s="13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9" t="str">
        <f t="shared" si="42"/>
        <v xml:space="preserve"> </v>
      </c>
      <c r="AV251" s="25"/>
    </row>
    <row r="252" spans="1:48" ht="15" customHeight="1" x14ac:dyDescent="0.25">
      <c r="A252" s="76">
        <f>IF((SUM(D252:Q252)+SUM(R252:AF252)+SUM(AG252:AU252))=0,0,1)</f>
        <v>0</v>
      </c>
      <c r="B252" s="124"/>
      <c r="C252" s="11" t="s">
        <v>7</v>
      </c>
      <c r="D252" s="26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8"/>
      <c r="Q252" s="80">
        <f>COUNTIF(Q254:Q278,"-")</f>
        <v>0</v>
      </c>
      <c r="R252" s="11" t="s">
        <v>7</v>
      </c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30"/>
      <c r="AF252" s="31">
        <f>COUNTIF(AF254:AF278,"-")</f>
        <v>0</v>
      </c>
      <c r="AG252" s="11" t="s">
        <v>7</v>
      </c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30"/>
      <c r="AU252" s="31">
        <f>COUNTIF(AU254:AU278,"-")</f>
        <v>0</v>
      </c>
      <c r="AV252" s="25"/>
    </row>
    <row r="253" spans="1:48" ht="15" customHeight="1" collapsed="1" x14ac:dyDescent="0.25">
      <c r="A253" s="76">
        <f t="shared" ref="A253:A278" si="44">IF((SUM(D253:Q253)+SUM(R253:AF253)+SUM(AG253:AU253))=0,0,1)</f>
        <v>0</v>
      </c>
      <c r="B253" s="125"/>
      <c r="C253" s="11" t="s">
        <v>8</v>
      </c>
      <c r="D253" s="26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8"/>
      <c r="Q253" s="80">
        <f>COUNTIF(Q254:Q278,"-")+COUNTIF(Q254:Q278,"+")</f>
        <v>0</v>
      </c>
      <c r="R253" s="11" t="s">
        <v>8</v>
      </c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30"/>
      <c r="AF253" s="31">
        <f>COUNTIF(AF254:AF278,"-")+COUNTIF(AF254:AF278,"+")</f>
        <v>0</v>
      </c>
      <c r="AG253" s="11" t="s">
        <v>8</v>
      </c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30"/>
      <c r="AU253" s="31">
        <f>COUNTIF(AU254:AU278,"-")+COUNTIF(AU254:AU278,"+")</f>
        <v>0</v>
      </c>
      <c r="AV253" s="25"/>
    </row>
    <row r="254" spans="1:48" ht="15" hidden="1" customHeight="1" outlineLevel="1" x14ac:dyDescent="0.25">
      <c r="A254" s="76">
        <f t="shared" si="44"/>
        <v>0</v>
      </c>
      <c r="B254" s="18">
        <f>B252</f>
        <v>0</v>
      </c>
      <c r="C254" s="35"/>
      <c r="D254" s="13"/>
      <c r="E254" s="36"/>
      <c r="F254" s="36"/>
      <c r="G254" s="36"/>
      <c r="H254" s="36"/>
      <c r="I254" s="36"/>
      <c r="J254" s="36"/>
      <c r="K254" s="36"/>
      <c r="L254" s="36"/>
      <c r="M254" s="36"/>
      <c r="N254" s="37"/>
      <c r="O254" s="36"/>
      <c r="P254" s="36"/>
      <c r="Q254" s="38" t="str">
        <f>IF(C254&gt;0,IF(AND(E254&lt;=$E$6,F254&lt;=$F$6,G254&lt;=$G$6,H254&lt;=$H$6,I254&lt;=$I$6,J254&lt;=$J$6,K254&lt;=$K$6,L254&lt;=$L$6,M254&lt;=$M$6,N254&lt;=$N$6,O254&lt;=$O$6,P254&lt;=$P$6),"+","-")," ")</f>
        <v xml:space="preserve"> </v>
      </c>
      <c r="R254" s="35"/>
      <c r="S254" s="13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9" t="str">
        <f>IF(S254&gt;0,IF(AND(T254&lt;=$T$6,U254&lt;=$U$6,V254&lt;=$V$6,W254&lt;=$W$6,X254&lt;=$X$6,Y254&lt;=$Y$6,Z254&lt;=$Z$6,AA254&lt;=$AA$6,AB254&lt;=$AB$6,AC254&lt;=$AC$6,AD254&lt;=$AD$6,AE254&lt;=$AE$6),"+","-")," ")</f>
        <v xml:space="preserve"> </v>
      </c>
      <c r="AG254" s="35"/>
      <c r="AH254" s="13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9" t="str">
        <f>IF(AG254&gt;0,IF(AND(AI254&lt;=$AI$6,AJ254&lt;=$AJ$6,AK254&lt;=$AK$6,AL254&lt;=$AL$6,AM254&lt;=$AM$6,AN254&lt;=$AN$6,AO254&lt;=$AO$6,AP254&lt;=$AP$6,AT254&lt;=$AT$6,AQ254&lt;=$AQ$6,AR254&lt;=$AR$6,AS254&lt;=$AS$6),"+","-")," ")</f>
        <v xml:space="preserve"> </v>
      </c>
      <c r="AV254" s="24"/>
    </row>
    <row r="255" spans="1:48" ht="15" hidden="1" customHeight="1" outlineLevel="1" x14ac:dyDescent="0.25">
      <c r="A255" s="76">
        <f t="shared" si="44"/>
        <v>0</v>
      </c>
      <c r="B255" s="18">
        <f>B254</f>
        <v>0</v>
      </c>
      <c r="C255" s="35"/>
      <c r="D255" s="13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8" t="str">
        <f t="shared" ref="Q255:Q278" si="45">IF(C255&gt;0,IF(AND(E255&lt;=$E$6,F255&lt;=$F$6,G255&lt;=$G$6,H255&lt;=$H$6,I255&lt;=$I$6,J255&lt;=$J$6,K255&lt;=$K$6,L255&lt;=$L$6,M255&lt;=$M$6,N255&lt;=$N$6,O255&lt;=$O$6,P255&lt;=$P$6),"+","-")," ")</f>
        <v xml:space="preserve"> </v>
      </c>
      <c r="R255" s="35"/>
      <c r="S255" s="13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9" t="str">
        <f t="shared" ref="AF255:AF278" si="46">IF(S255&gt;0,IF(AND(T255&lt;=$T$6,U255&lt;=$U$6,V255&lt;=$V$6,W255&lt;=$W$6,X255&lt;=$X$6,Y255&lt;=$Y$6,Z255&lt;=$Z$6,AA255&lt;=$AA$6,AB255&lt;=$AB$6,AC255&lt;=$AC$6,AD255&lt;=$AD$6,AE255&lt;=$AE$6),"+","-")," ")</f>
        <v xml:space="preserve"> </v>
      </c>
      <c r="AG255" s="35"/>
      <c r="AH255" s="13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9" t="str">
        <f t="shared" ref="AU255:AU278" si="47">IF(AG255&gt;0,IF(AND(AI255&lt;=$AI$6,AJ255&lt;=$AJ$6,AK255&lt;=$AK$6,AL255&lt;=$AL$6,AM255&lt;=$AM$6,AN255&lt;=$AN$6,AO255&lt;=$AO$6,AP255&lt;=$AP$6,AT255&lt;=$AT$6,AQ255&lt;=$AQ$6,AR255&lt;=$AR$6,AS255&lt;=$AS$6),"+","-")," ")</f>
        <v xml:space="preserve"> </v>
      </c>
      <c r="AV255" s="24"/>
    </row>
    <row r="256" spans="1:48" ht="15" hidden="1" customHeight="1" outlineLevel="1" x14ac:dyDescent="0.25">
      <c r="A256" s="76">
        <f t="shared" si="44"/>
        <v>0</v>
      </c>
      <c r="B256" s="18">
        <f t="shared" ref="B256:B278" si="48">B255</f>
        <v>0</v>
      </c>
      <c r="C256" s="35"/>
      <c r="D256" s="13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8" t="str">
        <f t="shared" si="45"/>
        <v xml:space="preserve"> </v>
      </c>
      <c r="R256" s="35"/>
      <c r="S256" s="13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9" t="str">
        <f t="shared" si="46"/>
        <v xml:space="preserve"> </v>
      </c>
      <c r="AG256" s="35"/>
      <c r="AH256" s="13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9" t="str">
        <f t="shared" si="47"/>
        <v xml:space="preserve"> </v>
      </c>
      <c r="AV256" s="24"/>
    </row>
    <row r="257" spans="1:48" ht="15" hidden="1" customHeight="1" outlineLevel="1" x14ac:dyDescent="0.25">
      <c r="A257" s="76">
        <f t="shared" si="44"/>
        <v>0</v>
      </c>
      <c r="B257" s="18">
        <f t="shared" si="48"/>
        <v>0</v>
      </c>
      <c r="C257" s="35"/>
      <c r="D257" s="13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8" t="str">
        <f t="shared" si="45"/>
        <v xml:space="preserve"> </v>
      </c>
      <c r="R257" s="35"/>
      <c r="S257" s="13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9" t="str">
        <f t="shared" si="46"/>
        <v xml:space="preserve"> </v>
      </c>
      <c r="AG257" s="35"/>
      <c r="AH257" s="13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9" t="str">
        <f t="shared" si="47"/>
        <v xml:space="preserve"> </v>
      </c>
      <c r="AV257" s="24"/>
    </row>
    <row r="258" spans="1:48" ht="15" hidden="1" customHeight="1" outlineLevel="1" x14ac:dyDescent="0.25">
      <c r="A258" s="76">
        <f t="shared" si="44"/>
        <v>0</v>
      </c>
      <c r="B258" s="18">
        <f t="shared" si="48"/>
        <v>0</v>
      </c>
      <c r="C258" s="35"/>
      <c r="D258" s="13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8" t="str">
        <f t="shared" si="45"/>
        <v xml:space="preserve"> </v>
      </c>
      <c r="R258" s="35"/>
      <c r="S258" s="13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9" t="str">
        <f t="shared" si="46"/>
        <v xml:space="preserve"> </v>
      </c>
      <c r="AG258" s="35"/>
      <c r="AH258" s="13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9" t="str">
        <f t="shared" si="47"/>
        <v xml:space="preserve"> </v>
      </c>
      <c r="AV258" s="24"/>
    </row>
    <row r="259" spans="1:48" ht="15" hidden="1" customHeight="1" outlineLevel="1" x14ac:dyDescent="0.25">
      <c r="A259" s="76">
        <f t="shared" si="44"/>
        <v>0</v>
      </c>
      <c r="B259" s="18">
        <f t="shared" si="48"/>
        <v>0</v>
      </c>
      <c r="C259" s="35"/>
      <c r="D259" s="13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8" t="str">
        <f t="shared" si="45"/>
        <v xml:space="preserve"> </v>
      </c>
      <c r="R259" s="35"/>
      <c r="S259" s="13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9" t="str">
        <f t="shared" si="46"/>
        <v xml:space="preserve"> </v>
      </c>
      <c r="AG259" s="35"/>
      <c r="AH259" s="13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9" t="str">
        <f t="shared" si="47"/>
        <v xml:space="preserve"> </v>
      </c>
      <c r="AV259" s="24"/>
    </row>
    <row r="260" spans="1:48" ht="15" hidden="1" customHeight="1" outlineLevel="1" x14ac:dyDescent="0.25">
      <c r="A260" s="76">
        <f t="shared" si="44"/>
        <v>0</v>
      </c>
      <c r="B260" s="18">
        <f t="shared" si="48"/>
        <v>0</v>
      </c>
      <c r="C260" s="35"/>
      <c r="D260" s="13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8" t="str">
        <f t="shared" si="45"/>
        <v xml:space="preserve"> </v>
      </c>
      <c r="R260" s="35"/>
      <c r="S260" s="13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9" t="str">
        <f t="shared" si="46"/>
        <v xml:space="preserve"> </v>
      </c>
      <c r="AG260" s="35"/>
      <c r="AH260" s="13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9" t="str">
        <f t="shared" si="47"/>
        <v xml:space="preserve"> </v>
      </c>
      <c r="AV260" s="24"/>
    </row>
    <row r="261" spans="1:48" ht="15" hidden="1" customHeight="1" outlineLevel="1" x14ac:dyDescent="0.25">
      <c r="A261" s="76">
        <f t="shared" si="44"/>
        <v>0</v>
      </c>
      <c r="B261" s="18">
        <f t="shared" si="48"/>
        <v>0</v>
      </c>
      <c r="C261" s="40"/>
      <c r="D261" s="13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8" t="str">
        <f t="shared" si="45"/>
        <v xml:space="preserve"> </v>
      </c>
      <c r="R261" s="40"/>
      <c r="S261" s="13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9" t="str">
        <f t="shared" si="46"/>
        <v xml:space="preserve"> </v>
      </c>
      <c r="AG261" s="40"/>
      <c r="AH261" s="13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9" t="str">
        <f t="shared" si="47"/>
        <v xml:space="preserve"> </v>
      </c>
      <c r="AV261" s="24"/>
    </row>
    <row r="262" spans="1:48" ht="15" hidden="1" customHeight="1" outlineLevel="1" x14ac:dyDescent="0.25">
      <c r="A262" s="76">
        <f t="shared" si="44"/>
        <v>0</v>
      </c>
      <c r="B262" s="18">
        <f t="shared" si="48"/>
        <v>0</v>
      </c>
      <c r="C262" s="40"/>
      <c r="D262" s="13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8" t="str">
        <f t="shared" si="45"/>
        <v xml:space="preserve"> </v>
      </c>
      <c r="R262" s="40"/>
      <c r="S262" s="13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9" t="str">
        <f t="shared" si="46"/>
        <v xml:space="preserve"> </v>
      </c>
      <c r="AG262" s="40"/>
      <c r="AH262" s="13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9" t="str">
        <f t="shared" si="47"/>
        <v xml:space="preserve"> </v>
      </c>
      <c r="AV262" s="24"/>
    </row>
    <row r="263" spans="1:48" ht="15" hidden="1" customHeight="1" outlineLevel="1" x14ac:dyDescent="0.25">
      <c r="A263" s="76">
        <f t="shared" si="44"/>
        <v>0</v>
      </c>
      <c r="B263" s="18">
        <f t="shared" si="48"/>
        <v>0</v>
      </c>
      <c r="C263" s="40"/>
      <c r="D263" s="13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8" t="str">
        <f t="shared" si="45"/>
        <v xml:space="preserve"> </v>
      </c>
      <c r="R263" s="40"/>
      <c r="S263" s="13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9" t="str">
        <f t="shared" si="46"/>
        <v xml:space="preserve"> </v>
      </c>
      <c r="AG263" s="40"/>
      <c r="AH263" s="13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9" t="str">
        <f t="shared" si="47"/>
        <v xml:space="preserve"> </v>
      </c>
      <c r="AV263" s="24"/>
    </row>
    <row r="264" spans="1:48" ht="15" hidden="1" customHeight="1" outlineLevel="1" x14ac:dyDescent="0.25">
      <c r="A264" s="76">
        <f t="shared" si="44"/>
        <v>0</v>
      </c>
      <c r="B264" s="18">
        <f t="shared" si="48"/>
        <v>0</v>
      </c>
      <c r="C264" s="40"/>
      <c r="D264" s="13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8" t="str">
        <f t="shared" si="45"/>
        <v xml:space="preserve"> </v>
      </c>
      <c r="R264" s="40"/>
      <c r="S264" s="13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9" t="str">
        <f t="shared" si="46"/>
        <v xml:space="preserve"> </v>
      </c>
      <c r="AG264" s="40"/>
      <c r="AH264" s="13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9" t="str">
        <f t="shared" si="47"/>
        <v xml:space="preserve"> </v>
      </c>
      <c r="AV264" s="24"/>
    </row>
    <row r="265" spans="1:48" ht="15" hidden="1" customHeight="1" outlineLevel="1" x14ac:dyDescent="0.25">
      <c r="A265" s="76">
        <f t="shared" si="44"/>
        <v>0</v>
      </c>
      <c r="B265" s="18">
        <f t="shared" si="48"/>
        <v>0</v>
      </c>
      <c r="C265" s="40"/>
      <c r="D265" s="13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8" t="str">
        <f t="shared" si="45"/>
        <v xml:space="preserve"> </v>
      </c>
      <c r="R265" s="40"/>
      <c r="S265" s="13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9" t="str">
        <f t="shared" si="46"/>
        <v xml:space="preserve"> </v>
      </c>
      <c r="AG265" s="40"/>
      <c r="AH265" s="13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9" t="str">
        <f t="shared" si="47"/>
        <v xml:space="preserve"> </v>
      </c>
      <c r="AV265" s="24"/>
    </row>
    <row r="266" spans="1:48" ht="15" hidden="1" customHeight="1" outlineLevel="1" x14ac:dyDescent="0.25">
      <c r="A266" s="76">
        <f t="shared" si="44"/>
        <v>0</v>
      </c>
      <c r="B266" s="18">
        <f t="shared" si="48"/>
        <v>0</v>
      </c>
      <c r="C266" s="40"/>
      <c r="D266" s="13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8" t="str">
        <f t="shared" si="45"/>
        <v xml:space="preserve"> </v>
      </c>
      <c r="R266" s="40"/>
      <c r="S266" s="13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9" t="str">
        <f t="shared" si="46"/>
        <v xml:space="preserve"> </v>
      </c>
      <c r="AG266" s="40"/>
      <c r="AH266" s="13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9" t="str">
        <f t="shared" si="47"/>
        <v xml:space="preserve"> </v>
      </c>
      <c r="AV266" s="24"/>
    </row>
    <row r="267" spans="1:48" ht="15" hidden="1" customHeight="1" outlineLevel="1" x14ac:dyDescent="0.25">
      <c r="A267" s="76">
        <f t="shared" si="44"/>
        <v>0</v>
      </c>
      <c r="B267" s="18">
        <f t="shared" si="48"/>
        <v>0</v>
      </c>
      <c r="C267" s="40"/>
      <c r="D267" s="13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8" t="str">
        <f t="shared" si="45"/>
        <v xml:space="preserve"> </v>
      </c>
      <c r="R267" s="40"/>
      <c r="S267" s="13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9" t="str">
        <f t="shared" si="46"/>
        <v xml:space="preserve"> </v>
      </c>
      <c r="AG267" s="40"/>
      <c r="AH267" s="13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9" t="str">
        <f t="shared" si="47"/>
        <v xml:space="preserve"> </v>
      </c>
      <c r="AV267" s="24"/>
    </row>
    <row r="268" spans="1:48" ht="15" hidden="1" customHeight="1" outlineLevel="1" x14ac:dyDescent="0.25">
      <c r="A268" s="76">
        <f t="shared" si="44"/>
        <v>0</v>
      </c>
      <c r="B268" s="18">
        <f t="shared" si="48"/>
        <v>0</v>
      </c>
      <c r="C268" s="40"/>
      <c r="D268" s="13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8" t="str">
        <f t="shared" si="45"/>
        <v xml:space="preserve"> </v>
      </c>
      <c r="R268" s="40"/>
      <c r="S268" s="13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9" t="str">
        <f t="shared" si="46"/>
        <v xml:space="preserve"> </v>
      </c>
      <c r="AG268" s="40"/>
      <c r="AH268" s="13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9" t="str">
        <f t="shared" si="47"/>
        <v xml:space="preserve"> </v>
      </c>
      <c r="AV268" s="24"/>
    </row>
    <row r="269" spans="1:48" ht="15" hidden="1" customHeight="1" outlineLevel="1" x14ac:dyDescent="0.25">
      <c r="A269" s="76">
        <f t="shared" si="44"/>
        <v>0</v>
      </c>
      <c r="B269" s="18">
        <f t="shared" si="48"/>
        <v>0</v>
      </c>
      <c r="C269" s="40"/>
      <c r="D269" s="13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8" t="str">
        <f t="shared" si="45"/>
        <v xml:space="preserve"> </v>
      </c>
      <c r="R269" s="40"/>
      <c r="S269" s="13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9" t="str">
        <f t="shared" si="46"/>
        <v xml:space="preserve"> </v>
      </c>
      <c r="AG269" s="40"/>
      <c r="AH269" s="13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9" t="str">
        <f t="shared" si="47"/>
        <v xml:space="preserve"> </v>
      </c>
      <c r="AV269" s="25"/>
    </row>
    <row r="270" spans="1:48" ht="15" hidden="1" customHeight="1" outlineLevel="1" x14ac:dyDescent="0.25">
      <c r="A270" s="76">
        <f t="shared" si="44"/>
        <v>0</v>
      </c>
      <c r="B270" s="18">
        <f t="shared" si="48"/>
        <v>0</v>
      </c>
      <c r="C270" s="40"/>
      <c r="D270" s="13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8" t="str">
        <f t="shared" si="45"/>
        <v xml:space="preserve"> </v>
      </c>
      <c r="R270" s="40"/>
      <c r="S270" s="13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9" t="str">
        <f t="shared" si="46"/>
        <v xml:space="preserve"> </v>
      </c>
      <c r="AG270" s="40"/>
      <c r="AH270" s="13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9" t="str">
        <f t="shared" si="47"/>
        <v xml:space="preserve"> </v>
      </c>
      <c r="AV270" s="25"/>
    </row>
    <row r="271" spans="1:48" ht="15" hidden="1" customHeight="1" outlineLevel="1" x14ac:dyDescent="0.25">
      <c r="A271" s="76">
        <f t="shared" si="44"/>
        <v>0</v>
      </c>
      <c r="B271" s="18">
        <f t="shared" si="48"/>
        <v>0</v>
      </c>
      <c r="C271" s="40"/>
      <c r="D271" s="13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8" t="str">
        <f t="shared" si="45"/>
        <v xml:space="preserve"> </v>
      </c>
      <c r="R271" s="40"/>
      <c r="S271" s="13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9" t="str">
        <f t="shared" si="46"/>
        <v xml:space="preserve"> </v>
      </c>
      <c r="AG271" s="40"/>
      <c r="AH271" s="13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9" t="str">
        <f t="shared" si="47"/>
        <v xml:space="preserve"> </v>
      </c>
      <c r="AV271" s="25"/>
    </row>
    <row r="272" spans="1:48" ht="15" hidden="1" customHeight="1" outlineLevel="1" x14ac:dyDescent="0.25">
      <c r="A272" s="76">
        <f t="shared" si="44"/>
        <v>0</v>
      </c>
      <c r="B272" s="18">
        <f t="shared" si="48"/>
        <v>0</v>
      </c>
      <c r="C272" s="40"/>
      <c r="D272" s="13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8" t="str">
        <f t="shared" si="45"/>
        <v xml:space="preserve"> </v>
      </c>
      <c r="R272" s="40"/>
      <c r="S272" s="13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9" t="str">
        <f t="shared" si="46"/>
        <v xml:space="preserve"> </v>
      </c>
      <c r="AG272" s="40"/>
      <c r="AH272" s="13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9" t="str">
        <f t="shared" si="47"/>
        <v xml:space="preserve"> </v>
      </c>
      <c r="AV272" s="25"/>
    </row>
    <row r="273" spans="1:48" ht="15" hidden="1" customHeight="1" outlineLevel="1" x14ac:dyDescent="0.25">
      <c r="A273" s="76">
        <f t="shared" si="44"/>
        <v>0</v>
      </c>
      <c r="B273" s="18">
        <f t="shared" si="48"/>
        <v>0</v>
      </c>
      <c r="C273" s="40"/>
      <c r="D273" s="13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8" t="str">
        <f t="shared" si="45"/>
        <v xml:space="preserve"> </v>
      </c>
      <c r="R273" s="40"/>
      <c r="S273" s="13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9" t="str">
        <f t="shared" si="46"/>
        <v xml:space="preserve"> </v>
      </c>
      <c r="AG273" s="40"/>
      <c r="AH273" s="13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9" t="str">
        <f t="shared" si="47"/>
        <v xml:space="preserve"> </v>
      </c>
      <c r="AV273" s="25"/>
    </row>
    <row r="274" spans="1:48" ht="15" hidden="1" customHeight="1" outlineLevel="1" x14ac:dyDescent="0.25">
      <c r="A274" s="76">
        <f t="shared" si="44"/>
        <v>0</v>
      </c>
      <c r="B274" s="18">
        <f t="shared" si="48"/>
        <v>0</v>
      </c>
      <c r="C274" s="40"/>
      <c r="D274" s="13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8" t="str">
        <f t="shared" si="45"/>
        <v xml:space="preserve"> </v>
      </c>
      <c r="R274" s="40"/>
      <c r="S274" s="13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9" t="str">
        <f t="shared" si="46"/>
        <v xml:space="preserve"> </v>
      </c>
      <c r="AG274" s="40"/>
      <c r="AH274" s="13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9" t="str">
        <f t="shared" si="47"/>
        <v xml:space="preserve"> </v>
      </c>
      <c r="AV274" s="25"/>
    </row>
    <row r="275" spans="1:48" ht="15" hidden="1" customHeight="1" outlineLevel="1" x14ac:dyDescent="0.25">
      <c r="A275" s="76">
        <f t="shared" si="44"/>
        <v>0</v>
      </c>
      <c r="B275" s="18">
        <f t="shared" si="48"/>
        <v>0</v>
      </c>
      <c r="C275" s="40"/>
      <c r="D275" s="13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8" t="str">
        <f t="shared" si="45"/>
        <v xml:space="preserve"> </v>
      </c>
      <c r="R275" s="40"/>
      <c r="S275" s="13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9" t="str">
        <f t="shared" si="46"/>
        <v xml:space="preserve"> </v>
      </c>
      <c r="AG275" s="40"/>
      <c r="AH275" s="13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9" t="str">
        <f t="shared" si="47"/>
        <v xml:space="preserve"> </v>
      </c>
      <c r="AV275" s="25"/>
    </row>
    <row r="276" spans="1:48" ht="15" hidden="1" customHeight="1" outlineLevel="1" x14ac:dyDescent="0.25">
      <c r="A276" s="76">
        <f t="shared" si="44"/>
        <v>0</v>
      </c>
      <c r="B276" s="18">
        <f t="shared" si="48"/>
        <v>0</v>
      </c>
      <c r="C276" s="40"/>
      <c r="D276" s="13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8" t="str">
        <f t="shared" si="45"/>
        <v xml:space="preserve"> </v>
      </c>
      <c r="R276" s="40"/>
      <c r="S276" s="13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9" t="str">
        <f t="shared" si="46"/>
        <v xml:space="preserve"> </v>
      </c>
      <c r="AG276" s="40"/>
      <c r="AH276" s="13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9" t="str">
        <f t="shared" si="47"/>
        <v xml:space="preserve"> </v>
      </c>
      <c r="AV276" s="25"/>
    </row>
    <row r="277" spans="1:48" ht="15" hidden="1" customHeight="1" outlineLevel="1" x14ac:dyDescent="0.25">
      <c r="A277" s="76">
        <f t="shared" si="44"/>
        <v>0</v>
      </c>
      <c r="B277" s="18">
        <f t="shared" si="48"/>
        <v>0</v>
      </c>
      <c r="C277" s="40"/>
      <c r="D277" s="13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8" t="str">
        <f t="shared" si="45"/>
        <v xml:space="preserve"> </v>
      </c>
      <c r="R277" s="40"/>
      <c r="S277" s="13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41" t="str">
        <f t="shared" si="46"/>
        <v xml:space="preserve"> </v>
      </c>
      <c r="AG277" s="40"/>
      <c r="AH277" s="13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9" t="str">
        <f t="shared" si="47"/>
        <v xml:space="preserve"> </v>
      </c>
      <c r="AV277" s="25"/>
    </row>
    <row r="278" spans="1:48" ht="15" hidden="1" customHeight="1" outlineLevel="1" x14ac:dyDescent="0.25">
      <c r="A278" s="76">
        <f t="shared" si="44"/>
        <v>0</v>
      </c>
      <c r="B278" s="18">
        <f t="shared" si="48"/>
        <v>0</v>
      </c>
      <c r="C278" s="40"/>
      <c r="D278" s="13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8" t="str">
        <f t="shared" si="45"/>
        <v xml:space="preserve"> </v>
      </c>
      <c r="R278" s="40"/>
      <c r="S278" s="13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41" t="str">
        <f t="shared" si="46"/>
        <v xml:space="preserve"> </v>
      </c>
      <c r="AG278" s="40"/>
      <c r="AH278" s="13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9" t="str">
        <f t="shared" si="47"/>
        <v xml:space="preserve"> </v>
      </c>
      <c r="AV278" s="25"/>
    </row>
    <row r="279" spans="1:48" ht="15" customHeight="1" x14ac:dyDescent="0.25">
      <c r="A279" s="76">
        <f>IF((SUM(D279:Q279)+SUM(R279:AF279)+SUM(AG279:AU279))=0,0,1)</f>
        <v>0</v>
      </c>
      <c r="B279" s="124"/>
      <c r="C279" s="11" t="s">
        <v>7</v>
      </c>
      <c r="D279" s="26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8"/>
      <c r="Q279" s="80">
        <f>COUNTIF(Q281:Q305,"-")</f>
        <v>0</v>
      </c>
      <c r="R279" s="11" t="s">
        <v>7</v>
      </c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30"/>
      <c r="AF279" s="31">
        <f>COUNTIF(AF281:AF305,"-")</f>
        <v>0</v>
      </c>
      <c r="AG279" s="11" t="s">
        <v>7</v>
      </c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30"/>
      <c r="AU279" s="31">
        <f>COUNTIF(AU281:AU305,"-")</f>
        <v>0</v>
      </c>
      <c r="AV279" s="25"/>
    </row>
    <row r="280" spans="1:48" ht="15" customHeight="1" collapsed="1" x14ac:dyDescent="0.25">
      <c r="A280" s="76">
        <f t="shared" ref="A280:A305" si="49">IF((SUM(D280:Q280)+SUM(R280:AF280)+SUM(AG280:AU280))=0,0,1)</f>
        <v>0</v>
      </c>
      <c r="B280" s="125"/>
      <c r="C280" s="11" t="s">
        <v>8</v>
      </c>
      <c r="D280" s="26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8"/>
      <c r="Q280" s="80">
        <f>COUNTIF(Q281:Q305,"-")+COUNTIF(Q281:Q305,"+")</f>
        <v>0</v>
      </c>
      <c r="R280" s="11" t="s">
        <v>8</v>
      </c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30"/>
      <c r="AF280" s="31">
        <f>COUNTIF(AF281:AF305,"-")+COUNTIF(AF281:AF305,"+")</f>
        <v>0</v>
      </c>
      <c r="AG280" s="11" t="s">
        <v>8</v>
      </c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30"/>
      <c r="AU280" s="31">
        <f>COUNTIF(AU281:AU305,"-")+COUNTIF(AU281:AU305,"+")</f>
        <v>0</v>
      </c>
      <c r="AV280" s="25"/>
    </row>
    <row r="281" spans="1:48" ht="15" hidden="1" customHeight="1" outlineLevel="1" x14ac:dyDescent="0.25">
      <c r="A281" s="76">
        <f t="shared" si="49"/>
        <v>0</v>
      </c>
      <c r="B281" s="18">
        <f>B279</f>
        <v>0</v>
      </c>
      <c r="C281" s="35"/>
      <c r="D281" s="13"/>
      <c r="E281" s="36"/>
      <c r="F281" s="36"/>
      <c r="G281" s="36"/>
      <c r="H281" s="36"/>
      <c r="I281" s="36"/>
      <c r="J281" s="36"/>
      <c r="K281" s="36"/>
      <c r="L281" s="36"/>
      <c r="M281" s="36"/>
      <c r="N281" s="37"/>
      <c r="O281" s="36"/>
      <c r="P281" s="36"/>
      <c r="Q281" s="38" t="str">
        <f>IF(C281&gt;0,IF(AND(E281&lt;=$E$6,F281&lt;=$F$6,G281&lt;=$G$6,H281&lt;=$H$6,I281&lt;=$I$6,J281&lt;=$J$6,K281&lt;=$K$6,L281&lt;=$L$6,M281&lt;=$M$6,N281&lt;=$N$6,O281&lt;=$O$6,P281&lt;=$P$6),"+","-")," ")</f>
        <v xml:space="preserve"> </v>
      </c>
      <c r="R281" s="35"/>
      <c r="S281" s="13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9" t="str">
        <f>IF(S281&gt;0,IF(AND(T281&lt;=$T$6,U281&lt;=$U$6,V281&lt;=$V$6,W281&lt;=$W$6,X281&lt;=$X$6,Y281&lt;=$Y$6,Z281&lt;=$Z$6,AA281&lt;=$AA$6,AB281&lt;=$AB$6,AC281&lt;=$AC$6,AD281&lt;=$AD$6,AE281&lt;=$AE$6),"+","-")," ")</f>
        <v xml:space="preserve"> </v>
      </c>
      <c r="AG281" s="35"/>
      <c r="AH281" s="13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9" t="str">
        <f>IF(AG281&gt;0,IF(AND(AI281&lt;=$AI$6,AJ281&lt;=$AJ$6,AK281&lt;=$AK$6,AL281&lt;=$AL$6,AM281&lt;=$AM$6,AN281&lt;=$AN$6,AO281&lt;=$AO$6,AP281&lt;=$AP$6,AT281&lt;=$AT$6,AQ281&lt;=$AQ$6,AR281&lt;=$AR$6,AS281&lt;=$AS$6),"+","-")," ")</f>
        <v xml:space="preserve"> </v>
      </c>
      <c r="AV281" s="24"/>
    </row>
    <row r="282" spans="1:48" ht="15" hidden="1" customHeight="1" outlineLevel="1" x14ac:dyDescent="0.25">
      <c r="A282" s="76">
        <f t="shared" si="49"/>
        <v>0</v>
      </c>
      <c r="B282" s="18">
        <f>B281</f>
        <v>0</v>
      </c>
      <c r="C282" s="35"/>
      <c r="D282" s="13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8" t="str">
        <f t="shared" ref="Q282:Q305" si="50">IF(C282&gt;0,IF(AND(E282&lt;=$E$6,F282&lt;=$F$6,G282&lt;=$G$6,H282&lt;=$H$6,I282&lt;=$I$6,J282&lt;=$J$6,K282&lt;=$K$6,L282&lt;=$L$6,M282&lt;=$M$6,N282&lt;=$N$6,O282&lt;=$O$6,P282&lt;=$P$6),"+","-")," ")</f>
        <v xml:space="preserve"> </v>
      </c>
      <c r="R282" s="35"/>
      <c r="S282" s="13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9" t="str">
        <f t="shared" ref="AF282:AF305" si="51">IF(S282&gt;0,IF(AND(T282&lt;=$T$6,U282&lt;=$U$6,V282&lt;=$V$6,W282&lt;=$W$6,X282&lt;=$X$6,Y282&lt;=$Y$6,Z282&lt;=$Z$6,AA282&lt;=$AA$6,AB282&lt;=$AB$6,AC282&lt;=$AC$6,AD282&lt;=$AD$6,AE282&lt;=$AE$6),"+","-")," ")</f>
        <v xml:space="preserve"> </v>
      </c>
      <c r="AG282" s="35"/>
      <c r="AH282" s="13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9" t="str">
        <f t="shared" ref="AU282:AU305" si="52">IF(AG282&gt;0,IF(AND(AI282&lt;=$AI$6,AJ282&lt;=$AJ$6,AK282&lt;=$AK$6,AL282&lt;=$AL$6,AM282&lt;=$AM$6,AN282&lt;=$AN$6,AO282&lt;=$AO$6,AP282&lt;=$AP$6,AT282&lt;=$AT$6,AQ282&lt;=$AQ$6,AR282&lt;=$AR$6,AS282&lt;=$AS$6),"+","-")," ")</f>
        <v xml:space="preserve"> </v>
      </c>
      <c r="AV282" s="24"/>
    </row>
    <row r="283" spans="1:48" ht="15" hidden="1" customHeight="1" outlineLevel="1" x14ac:dyDescent="0.25">
      <c r="A283" s="76">
        <f t="shared" si="49"/>
        <v>0</v>
      </c>
      <c r="B283" s="18">
        <f t="shared" ref="B283:B305" si="53">B282</f>
        <v>0</v>
      </c>
      <c r="C283" s="35"/>
      <c r="D283" s="13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8" t="str">
        <f t="shared" si="50"/>
        <v xml:space="preserve"> </v>
      </c>
      <c r="R283" s="35"/>
      <c r="S283" s="13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9" t="str">
        <f t="shared" si="51"/>
        <v xml:space="preserve"> </v>
      </c>
      <c r="AG283" s="35"/>
      <c r="AH283" s="13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9" t="str">
        <f t="shared" si="52"/>
        <v xml:space="preserve"> </v>
      </c>
      <c r="AV283" s="24"/>
    </row>
    <row r="284" spans="1:48" ht="15" hidden="1" customHeight="1" outlineLevel="1" x14ac:dyDescent="0.25">
      <c r="A284" s="76">
        <f t="shared" si="49"/>
        <v>0</v>
      </c>
      <c r="B284" s="18">
        <f t="shared" si="53"/>
        <v>0</v>
      </c>
      <c r="C284" s="35"/>
      <c r="D284" s="13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8" t="str">
        <f t="shared" si="50"/>
        <v xml:space="preserve"> </v>
      </c>
      <c r="R284" s="35"/>
      <c r="S284" s="13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9" t="str">
        <f t="shared" si="51"/>
        <v xml:space="preserve"> </v>
      </c>
      <c r="AG284" s="35"/>
      <c r="AH284" s="13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9" t="str">
        <f t="shared" si="52"/>
        <v xml:space="preserve"> </v>
      </c>
      <c r="AV284" s="24"/>
    </row>
    <row r="285" spans="1:48" ht="15" hidden="1" customHeight="1" outlineLevel="1" x14ac:dyDescent="0.25">
      <c r="A285" s="76">
        <f t="shared" si="49"/>
        <v>0</v>
      </c>
      <c r="B285" s="18">
        <f t="shared" si="53"/>
        <v>0</v>
      </c>
      <c r="C285" s="35"/>
      <c r="D285" s="13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8" t="str">
        <f t="shared" si="50"/>
        <v xml:space="preserve"> </v>
      </c>
      <c r="R285" s="35"/>
      <c r="S285" s="13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9" t="str">
        <f t="shared" si="51"/>
        <v xml:space="preserve"> </v>
      </c>
      <c r="AG285" s="35"/>
      <c r="AH285" s="13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9" t="str">
        <f t="shared" si="52"/>
        <v xml:space="preserve"> </v>
      </c>
      <c r="AV285" s="24"/>
    </row>
    <row r="286" spans="1:48" ht="15" hidden="1" customHeight="1" outlineLevel="1" x14ac:dyDescent="0.25">
      <c r="A286" s="76">
        <f t="shared" si="49"/>
        <v>0</v>
      </c>
      <c r="B286" s="18">
        <f t="shared" si="53"/>
        <v>0</v>
      </c>
      <c r="C286" s="35"/>
      <c r="D286" s="13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8" t="str">
        <f t="shared" si="50"/>
        <v xml:space="preserve"> </v>
      </c>
      <c r="R286" s="35"/>
      <c r="S286" s="13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9" t="str">
        <f t="shared" si="51"/>
        <v xml:space="preserve"> </v>
      </c>
      <c r="AG286" s="35"/>
      <c r="AH286" s="13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9" t="str">
        <f t="shared" si="52"/>
        <v xml:space="preserve"> </v>
      </c>
      <c r="AV286" s="24"/>
    </row>
    <row r="287" spans="1:48" ht="15" hidden="1" customHeight="1" outlineLevel="1" x14ac:dyDescent="0.25">
      <c r="A287" s="76">
        <f t="shared" si="49"/>
        <v>0</v>
      </c>
      <c r="B287" s="18">
        <f t="shared" si="53"/>
        <v>0</v>
      </c>
      <c r="C287" s="35"/>
      <c r="D287" s="13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8" t="str">
        <f t="shared" si="50"/>
        <v xml:space="preserve"> </v>
      </c>
      <c r="R287" s="35"/>
      <c r="S287" s="13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9" t="str">
        <f t="shared" si="51"/>
        <v xml:space="preserve"> </v>
      </c>
      <c r="AG287" s="35"/>
      <c r="AH287" s="13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9" t="str">
        <f t="shared" si="52"/>
        <v xml:space="preserve"> </v>
      </c>
      <c r="AV287" s="24"/>
    </row>
    <row r="288" spans="1:48" ht="15" hidden="1" customHeight="1" outlineLevel="1" x14ac:dyDescent="0.25">
      <c r="A288" s="76">
        <f t="shared" si="49"/>
        <v>0</v>
      </c>
      <c r="B288" s="18">
        <f t="shared" si="53"/>
        <v>0</v>
      </c>
      <c r="C288" s="40"/>
      <c r="D288" s="13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8" t="str">
        <f t="shared" si="50"/>
        <v xml:space="preserve"> </v>
      </c>
      <c r="R288" s="40"/>
      <c r="S288" s="13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9" t="str">
        <f t="shared" si="51"/>
        <v xml:space="preserve"> </v>
      </c>
      <c r="AG288" s="40"/>
      <c r="AH288" s="13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9" t="str">
        <f t="shared" si="52"/>
        <v xml:space="preserve"> </v>
      </c>
      <c r="AV288" s="24"/>
    </row>
    <row r="289" spans="1:48" ht="15" hidden="1" customHeight="1" outlineLevel="1" x14ac:dyDescent="0.25">
      <c r="A289" s="76">
        <f t="shared" si="49"/>
        <v>0</v>
      </c>
      <c r="B289" s="18">
        <f t="shared" si="53"/>
        <v>0</v>
      </c>
      <c r="C289" s="40"/>
      <c r="D289" s="13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8" t="str">
        <f t="shared" si="50"/>
        <v xml:space="preserve"> </v>
      </c>
      <c r="R289" s="40"/>
      <c r="S289" s="13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9" t="str">
        <f t="shared" si="51"/>
        <v xml:space="preserve"> </v>
      </c>
      <c r="AG289" s="40"/>
      <c r="AH289" s="13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9" t="str">
        <f t="shared" si="52"/>
        <v xml:space="preserve"> </v>
      </c>
      <c r="AV289" s="24"/>
    </row>
    <row r="290" spans="1:48" ht="15" hidden="1" customHeight="1" outlineLevel="1" x14ac:dyDescent="0.25">
      <c r="A290" s="76">
        <f t="shared" si="49"/>
        <v>0</v>
      </c>
      <c r="B290" s="18">
        <f t="shared" si="53"/>
        <v>0</v>
      </c>
      <c r="C290" s="40"/>
      <c r="D290" s="13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8" t="str">
        <f t="shared" si="50"/>
        <v xml:space="preserve"> </v>
      </c>
      <c r="R290" s="40"/>
      <c r="S290" s="13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9" t="str">
        <f t="shared" si="51"/>
        <v xml:space="preserve"> </v>
      </c>
      <c r="AG290" s="40"/>
      <c r="AH290" s="13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9" t="str">
        <f t="shared" si="52"/>
        <v xml:space="preserve"> </v>
      </c>
      <c r="AV290" s="24"/>
    </row>
    <row r="291" spans="1:48" ht="15" hidden="1" customHeight="1" outlineLevel="1" x14ac:dyDescent="0.25">
      <c r="A291" s="76">
        <f t="shared" si="49"/>
        <v>0</v>
      </c>
      <c r="B291" s="18">
        <f t="shared" si="53"/>
        <v>0</v>
      </c>
      <c r="C291" s="40"/>
      <c r="D291" s="13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8" t="str">
        <f t="shared" si="50"/>
        <v xml:space="preserve"> </v>
      </c>
      <c r="R291" s="40"/>
      <c r="S291" s="13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9" t="str">
        <f t="shared" si="51"/>
        <v xml:space="preserve"> </v>
      </c>
      <c r="AG291" s="40"/>
      <c r="AH291" s="13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9" t="str">
        <f t="shared" si="52"/>
        <v xml:space="preserve"> </v>
      </c>
      <c r="AV291" s="24"/>
    </row>
    <row r="292" spans="1:48" ht="15" hidden="1" customHeight="1" outlineLevel="1" x14ac:dyDescent="0.25">
      <c r="A292" s="76">
        <f t="shared" si="49"/>
        <v>0</v>
      </c>
      <c r="B292" s="18">
        <f t="shared" si="53"/>
        <v>0</v>
      </c>
      <c r="C292" s="40"/>
      <c r="D292" s="13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8" t="str">
        <f t="shared" si="50"/>
        <v xml:space="preserve"> </v>
      </c>
      <c r="R292" s="40"/>
      <c r="S292" s="13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9" t="str">
        <f t="shared" si="51"/>
        <v xml:space="preserve"> </v>
      </c>
      <c r="AG292" s="40"/>
      <c r="AH292" s="13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9" t="str">
        <f t="shared" si="52"/>
        <v xml:space="preserve"> </v>
      </c>
      <c r="AV292" s="24"/>
    </row>
    <row r="293" spans="1:48" ht="15" hidden="1" customHeight="1" outlineLevel="1" x14ac:dyDescent="0.25">
      <c r="A293" s="76">
        <f t="shared" si="49"/>
        <v>0</v>
      </c>
      <c r="B293" s="18">
        <f t="shared" si="53"/>
        <v>0</v>
      </c>
      <c r="C293" s="40"/>
      <c r="D293" s="13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8" t="str">
        <f t="shared" si="50"/>
        <v xml:space="preserve"> </v>
      </c>
      <c r="R293" s="40"/>
      <c r="S293" s="13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9" t="str">
        <f t="shared" si="51"/>
        <v xml:space="preserve"> </v>
      </c>
      <c r="AG293" s="40"/>
      <c r="AH293" s="13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9" t="str">
        <f t="shared" si="52"/>
        <v xml:space="preserve"> </v>
      </c>
      <c r="AV293" s="24"/>
    </row>
    <row r="294" spans="1:48" ht="15" hidden="1" customHeight="1" outlineLevel="1" x14ac:dyDescent="0.25">
      <c r="A294" s="76">
        <f t="shared" si="49"/>
        <v>0</v>
      </c>
      <c r="B294" s="18">
        <f t="shared" si="53"/>
        <v>0</v>
      </c>
      <c r="C294" s="40"/>
      <c r="D294" s="13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8" t="str">
        <f t="shared" si="50"/>
        <v xml:space="preserve"> </v>
      </c>
      <c r="R294" s="40"/>
      <c r="S294" s="13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9" t="str">
        <f t="shared" si="51"/>
        <v xml:space="preserve"> </v>
      </c>
      <c r="AG294" s="40"/>
      <c r="AH294" s="13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9" t="str">
        <f t="shared" si="52"/>
        <v xml:space="preserve"> </v>
      </c>
      <c r="AV294" s="24"/>
    </row>
    <row r="295" spans="1:48" ht="15" hidden="1" customHeight="1" outlineLevel="1" x14ac:dyDescent="0.25">
      <c r="A295" s="76">
        <f t="shared" si="49"/>
        <v>0</v>
      </c>
      <c r="B295" s="18">
        <f t="shared" si="53"/>
        <v>0</v>
      </c>
      <c r="C295" s="40"/>
      <c r="D295" s="13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8" t="str">
        <f t="shared" si="50"/>
        <v xml:space="preserve"> </v>
      </c>
      <c r="R295" s="40"/>
      <c r="S295" s="13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9" t="str">
        <f t="shared" si="51"/>
        <v xml:space="preserve"> </v>
      </c>
      <c r="AG295" s="40"/>
      <c r="AH295" s="13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9" t="str">
        <f t="shared" si="52"/>
        <v xml:space="preserve"> </v>
      </c>
      <c r="AV295" s="24"/>
    </row>
    <row r="296" spans="1:48" ht="15" hidden="1" customHeight="1" outlineLevel="1" x14ac:dyDescent="0.25">
      <c r="A296" s="76">
        <f t="shared" si="49"/>
        <v>0</v>
      </c>
      <c r="B296" s="18">
        <f t="shared" si="53"/>
        <v>0</v>
      </c>
      <c r="C296" s="40"/>
      <c r="D296" s="13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8" t="str">
        <f t="shared" si="50"/>
        <v xml:space="preserve"> </v>
      </c>
      <c r="R296" s="40"/>
      <c r="S296" s="13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9" t="str">
        <f t="shared" si="51"/>
        <v xml:space="preserve"> </v>
      </c>
      <c r="AG296" s="40"/>
      <c r="AH296" s="13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9" t="str">
        <f t="shared" si="52"/>
        <v xml:space="preserve"> </v>
      </c>
      <c r="AV296" s="25"/>
    </row>
    <row r="297" spans="1:48" ht="15" hidden="1" customHeight="1" outlineLevel="1" x14ac:dyDescent="0.25">
      <c r="A297" s="76">
        <f t="shared" si="49"/>
        <v>0</v>
      </c>
      <c r="B297" s="18">
        <f t="shared" si="53"/>
        <v>0</v>
      </c>
      <c r="C297" s="40"/>
      <c r="D297" s="13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8" t="str">
        <f t="shared" si="50"/>
        <v xml:space="preserve"> </v>
      </c>
      <c r="R297" s="40"/>
      <c r="S297" s="13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9" t="str">
        <f t="shared" si="51"/>
        <v xml:space="preserve"> </v>
      </c>
      <c r="AG297" s="40"/>
      <c r="AH297" s="13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9" t="str">
        <f t="shared" si="52"/>
        <v xml:space="preserve"> </v>
      </c>
      <c r="AV297" s="25"/>
    </row>
    <row r="298" spans="1:48" ht="15" hidden="1" customHeight="1" outlineLevel="1" x14ac:dyDescent="0.25">
      <c r="A298" s="76">
        <f t="shared" si="49"/>
        <v>0</v>
      </c>
      <c r="B298" s="18">
        <f t="shared" si="53"/>
        <v>0</v>
      </c>
      <c r="C298" s="40"/>
      <c r="D298" s="13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8" t="str">
        <f t="shared" si="50"/>
        <v xml:space="preserve"> </v>
      </c>
      <c r="R298" s="40"/>
      <c r="S298" s="13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9" t="str">
        <f t="shared" si="51"/>
        <v xml:space="preserve"> </v>
      </c>
      <c r="AG298" s="40"/>
      <c r="AH298" s="13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9" t="str">
        <f t="shared" si="52"/>
        <v xml:space="preserve"> </v>
      </c>
      <c r="AV298" s="25"/>
    </row>
    <row r="299" spans="1:48" ht="15" hidden="1" customHeight="1" outlineLevel="1" x14ac:dyDescent="0.25">
      <c r="A299" s="76">
        <f t="shared" si="49"/>
        <v>0</v>
      </c>
      <c r="B299" s="18">
        <f t="shared" si="53"/>
        <v>0</v>
      </c>
      <c r="C299" s="40"/>
      <c r="D299" s="13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8" t="str">
        <f t="shared" si="50"/>
        <v xml:space="preserve"> </v>
      </c>
      <c r="R299" s="40"/>
      <c r="S299" s="13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9" t="str">
        <f t="shared" si="51"/>
        <v xml:space="preserve"> </v>
      </c>
      <c r="AG299" s="40"/>
      <c r="AH299" s="13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9" t="str">
        <f t="shared" si="52"/>
        <v xml:space="preserve"> </v>
      </c>
      <c r="AV299" s="25"/>
    </row>
    <row r="300" spans="1:48" ht="15" hidden="1" customHeight="1" outlineLevel="1" x14ac:dyDescent="0.25">
      <c r="A300" s="76">
        <f t="shared" si="49"/>
        <v>0</v>
      </c>
      <c r="B300" s="18">
        <f t="shared" si="53"/>
        <v>0</v>
      </c>
      <c r="C300" s="40"/>
      <c r="D300" s="13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8" t="str">
        <f t="shared" si="50"/>
        <v xml:space="preserve"> </v>
      </c>
      <c r="R300" s="40"/>
      <c r="S300" s="13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9" t="str">
        <f t="shared" si="51"/>
        <v xml:space="preserve"> </v>
      </c>
      <c r="AG300" s="40"/>
      <c r="AH300" s="13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9" t="str">
        <f t="shared" si="52"/>
        <v xml:space="preserve"> </v>
      </c>
      <c r="AV300" s="25"/>
    </row>
    <row r="301" spans="1:48" ht="15" hidden="1" customHeight="1" outlineLevel="1" x14ac:dyDescent="0.25">
      <c r="A301" s="76">
        <f t="shared" si="49"/>
        <v>0</v>
      </c>
      <c r="B301" s="18">
        <f t="shared" si="53"/>
        <v>0</v>
      </c>
      <c r="C301" s="40"/>
      <c r="D301" s="13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8" t="str">
        <f t="shared" si="50"/>
        <v xml:space="preserve"> </v>
      </c>
      <c r="R301" s="40"/>
      <c r="S301" s="13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9" t="str">
        <f t="shared" si="51"/>
        <v xml:space="preserve"> </v>
      </c>
      <c r="AG301" s="40"/>
      <c r="AH301" s="13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9" t="str">
        <f t="shared" si="52"/>
        <v xml:space="preserve"> </v>
      </c>
      <c r="AV301" s="25"/>
    </row>
    <row r="302" spans="1:48" ht="15" hidden="1" customHeight="1" outlineLevel="1" x14ac:dyDescent="0.25">
      <c r="A302" s="76">
        <f t="shared" si="49"/>
        <v>0</v>
      </c>
      <c r="B302" s="18">
        <f t="shared" si="53"/>
        <v>0</v>
      </c>
      <c r="C302" s="40"/>
      <c r="D302" s="13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8" t="str">
        <f t="shared" si="50"/>
        <v xml:space="preserve"> </v>
      </c>
      <c r="R302" s="40"/>
      <c r="S302" s="13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9" t="str">
        <f t="shared" si="51"/>
        <v xml:space="preserve"> </v>
      </c>
      <c r="AG302" s="40"/>
      <c r="AH302" s="13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9" t="str">
        <f t="shared" si="52"/>
        <v xml:space="preserve"> </v>
      </c>
      <c r="AV302" s="25"/>
    </row>
    <row r="303" spans="1:48" ht="15" hidden="1" customHeight="1" outlineLevel="1" x14ac:dyDescent="0.25">
      <c r="A303" s="76">
        <f t="shared" si="49"/>
        <v>0</v>
      </c>
      <c r="B303" s="18">
        <f t="shared" si="53"/>
        <v>0</v>
      </c>
      <c r="C303" s="40"/>
      <c r="D303" s="13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8" t="str">
        <f t="shared" si="50"/>
        <v xml:space="preserve"> </v>
      </c>
      <c r="R303" s="40"/>
      <c r="S303" s="13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9" t="str">
        <f t="shared" si="51"/>
        <v xml:space="preserve"> </v>
      </c>
      <c r="AG303" s="40"/>
      <c r="AH303" s="13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9" t="str">
        <f t="shared" si="52"/>
        <v xml:space="preserve"> </v>
      </c>
      <c r="AV303" s="25"/>
    </row>
    <row r="304" spans="1:48" ht="15" hidden="1" customHeight="1" outlineLevel="1" x14ac:dyDescent="0.25">
      <c r="A304" s="76">
        <f t="shared" si="49"/>
        <v>0</v>
      </c>
      <c r="B304" s="18">
        <f t="shared" si="53"/>
        <v>0</v>
      </c>
      <c r="C304" s="40"/>
      <c r="D304" s="13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8" t="str">
        <f t="shared" si="50"/>
        <v xml:space="preserve"> </v>
      </c>
      <c r="R304" s="40"/>
      <c r="S304" s="13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41" t="str">
        <f t="shared" si="51"/>
        <v xml:space="preserve"> </v>
      </c>
      <c r="AG304" s="40"/>
      <c r="AH304" s="13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9" t="str">
        <f t="shared" si="52"/>
        <v xml:space="preserve"> </v>
      </c>
      <c r="AV304" s="25"/>
    </row>
    <row r="305" spans="1:48" ht="15" hidden="1" customHeight="1" outlineLevel="1" x14ac:dyDescent="0.25">
      <c r="A305" s="76">
        <f t="shared" si="49"/>
        <v>0</v>
      </c>
      <c r="B305" s="18">
        <f t="shared" si="53"/>
        <v>0</v>
      </c>
      <c r="C305" s="40"/>
      <c r="D305" s="13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8" t="str">
        <f t="shared" si="50"/>
        <v xml:space="preserve"> </v>
      </c>
      <c r="R305" s="40"/>
      <c r="S305" s="13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41" t="str">
        <f t="shared" si="51"/>
        <v xml:space="preserve"> </v>
      </c>
      <c r="AG305" s="40"/>
      <c r="AH305" s="13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9" t="str">
        <f t="shared" si="52"/>
        <v xml:space="preserve"> </v>
      </c>
      <c r="AV305" s="25"/>
    </row>
    <row r="306" spans="1:48" ht="15" customHeight="1" x14ac:dyDescent="0.25">
      <c r="A306" s="76">
        <f>IF((SUM(D306:Q306)+SUM(R306:AF306)+SUM(AG306:AU306))=0,0,1)</f>
        <v>0</v>
      </c>
      <c r="B306" s="124"/>
      <c r="C306" s="11" t="s">
        <v>7</v>
      </c>
      <c r="D306" s="26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8"/>
      <c r="Q306" s="80">
        <f>COUNTIF(Q308:Q332,"-")</f>
        <v>0</v>
      </c>
      <c r="R306" s="11" t="s">
        <v>7</v>
      </c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30"/>
      <c r="AF306" s="31">
        <f>COUNTIF(AF308:AF332,"-")</f>
        <v>0</v>
      </c>
      <c r="AG306" s="11" t="s">
        <v>7</v>
      </c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30"/>
      <c r="AU306" s="31">
        <f>COUNTIF(AU308:AU332,"-")</f>
        <v>0</v>
      </c>
      <c r="AV306" s="25"/>
    </row>
    <row r="307" spans="1:48" ht="15" customHeight="1" x14ac:dyDescent="0.25">
      <c r="A307" s="76">
        <f t="shared" ref="A307:A332" si="54">IF((SUM(D307:Q307)+SUM(R307:AF307)+SUM(AG307:AU307))=0,0,1)</f>
        <v>0</v>
      </c>
      <c r="B307" s="125"/>
      <c r="C307" s="11" t="s">
        <v>8</v>
      </c>
      <c r="D307" s="26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8"/>
      <c r="Q307" s="80">
        <f>COUNTIF(Q308:Q332,"-")+COUNTIF(Q308:Q332,"+")</f>
        <v>0</v>
      </c>
      <c r="R307" s="11" t="s">
        <v>8</v>
      </c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30"/>
      <c r="AF307" s="31">
        <f>COUNTIF(AF308:AF332,"-")+COUNTIF(AF308:AF332,"+")</f>
        <v>0</v>
      </c>
      <c r="AG307" s="11" t="s">
        <v>8</v>
      </c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30"/>
      <c r="AU307" s="31">
        <f>COUNTIF(AU308:AU332,"-")+COUNTIF(AU308:AU332,"+")</f>
        <v>0</v>
      </c>
      <c r="AV307" s="25"/>
    </row>
    <row r="308" spans="1:48" ht="15" customHeight="1" outlineLevel="1" x14ac:dyDescent="0.25">
      <c r="A308" s="76">
        <f t="shared" si="54"/>
        <v>0</v>
      </c>
      <c r="B308" s="18">
        <f>B306</f>
        <v>0</v>
      </c>
      <c r="C308" s="35"/>
      <c r="D308" s="13"/>
      <c r="E308" s="36"/>
      <c r="F308" s="36"/>
      <c r="G308" s="36"/>
      <c r="H308" s="36"/>
      <c r="I308" s="36"/>
      <c r="J308" s="36"/>
      <c r="K308" s="36"/>
      <c r="L308" s="36"/>
      <c r="M308" s="36"/>
      <c r="N308" s="37"/>
      <c r="O308" s="36"/>
      <c r="P308" s="36"/>
      <c r="Q308" s="38" t="str">
        <f>IF(C308&gt;0,IF(AND(E308&lt;=$E$6,F308&lt;=$F$6,G308&lt;=$G$6,H308&lt;=$H$6,I308&lt;=$I$6,J308&lt;=$J$6,K308&lt;=$K$6,L308&lt;=$L$6,M308&lt;=$M$6,N308&lt;=$N$6,O308&lt;=$O$6,P308&lt;=$P$6),"+","-")," ")</f>
        <v xml:space="preserve"> </v>
      </c>
      <c r="R308" s="35"/>
      <c r="S308" s="13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9" t="str">
        <f>IF(S308&gt;0,IF(AND(T308&lt;=$T$6,U308&lt;=$U$6,V308&lt;=$V$6,W308&lt;=$W$6,X308&lt;=$X$6,Y308&lt;=$Y$6,Z308&lt;=$Z$6,AA308&lt;=$AA$6,AB308&lt;=$AB$6,AC308&lt;=$AC$6,AD308&lt;=$AD$6,AE308&lt;=$AE$6),"+","-")," ")</f>
        <v xml:space="preserve"> </v>
      </c>
      <c r="AG308" s="35"/>
      <c r="AH308" s="13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9" t="str">
        <f>IF(AG308&gt;0,IF(AND(AI308&lt;=$AI$6,AJ308&lt;=$AJ$6,AK308&lt;=$AK$6,AL308&lt;=$AL$6,AM308&lt;=$AM$6,AN308&lt;=$AN$6,AO308&lt;=$AO$6,AP308&lt;=$AP$6,AT308&lt;=$AT$6,AQ308&lt;=$AQ$6,AR308&lt;=$AR$6,AS308&lt;=$AS$6),"+","-")," ")</f>
        <v xml:space="preserve"> </v>
      </c>
      <c r="AV308" s="24"/>
    </row>
    <row r="309" spans="1:48" ht="15" customHeight="1" outlineLevel="1" x14ac:dyDescent="0.25">
      <c r="A309" s="76">
        <f t="shared" si="54"/>
        <v>0</v>
      </c>
      <c r="B309" s="18">
        <f>B308</f>
        <v>0</v>
      </c>
      <c r="C309" s="35"/>
      <c r="D309" s="13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8" t="str">
        <f t="shared" ref="Q309:Q332" si="55">IF(C309&gt;0,IF(AND(E309&lt;=$E$6,F309&lt;=$F$6,G309&lt;=$G$6,H309&lt;=$H$6,I309&lt;=$I$6,J309&lt;=$J$6,K309&lt;=$K$6,L309&lt;=$L$6,M309&lt;=$M$6,N309&lt;=$N$6,O309&lt;=$O$6,P309&lt;=$P$6),"+","-")," ")</f>
        <v xml:space="preserve"> </v>
      </c>
      <c r="R309" s="35"/>
      <c r="S309" s="13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9" t="str">
        <f t="shared" ref="AF309:AF332" si="56">IF(S309&gt;0,IF(AND(T309&lt;=$T$6,U309&lt;=$U$6,V309&lt;=$V$6,W309&lt;=$W$6,X309&lt;=$X$6,Y309&lt;=$Y$6,Z309&lt;=$Z$6,AA309&lt;=$AA$6,AB309&lt;=$AB$6,AC309&lt;=$AC$6,AD309&lt;=$AD$6,AE309&lt;=$AE$6),"+","-")," ")</f>
        <v xml:space="preserve"> </v>
      </c>
      <c r="AG309" s="35"/>
      <c r="AH309" s="13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9" t="str">
        <f t="shared" ref="AU309:AU332" si="57">IF(AG309&gt;0,IF(AND(AI309&lt;=$AI$6,AJ309&lt;=$AJ$6,AK309&lt;=$AK$6,AL309&lt;=$AL$6,AM309&lt;=$AM$6,AN309&lt;=$AN$6,AO309&lt;=$AO$6,AP309&lt;=$AP$6,AT309&lt;=$AT$6,AQ309&lt;=$AQ$6,AR309&lt;=$AR$6,AS309&lt;=$AS$6),"+","-")," ")</f>
        <v xml:space="preserve"> </v>
      </c>
      <c r="AV309" s="24"/>
    </row>
    <row r="310" spans="1:48" ht="15" customHeight="1" outlineLevel="1" x14ac:dyDescent="0.25">
      <c r="A310" s="76">
        <f t="shared" si="54"/>
        <v>0</v>
      </c>
      <c r="B310" s="18">
        <f t="shared" ref="B310:B332" si="58">B309</f>
        <v>0</v>
      </c>
      <c r="C310" s="35"/>
      <c r="D310" s="13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8" t="str">
        <f t="shared" si="55"/>
        <v xml:space="preserve"> </v>
      </c>
      <c r="R310" s="35"/>
      <c r="S310" s="13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9" t="str">
        <f t="shared" si="56"/>
        <v xml:space="preserve"> </v>
      </c>
      <c r="AG310" s="35"/>
      <c r="AH310" s="13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9" t="str">
        <f t="shared" si="57"/>
        <v xml:space="preserve"> </v>
      </c>
      <c r="AV310" s="24"/>
    </row>
    <row r="311" spans="1:48" ht="15" customHeight="1" outlineLevel="1" x14ac:dyDescent="0.25">
      <c r="A311" s="76">
        <f t="shared" si="54"/>
        <v>0</v>
      </c>
      <c r="B311" s="18">
        <f t="shared" si="58"/>
        <v>0</v>
      </c>
      <c r="C311" s="35"/>
      <c r="D311" s="13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8" t="str">
        <f t="shared" si="55"/>
        <v xml:space="preserve"> </v>
      </c>
      <c r="R311" s="35"/>
      <c r="S311" s="13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9" t="str">
        <f t="shared" si="56"/>
        <v xml:space="preserve"> </v>
      </c>
      <c r="AG311" s="35"/>
      <c r="AH311" s="13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9" t="str">
        <f t="shared" si="57"/>
        <v xml:space="preserve"> </v>
      </c>
      <c r="AV311" s="24"/>
    </row>
    <row r="312" spans="1:48" ht="15" customHeight="1" outlineLevel="1" x14ac:dyDescent="0.25">
      <c r="A312" s="76">
        <f t="shared" si="54"/>
        <v>0</v>
      </c>
      <c r="B312" s="18">
        <f t="shared" si="58"/>
        <v>0</v>
      </c>
      <c r="C312" s="35"/>
      <c r="D312" s="13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8" t="str">
        <f t="shared" si="55"/>
        <v xml:space="preserve"> </v>
      </c>
      <c r="R312" s="35"/>
      <c r="S312" s="13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9" t="str">
        <f t="shared" si="56"/>
        <v xml:space="preserve"> </v>
      </c>
      <c r="AG312" s="35"/>
      <c r="AH312" s="13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9" t="str">
        <f t="shared" si="57"/>
        <v xml:space="preserve"> </v>
      </c>
      <c r="AV312" s="24"/>
    </row>
    <row r="313" spans="1:48" ht="15" customHeight="1" outlineLevel="1" x14ac:dyDescent="0.25">
      <c r="A313" s="76">
        <f t="shared" si="54"/>
        <v>0</v>
      </c>
      <c r="B313" s="18">
        <f t="shared" si="58"/>
        <v>0</v>
      </c>
      <c r="C313" s="35"/>
      <c r="D313" s="13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8" t="str">
        <f t="shared" si="55"/>
        <v xml:space="preserve"> </v>
      </c>
      <c r="R313" s="35"/>
      <c r="S313" s="13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9" t="str">
        <f t="shared" si="56"/>
        <v xml:space="preserve"> </v>
      </c>
      <c r="AG313" s="35"/>
      <c r="AH313" s="13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9" t="str">
        <f t="shared" si="57"/>
        <v xml:space="preserve"> </v>
      </c>
      <c r="AV313" s="24"/>
    </row>
    <row r="314" spans="1:48" ht="15" customHeight="1" outlineLevel="1" x14ac:dyDescent="0.25">
      <c r="A314" s="76">
        <f t="shared" si="54"/>
        <v>0</v>
      </c>
      <c r="B314" s="18">
        <f t="shared" si="58"/>
        <v>0</v>
      </c>
      <c r="C314" s="35"/>
      <c r="D314" s="13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8" t="str">
        <f t="shared" si="55"/>
        <v xml:space="preserve"> </v>
      </c>
      <c r="R314" s="35"/>
      <c r="S314" s="13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9" t="str">
        <f t="shared" si="56"/>
        <v xml:space="preserve"> </v>
      </c>
      <c r="AG314" s="35"/>
      <c r="AH314" s="13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9" t="str">
        <f t="shared" si="57"/>
        <v xml:space="preserve"> </v>
      </c>
      <c r="AV314" s="24"/>
    </row>
    <row r="315" spans="1:48" ht="15" customHeight="1" outlineLevel="1" x14ac:dyDescent="0.25">
      <c r="A315" s="76">
        <f t="shared" si="54"/>
        <v>0</v>
      </c>
      <c r="B315" s="18">
        <f t="shared" si="58"/>
        <v>0</v>
      </c>
      <c r="C315" s="40"/>
      <c r="D315" s="13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8" t="str">
        <f t="shared" si="55"/>
        <v xml:space="preserve"> </v>
      </c>
      <c r="R315" s="40"/>
      <c r="S315" s="13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9" t="str">
        <f t="shared" si="56"/>
        <v xml:space="preserve"> </v>
      </c>
      <c r="AG315" s="40"/>
      <c r="AH315" s="13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9" t="str">
        <f t="shared" si="57"/>
        <v xml:space="preserve"> </v>
      </c>
      <c r="AV315" s="24"/>
    </row>
    <row r="316" spans="1:48" ht="15" customHeight="1" outlineLevel="1" x14ac:dyDescent="0.25">
      <c r="A316" s="76">
        <f t="shared" si="54"/>
        <v>0</v>
      </c>
      <c r="B316" s="18">
        <f t="shared" si="58"/>
        <v>0</v>
      </c>
      <c r="C316" s="40"/>
      <c r="D316" s="13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8" t="str">
        <f t="shared" si="55"/>
        <v xml:space="preserve"> </v>
      </c>
      <c r="R316" s="40"/>
      <c r="S316" s="13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9" t="str">
        <f t="shared" si="56"/>
        <v xml:space="preserve"> </v>
      </c>
      <c r="AG316" s="40"/>
      <c r="AH316" s="13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9" t="str">
        <f t="shared" si="57"/>
        <v xml:space="preserve"> </v>
      </c>
      <c r="AV316" s="24"/>
    </row>
    <row r="317" spans="1:48" ht="15" customHeight="1" outlineLevel="1" x14ac:dyDescent="0.25">
      <c r="A317" s="76">
        <f t="shared" si="54"/>
        <v>0</v>
      </c>
      <c r="B317" s="18">
        <f t="shared" si="58"/>
        <v>0</v>
      </c>
      <c r="C317" s="40"/>
      <c r="D317" s="13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8" t="str">
        <f t="shared" si="55"/>
        <v xml:space="preserve"> </v>
      </c>
      <c r="R317" s="40"/>
      <c r="S317" s="13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9" t="str">
        <f t="shared" si="56"/>
        <v xml:space="preserve"> </v>
      </c>
      <c r="AG317" s="40"/>
      <c r="AH317" s="13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9" t="str">
        <f t="shared" si="57"/>
        <v xml:space="preserve"> </v>
      </c>
      <c r="AV317" s="24"/>
    </row>
    <row r="318" spans="1:48" ht="15" customHeight="1" outlineLevel="1" x14ac:dyDescent="0.25">
      <c r="A318" s="76">
        <f t="shared" si="54"/>
        <v>0</v>
      </c>
      <c r="B318" s="18">
        <f t="shared" si="58"/>
        <v>0</v>
      </c>
      <c r="C318" s="40"/>
      <c r="D318" s="13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8" t="str">
        <f t="shared" si="55"/>
        <v xml:space="preserve"> </v>
      </c>
      <c r="R318" s="40"/>
      <c r="S318" s="13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9" t="str">
        <f t="shared" si="56"/>
        <v xml:space="preserve"> </v>
      </c>
      <c r="AG318" s="40"/>
      <c r="AH318" s="13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9" t="str">
        <f t="shared" si="57"/>
        <v xml:space="preserve"> </v>
      </c>
      <c r="AV318" s="24"/>
    </row>
    <row r="319" spans="1:48" ht="15" customHeight="1" outlineLevel="1" x14ac:dyDescent="0.25">
      <c r="A319" s="76">
        <f t="shared" si="54"/>
        <v>0</v>
      </c>
      <c r="B319" s="18">
        <f t="shared" si="58"/>
        <v>0</v>
      </c>
      <c r="C319" s="40"/>
      <c r="D319" s="13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8" t="str">
        <f t="shared" si="55"/>
        <v xml:space="preserve"> </v>
      </c>
      <c r="R319" s="40"/>
      <c r="S319" s="13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9" t="str">
        <f t="shared" si="56"/>
        <v xml:space="preserve"> </v>
      </c>
      <c r="AG319" s="40"/>
      <c r="AH319" s="13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9" t="str">
        <f t="shared" si="57"/>
        <v xml:space="preserve"> </v>
      </c>
      <c r="AV319" s="24"/>
    </row>
    <row r="320" spans="1:48" ht="15" customHeight="1" outlineLevel="1" x14ac:dyDescent="0.25">
      <c r="A320" s="76">
        <f t="shared" si="54"/>
        <v>0</v>
      </c>
      <c r="B320" s="18">
        <f t="shared" si="58"/>
        <v>0</v>
      </c>
      <c r="C320" s="40"/>
      <c r="D320" s="13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8" t="str">
        <f t="shared" si="55"/>
        <v xml:space="preserve"> </v>
      </c>
      <c r="R320" s="40"/>
      <c r="S320" s="13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9" t="str">
        <f t="shared" si="56"/>
        <v xml:space="preserve"> </v>
      </c>
      <c r="AG320" s="40"/>
      <c r="AH320" s="13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9" t="str">
        <f t="shared" si="57"/>
        <v xml:space="preserve"> </v>
      </c>
      <c r="AV320" s="24"/>
    </row>
    <row r="321" spans="1:48" ht="15" customHeight="1" outlineLevel="1" x14ac:dyDescent="0.25">
      <c r="A321" s="76">
        <f t="shared" si="54"/>
        <v>0</v>
      </c>
      <c r="B321" s="18">
        <f t="shared" si="58"/>
        <v>0</v>
      </c>
      <c r="C321" s="40"/>
      <c r="D321" s="13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8" t="str">
        <f t="shared" si="55"/>
        <v xml:space="preserve"> </v>
      </c>
      <c r="R321" s="40"/>
      <c r="S321" s="13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9" t="str">
        <f t="shared" si="56"/>
        <v xml:space="preserve"> </v>
      </c>
      <c r="AG321" s="40"/>
      <c r="AH321" s="13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9" t="str">
        <f t="shared" si="57"/>
        <v xml:space="preserve"> </v>
      </c>
      <c r="AV321" s="24"/>
    </row>
    <row r="322" spans="1:48" ht="15" customHeight="1" outlineLevel="1" x14ac:dyDescent="0.25">
      <c r="A322" s="76">
        <f t="shared" si="54"/>
        <v>0</v>
      </c>
      <c r="B322" s="18">
        <f t="shared" si="58"/>
        <v>0</v>
      </c>
      <c r="C322" s="40"/>
      <c r="D322" s="13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8" t="str">
        <f t="shared" si="55"/>
        <v xml:space="preserve"> </v>
      </c>
      <c r="R322" s="40"/>
      <c r="S322" s="13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9" t="str">
        <f t="shared" si="56"/>
        <v xml:space="preserve"> </v>
      </c>
      <c r="AG322" s="40"/>
      <c r="AH322" s="13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9" t="str">
        <f t="shared" si="57"/>
        <v xml:space="preserve"> </v>
      </c>
      <c r="AV322" s="24"/>
    </row>
    <row r="323" spans="1:48" ht="15" customHeight="1" outlineLevel="1" x14ac:dyDescent="0.25">
      <c r="A323" s="76">
        <f t="shared" si="54"/>
        <v>0</v>
      </c>
      <c r="B323" s="18">
        <f t="shared" si="58"/>
        <v>0</v>
      </c>
      <c r="C323" s="40"/>
      <c r="D323" s="13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8" t="str">
        <f t="shared" si="55"/>
        <v xml:space="preserve"> </v>
      </c>
      <c r="R323" s="40"/>
      <c r="S323" s="13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9" t="str">
        <f t="shared" si="56"/>
        <v xml:space="preserve"> </v>
      </c>
      <c r="AG323" s="40"/>
      <c r="AH323" s="13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9" t="str">
        <f t="shared" si="57"/>
        <v xml:space="preserve"> </v>
      </c>
      <c r="AV323" s="25"/>
    </row>
    <row r="324" spans="1:48" ht="15" customHeight="1" outlineLevel="1" x14ac:dyDescent="0.25">
      <c r="A324" s="76">
        <f t="shared" si="54"/>
        <v>0</v>
      </c>
      <c r="B324" s="18">
        <f t="shared" si="58"/>
        <v>0</v>
      </c>
      <c r="C324" s="40"/>
      <c r="D324" s="13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8" t="str">
        <f t="shared" si="55"/>
        <v xml:space="preserve"> </v>
      </c>
      <c r="R324" s="40"/>
      <c r="S324" s="13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9" t="str">
        <f t="shared" si="56"/>
        <v xml:space="preserve"> </v>
      </c>
      <c r="AG324" s="40"/>
      <c r="AH324" s="13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9" t="str">
        <f t="shared" si="57"/>
        <v xml:space="preserve"> </v>
      </c>
      <c r="AV324" s="25"/>
    </row>
    <row r="325" spans="1:48" ht="15" customHeight="1" outlineLevel="1" x14ac:dyDescent="0.25">
      <c r="A325" s="76">
        <f t="shared" si="54"/>
        <v>0</v>
      </c>
      <c r="B325" s="18">
        <f t="shared" si="58"/>
        <v>0</v>
      </c>
      <c r="C325" s="40"/>
      <c r="D325" s="13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8" t="str">
        <f t="shared" si="55"/>
        <v xml:space="preserve"> </v>
      </c>
      <c r="R325" s="40"/>
      <c r="S325" s="13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9" t="str">
        <f t="shared" si="56"/>
        <v xml:space="preserve"> </v>
      </c>
      <c r="AG325" s="40"/>
      <c r="AH325" s="13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9" t="str">
        <f t="shared" si="57"/>
        <v xml:space="preserve"> </v>
      </c>
      <c r="AV325" s="25"/>
    </row>
    <row r="326" spans="1:48" ht="15" customHeight="1" outlineLevel="1" x14ac:dyDescent="0.25">
      <c r="A326" s="76">
        <f t="shared" si="54"/>
        <v>0</v>
      </c>
      <c r="B326" s="18">
        <f t="shared" si="58"/>
        <v>0</v>
      </c>
      <c r="C326" s="40"/>
      <c r="D326" s="13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8" t="str">
        <f t="shared" si="55"/>
        <v xml:space="preserve"> </v>
      </c>
      <c r="R326" s="40"/>
      <c r="S326" s="13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9" t="str">
        <f t="shared" si="56"/>
        <v xml:space="preserve"> </v>
      </c>
      <c r="AG326" s="40"/>
      <c r="AH326" s="13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9" t="str">
        <f t="shared" si="57"/>
        <v xml:space="preserve"> </v>
      </c>
      <c r="AV326" s="25"/>
    </row>
    <row r="327" spans="1:48" ht="15" customHeight="1" outlineLevel="1" x14ac:dyDescent="0.25">
      <c r="A327" s="76">
        <f t="shared" si="54"/>
        <v>0</v>
      </c>
      <c r="B327" s="18">
        <f t="shared" si="58"/>
        <v>0</v>
      </c>
      <c r="C327" s="40"/>
      <c r="D327" s="13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8" t="str">
        <f t="shared" si="55"/>
        <v xml:space="preserve"> </v>
      </c>
      <c r="R327" s="40"/>
      <c r="S327" s="13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9" t="str">
        <f t="shared" si="56"/>
        <v xml:space="preserve"> </v>
      </c>
      <c r="AG327" s="40"/>
      <c r="AH327" s="13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9" t="str">
        <f t="shared" si="57"/>
        <v xml:space="preserve"> </v>
      </c>
      <c r="AV327" s="25"/>
    </row>
    <row r="328" spans="1:48" ht="15" customHeight="1" outlineLevel="1" x14ac:dyDescent="0.25">
      <c r="A328" s="76">
        <f t="shared" si="54"/>
        <v>0</v>
      </c>
      <c r="B328" s="18">
        <f t="shared" si="58"/>
        <v>0</v>
      </c>
      <c r="C328" s="40"/>
      <c r="D328" s="13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8" t="str">
        <f t="shared" si="55"/>
        <v xml:space="preserve"> </v>
      </c>
      <c r="R328" s="40"/>
      <c r="S328" s="13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9" t="str">
        <f t="shared" si="56"/>
        <v xml:space="preserve"> </v>
      </c>
      <c r="AG328" s="40"/>
      <c r="AH328" s="13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9" t="str">
        <f t="shared" si="57"/>
        <v xml:space="preserve"> </v>
      </c>
      <c r="AV328" s="25"/>
    </row>
    <row r="329" spans="1:48" ht="15" customHeight="1" outlineLevel="1" x14ac:dyDescent="0.25">
      <c r="A329" s="76">
        <f t="shared" si="54"/>
        <v>0</v>
      </c>
      <c r="B329" s="18">
        <f t="shared" si="58"/>
        <v>0</v>
      </c>
      <c r="C329" s="40"/>
      <c r="D329" s="13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8" t="str">
        <f t="shared" si="55"/>
        <v xml:space="preserve"> </v>
      </c>
      <c r="R329" s="40"/>
      <c r="S329" s="13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9" t="str">
        <f t="shared" si="56"/>
        <v xml:space="preserve"> </v>
      </c>
      <c r="AG329" s="40"/>
      <c r="AH329" s="13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9" t="str">
        <f t="shared" si="57"/>
        <v xml:space="preserve"> </v>
      </c>
      <c r="AV329" s="25"/>
    </row>
    <row r="330" spans="1:48" ht="15" customHeight="1" outlineLevel="1" x14ac:dyDescent="0.25">
      <c r="A330" s="76">
        <f t="shared" si="54"/>
        <v>0</v>
      </c>
      <c r="B330" s="18">
        <f t="shared" si="58"/>
        <v>0</v>
      </c>
      <c r="C330" s="40"/>
      <c r="D330" s="13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8" t="str">
        <f t="shared" si="55"/>
        <v xml:space="preserve"> </v>
      </c>
      <c r="R330" s="40"/>
      <c r="S330" s="13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9" t="str">
        <f t="shared" si="56"/>
        <v xml:space="preserve"> </v>
      </c>
      <c r="AG330" s="40"/>
      <c r="AH330" s="13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9" t="str">
        <f t="shared" si="57"/>
        <v xml:space="preserve"> </v>
      </c>
      <c r="AV330" s="25"/>
    </row>
    <row r="331" spans="1:48" ht="15" customHeight="1" outlineLevel="1" x14ac:dyDescent="0.25">
      <c r="A331" s="76">
        <f t="shared" si="54"/>
        <v>0</v>
      </c>
      <c r="B331" s="18">
        <f t="shared" si="58"/>
        <v>0</v>
      </c>
      <c r="C331" s="40"/>
      <c r="D331" s="13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8" t="str">
        <f t="shared" si="55"/>
        <v xml:space="preserve"> </v>
      </c>
      <c r="R331" s="40"/>
      <c r="S331" s="13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41" t="str">
        <f t="shared" si="56"/>
        <v xml:space="preserve"> </v>
      </c>
      <c r="AG331" s="40"/>
      <c r="AH331" s="13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9" t="str">
        <f t="shared" si="57"/>
        <v xml:space="preserve"> </v>
      </c>
      <c r="AV331" s="25"/>
    </row>
    <row r="332" spans="1:48" ht="15" customHeight="1" outlineLevel="1" x14ac:dyDescent="0.25">
      <c r="A332" s="76">
        <f t="shared" si="54"/>
        <v>0</v>
      </c>
      <c r="B332" s="18">
        <f t="shared" si="58"/>
        <v>0</v>
      </c>
      <c r="C332" s="40"/>
      <c r="D332" s="13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8" t="str">
        <f t="shared" si="55"/>
        <v xml:space="preserve"> </v>
      </c>
      <c r="R332" s="40"/>
      <c r="S332" s="13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41" t="str">
        <f t="shared" si="56"/>
        <v xml:space="preserve"> </v>
      </c>
      <c r="AG332" s="40"/>
      <c r="AH332" s="13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9" t="str">
        <f t="shared" si="57"/>
        <v xml:space="preserve"> </v>
      </c>
      <c r="AV332" s="25"/>
    </row>
    <row r="333" spans="1:48" ht="15" customHeight="1" x14ac:dyDescent="0.25">
      <c r="A333" s="76">
        <f>IF((SUM(D333:Q333)+SUM(R333:AF333)+SUM(AG333:AU333))=0,0,1)</f>
        <v>0</v>
      </c>
      <c r="B333" s="124"/>
      <c r="C333" s="11" t="s">
        <v>7</v>
      </c>
      <c r="D333" s="26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8"/>
      <c r="Q333" s="80">
        <f>COUNTIF(Q335:Q359,"-")</f>
        <v>0</v>
      </c>
      <c r="R333" s="11" t="s">
        <v>7</v>
      </c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30"/>
      <c r="AF333" s="31">
        <f>COUNTIF(AF335:AF359,"-")</f>
        <v>0</v>
      </c>
      <c r="AG333" s="11" t="s">
        <v>7</v>
      </c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30"/>
      <c r="AU333" s="31">
        <f>COUNTIF(AU335:AU359,"-")</f>
        <v>0</v>
      </c>
      <c r="AV333" s="25"/>
    </row>
    <row r="334" spans="1:48" ht="15" customHeight="1" x14ac:dyDescent="0.25">
      <c r="A334" s="76">
        <f t="shared" ref="A334:A359" si="59">IF((SUM(D334:Q334)+SUM(R334:AF334)+SUM(AG334:AU334))=0,0,1)</f>
        <v>0</v>
      </c>
      <c r="B334" s="125"/>
      <c r="C334" s="11" t="s">
        <v>8</v>
      </c>
      <c r="D334" s="26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8"/>
      <c r="Q334" s="80">
        <f>COUNTIF(Q335:Q359,"-")+COUNTIF(Q335:Q359,"+")</f>
        <v>0</v>
      </c>
      <c r="R334" s="11" t="s">
        <v>8</v>
      </c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30"/>
      <c r="AF334" s="31">
        <f>COUNTIF(AF335:AF359,"-")+COUNTIF(AF335:AF359,"+")</f>
        <v>0</v>
      </c>
      <c r="AG334" s="11" t="s">
        <v>8</v>
      </c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30"/>
      <c r="AU334" s="31">
        <f>COUNTIF(AU335:AU359,"-")+COUNTIF(AU335:AU359,"+")</f>
        <v>0</v>
      </c>
      <c r="AV334" s="25"/>
    </row>
    <row r="335" spans="1:48" ht="15" customHeight="1" outlineLevel="1" x14ac:dyDescent="0.25">
      <c r="A335" s="76">
        <f t="shared" si="59"/>
        <v>0</v>
      </c>
      <c r="B335" s="18">
        <f>B333</f>
        <v>0</v>
      </c>
      <c r="C335" s="35"/>
      <c r="D335" s="13"/>
      <c r="E335" s="36"/>
      <c r="F335" s="36"/>
      <c r="G335" s="36"/>
      <c r="H335" s="36"/>
      <c r="I335" s="36"/>
      <c r="J335" s="36"/>
      <c r="K335" s="36"/>
      <c r="L335" s="36"/>
      <c r="M335" s="36"/>
      <c r="N335" s="37"/>
      <c r="O335" s="36"/>
      <c r="P335" s="36"/>
      <c r="Q335" s="38" t="str">
        <f>IF(C335&gt;0,IF(AND(E335&lt;=$E$6,F335&lt;=$F$6,G335&lt;=$G$6,H335&lt;=$H$6,I335&lt;=$I$6,J335&lt;=$J$6,K335&lt;=$K$6,L335&lt;=$L$6,M335&lt;=$M$6,N335&lt;=$N$6,O335&lt;=$O$6,P335&lt;=$P$6),"+","-")," ")</f>
        <v xml:space="preserve"> </v>
      </c>
      <c r="R335" s="35"/>
      <c r="S335" s="13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9" t="str">
        <f>IF(S335&gt;0,IF(AND(T335&lt;=$T$6,U335&lt;=$U$6,V335&lt;=$V$6,W335&lt;=$W$6,X335&lt;=$X$6,Y335&lt;=$Y$6,Z335&lt;=$Z$6,AA335&lt;=$AA$6,AB335&lt;=$AB$6,AC335&lt;=$AC$6,AD335&lt;=$AD$6,AE335&lt;=$AE$6),"+","-")," ")</f>
        <v xml:space="preserve"> </v>
      </c>
      <c r="AG335" s="35"/>
      <c r="AH335" s="13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9" t="str">
        <f>IF(AG335&gt;0,IF(AND(AI335&lt;=$AI$6,AJ335&lt;=$AJ$6,AK335&lt;=$AK$6,AL335&lt;=$AL$6,AM335&lt;=$AM$6,AN335&lt;=$AN$6,AO335&lt;=$AO$6,AP335&lt;=$AP$6,AT335&lt;=$AT$6,AQ335&lt;=$AQ$6,AR335&lt;=$AR$6,AS335&lt;=$AS$6),"+","-")," ")</f>
        <v xml:space="preserve"> </v>
      </c>
      <c r="AV335" s="24"/>
    </row>
    <row r="336" spans="1:48" ht="15" customHeight="1" outlineLevel="1" x14ac:dyDescent="0.25">
      <c r="A336" s="76">
        <f t="shared" si="59"/>
        <v>0</v>
      </c>
      <c r="B336" s="18">
        <f>B335</f>
        <v>0</v>
      </c>
      <c r="C336" s="35"/>
      <c r="D336" s="13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8" t="str">
        <f t="shared" ref="Q336:Q359" si="60">IF(C336&gt;0,IF(AND(E336&lt;=$E$6,F336&lt;=$F$6,G336&lt;=$G$6,H336&lt;=$H$6,I336&lt;=$I$6,J336&lt;=$J$6,K336&lt;=$K$6,L336&lt;=$L$6,M336&lt;=$M$6,N336&lt;=$N$6,O336&lt;=$O$6,P336&lt;=$P$6),"+","-")," ")</f>
        <v xml:space="preserve"> </v>
      </c>
      <c r="R336" s="35"/>
      <c r="S336" s="13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9" t="str">
        <f t="shared" ref="AF336:AF359" si="61">IF(S336&gt;0,IF(AND(T336&lt;=$T$6,U336&lt;=$U$6,V336&lt;=$V$6,W336&lt;=$W$6,X336&lt;=$X$6,Y336&lt;=$Y$6,Z336&lt;=$Z$6,AA336&lt;=$AA$6,AB336&lt;=$AB$6,AC336&lt;=$AC$6,AD336&lt;=$AD$6,AE336&lt;=$AE$6),"+","-")," ")</f>
        <v xml:space="preserve"> </v>
      </c>
      <c r="AG336" s="35"/>
      <c r="AH336" s="13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9" t="str">
        <f t="shared" ref="AU336:AU359" si="62">IF(AG336&gt;0,IF(AND(AI336&lt;=$AI$6,AJ336&lt;=$AJ$6,AK336&lt;=$AK$6,AL336&lt;=$AL$6,AM336&lt;=$AM$6,AN336&lt;=$AN$6,AO336&lt;=$AO$6,AP336&lt;=$AP$6,AT336&lt;=$AT$6,AQ336&lt;=$AQ$6,AR336&lt;=$AR$6,AS336&lt;=$AS$6),"+","-")," ")</f>
        <v xml:space="preserve"> </v>
      </c>
      <c r="AV336" s="24"/>
    </row>
    <row r="337" spans="1:48" ht="15" customHeight="1" outlineLevel="1" x14ac:dyDescent="0.25">
      <c r="A337" s="76">
        <f t="shared" si="59"/>
        <v>0</v>
      </c>
      <c r="B337" s="18">
        <f t="shared" ref="B337:B359" si="63">B336</f>
        <v>0</v>
      </c>
      <c r="C337" s="35"/>
      <c r="D337" s="13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8" t="str">
        <f t="shared" si="60"/>
        <v xml:space="preserve"> </v>
      </c>
      <c r="R337" s="35"/>
      <c r="S337" s="13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9" t="str">
        <f t="shared" si="61"/>
        <v xml:space="preserve"> </v>
      </c>
      <c r="AG337" s="35"/>
      <c r="AH337" s="13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9" t="str">
        <f t="shared" si="62"/>
        <v xml:space="preserve"> </v>
      </c>
      <c r="AV337" s="24"/>
    </row>
    <row r="338" spans="1:48" ht="15" customHeight="1" outlineLevel="1" x14ac:dyDescent="0.25">
      <c r="A338" s="76">
        <f t="shared" si="59"/>
        <v>0</v>
      </c>
      <c r="B338" s="18">
        <f t="shared" si="63"/>
        <v>0</v>
      </c>
      <c r="C338" s="35"/>
      <c r="D338" s="13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8" t="str">
        <f t="shared" si="60"/>
        <v xml:space="preserve"> </v>
      </c>
      <c r="R338" s="35"/>
      <c r="S338" s="13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9" t="str">
        <f t="shared" si="61"/>
        <v xml:space="preserve"> </v>
      </c>
      <c r="AG338" s="35"/>
      <c r="AH338" s="13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9" t="str">
        <f t="shared" si="62"/>
        <v xml:space="preserve"> </v>
      </c>
      <c r="AV338" s="24"/>
    </row>
    <row r="339" spans="1:48" ht="15" customHeight="1" outlineLevel="1" x14ac:dyDescent="0.25">
      <c r="A339" s="76">
        <f t="shared" si="59"/>
        <v>0</v>
      </c>
      <c r="B339" s="18">
        <f t="shared" si="63"/>
        <v>0</v>
      </c>
      <c r="C339" s="35"/>
      <c r="D339" s="13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8" t="str">
        <f t="shared" si="60"/>
        <v xml:space="preserve"> </v>
      </c>
      <c r="R339" s="35"/>
      <c r="S339" s="13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9" t="str">
        <f t="shared" si="61"/>
        <v xml:space="preserve"> </v>
      </c>
      <c r="AG339" s="35"/>
      <c r="AH339" s="13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9" t="str">
        <f t="shared" si="62"/>
        <v xml:space="preserve"> </v>
      </c>
      <c r="AV339" s="24"/>
    </row>
    <row r="340" spans="1:48" ht="15" customHeight="1" outlineLevel="1" x14ac:dyDescent="0.25">
      <c r="A340" s="76">
        <f t="shared" si="59"/>
        <v>0</v>
      </c>
      <c r="B340" s="18">
        <f t="shared" si="63"/>
        <v>0</v>
      </c>
      <c r="C340" s="35"/>
      <c r="D340" s="13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8" t="str">
        <f t="shared" si="60"/>
        <v xml:space="preserve"> </v>
      </c>
      <c r="R340" s="35"/>
      <c r="S340" s="13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9" t="str">
        <f t="shared" si="61"/>
        <v xml:space="preserve"> </v>
      </c>
      <c r="AG340" s="35"/>
      <c r="AH340" s="13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9" t="str">
        <f t="shared" si="62"/>
        <v xml:space="preserve"> </v>
      </c>
      <c r="AV340" s="24"/>
    </row>
    <row r="341" spans="1:48" ht="15" customHeight="1" outlineLevel="1" x14ac:dyDescent="0.25">
      <c r="A341" s="76">
        <f t="shared" si="59"/>
        <v>0</v>
      </c>
      <c r="B341" s="18">
        <f t="shared" si="63"/>
        <v>0</v>
      </c>
      <c r="C341" s="35"/>
      <c r="D341" s="13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8" t="str">
        <f t="shared" si="60"/>
        <v xml:space="preserve"> </v>
      </c>
      <c r="R341" s="35"/>
      <c r="S341" s="13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9" t="str">
        <f t="shared" si="61"/>
        <v xml:space="preserve"> </v>
      </c>
      <c r="AG341" s="35"/>
      <c r="AH341" s="13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9" t="str">
        <f t="shared" si="62"/>
        <v xml:space="preserve"> </v>
      </c>
      <c r="AV341" s="24"/>
    </row>
    <row r="342" spans="1:48" ht="15" customHeight="1" outlineLevel="1" x14ac:dyDescent="0.25">
      <c r="A342" s="76">
        <f t="shared" si="59"/>
        <v>0</v>
      </c>
      <c r="B342" s="18">
        <f t="shared" si="63"/>
        <v>0</v>
      </c>
      <c r="C342" s="40"/>
      <c r="D342" s="13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8" t="str">
        <f t="shared" si="60"/>
        <v xml:space="preserve"> </v>
      </c>
      <c r="R342" s="40"/>
      <c r="S342" s="13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9" t="str">
        <f t="shared" si="61"/>
        <v xml:space="preserve"> </v>
      </c>
      <c r="AG342" s="40"/>
      <c r="AH342" s="13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9" t="str">
        <f t="shared" si="62"/>
        <v xml:space="preserve"> </v>
      </c>
      <c r="AV342" s="24"/>
    </row>
    <row r="343" spans="1:48" ht="15" customHeight="1" outlineLevel="1" x14ac:dyDescent="0.25">
      <c r="A343" s="76">
        <f t="shared" si="59"/>
        <v>0</v>
      </c>
      <c r="B343" s="18">
        <f t="shared" si="63"/>
        <v>0</v>
      </c>
      <c r="C343" s="40"/>
      <c r="D343" s="13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8" t="str">
        <f t="shared" si="60"/>
        <v xml:space="preserve"> </v>
      </c>
      <c r="R343" s="40"/>
      <c r="S343" s="13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9" t="str">
        <f t="shared" si="61"/>
        <v xml:space="preserve"> </v>
      </c>
      <c r="AG343" s="40"/>
      <c r="AH343" s="13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9" t="str">
        <f t="shared" si="62"/>
        <v xml:space="preserve"> </v>
      </c>
      <c r="AV343" s="24"/>
    </row>
    <row r="344" spans="1:48" ht="15" customHeight="1" outlineLevel="1" x14ac:dyDescent="0.25">
      <c r="A344" s="76">
        <f t="shared" si="59"/>
        <v>0</v>
      </c>
      <c r="B344" s="18">
        <f t="shared" si="63"/>
        <v>0</v>
      </c>
      <c r="C344" s="40"/>
      <c r="D344" s="13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8" t="str">
        <f t="shared" si="60"/>
        <v xml:space="preserve"> </v>
      </c>
      <c r="R344" s="40"/>
      <c r="S344" s="13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9" t="str">
        <f t="shared" si="61"/>
        <v xml:space="preserve"> </v>
      </c>
      <c r="AG344" s="40"/>
      <c r="AH344" s="13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9" t="str">
        <f t="shared" si="62"/>
        <v xml:space="preserve"> </v>
      </c>
      <c r="AV344" s="24"/>
    </row>
    <row r="345" spans="1:48" ht="15" customHeight="1" outlineLevel="1" x14ac:dyDescent="0.25">
      <c r="A345" s="76">
        <f t="shared" si="59"/>
        <v>0</v>
      </c>
      <c r="B345" s="18">
        <f t="shared" si="63"/>
        <v>0</v>
      </c>
      <c r="C345" s="40"/>
      <c r="D345" s="13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8" t="str">
        <f t="shared" si="60"/>
        <v xml:space="preserve"> </v>
      </c>
      <c r="R345" s="40"/>
      <c r="S345" s="13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9" t="str">
        <f t="shared" si="61"/>
        <v xml:space="preserve"> </v>
      </c>
      <c r="AG345" s="40"/>
      <c r="AH345" s="13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9" t="str">
        <f t="shared" si="62"/>
        <v xml:space="preserve"> </v>
      </c>
      <c r="AV345" s="24"/>
    </row>
    <row r="346" spans="1:48" ht="15" customHeight="1" outlineLevel="1" x14ac:dyDescent="0.25">
      <c r="A346" s="76">
        <f t="shared" si="59"/>
        <v>0</v>
      </c>
      <c r="B346" s="18">
        <f t="shared" si="63"/>
        <v>0</v>
      </c>
      <c r="C346" s="40"/>
      <c r="D346" s="13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8" t="str">
        <f t="shared" si="60"/>
        <v xml:space="preserve"> </v>
      </c>
      <c r="R346" s="40"/>
      <c r="S346" s="13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9" t="str">
        <f t="shared" si="61"/>
        <v xml:space="preserve"> </v>
      </c>
      <c r="AG346" s="40"/>
      <c r="AH346" s="13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9" t="str">
        <f t="shared" si="62"/>
        <v xml:space="preserve"> </v>
      </c>
      <c r="AV346" s="24"/>
    </row>
    <row r="347" spans="1:48" ht="15" customHeight="1" outlineLevel="1" x14ac:dyDescent="0.25">
      <c r="A347" s="76">
        <f t="shared" si="59"/>
        <v>0</v>
      </c>
      <c r="B347" s="18">
        <f t="shared" si="63"/>
        <v>0</v>
      </c>
      <c r="C347" s="40"/>
      <c r="D347" s="13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8" t="str">
        <f t="shared" si="60"/>
        <v xml:space="preserve"> </v>
      </c>
      <c r="R347" s="40"/>
      <c r="S347" s="13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9" t="str">
        <f t="shared" si="61"/>
        <v xml:space="preserve"> </v>
      </c>
      <c r="AG347" s="40"/>
      <c r="AH347" s="13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9" t="str">
        <f t="shared" si="62"/>
        <v xml:space="preserve"> </v>
      </c>
      <c r="AV347" s="24"/>
    </row>
    <row r="348" spans="1:48" ht="15" customHeight="1" outlineLevel="1" x14ac:dyDescent="0.25">
      <c r="A348" s="76">
        <f t="shared" si="59"/>
        <v>0</v>
      </c>
      <c r="B348" s="18">
        <f t="shared" si="63"/>
        <v>0</v>
      </c>
      <c r="C348" s="40"/>
      <c r="D348" s="13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8" t="str">
        <f t="shared" si="60"/>
        <v xml:space="preserve"> </v>
      </c>
      <c r="R348" s="40"/>
      <c r="S348" s="13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9" t="str">
        <f t="shared" si="61"/>
        <v xml:space="preserve"> </v>
      </c>
      <c r="AG348" s="40"/>
      <c r="AH348" s="13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9" t="str">
        <f t="shared" si="62"/>
        <v xml:space="preserve"> </v>
      </c>
      <c r="AV348" s="24"/>
    </row>
    <row r="349" spans="1:48" ht="15" customHeight="1" outlineLevel="1" x14ac:dyDescent="0.25">
      <c r="A349" s="76">
        <f t="shared" si="59"/>
        <v>0</v>
      </c>
      <c r="B349" s="18">
        <f t="shared" si="63"/>
        <v>0</v>
      </c>
      <c r="C349" s="40"/>
      <c r="D349" s="13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8" t="str">
        <f t="shared" si="60"/>
        <v xml:space="preserve"> </v>
      </c>
      <c r="R349" s="40"/>
      <c r="S349" s="13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9" t="str">
        <f t="shared" si="61"/>
        <v xml:space="preserve"> </v>
      </c>
      <c r="AG349" s="40"/>
      <c r="AH349" s="13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9" t="str">
        <f t="shared" si="62"/>
        <v xml:space="preserve"> </v>
      </c>
      <c r="AV349" s="24"/>
    </row>
    <row r="350" spans="1:48" ht="15" customHeight="1" outlineLevel="1" x14ac:dyDescent="0.25">
      <c r="A350" s="76">
        <f t="shared" si="59"/>
        <v>0</v>
      </c>
      <c r="B350" s="18">
        <f t="shared" si="63"/>
        <v>0</v>
      </c>
      <c r="C350" s="40"/>
      <c r="D350" s="13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8" t="str">
        <f t="shared" si="60"/>
        <v xml:space="preserve"> </v>
      </c>
      <c r="R350" s="40"/>
      <c r="S350" s="13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9" t="str">
        <f t="shared" si="61"/>
        <v xml:space="preserve"> </v>
      </c>
      <c r="AG350" s="40"/>
      <c r="AH350" s="13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9" t="str">
        <f t="shared" si="62"/>
        <v xml:space="preserve"> </v>
      </c>
      <c r="AV350" s="25"/>
    </row>
    <row r="351" spans="1:48" ht="15" customHeight="1" outlineLevel="1" x14ac:dyDescent="0.25">
      <c r="A351" s="76">
        <f t="shared" si="59"/>
        <v>0</v>
      </c>
      <c r="B351" s="18">
        <f t="shared" si="63"/>
        <v>0</v>
      </c>
      <c r="C351" s="40"/>
      <c r="D351" s="13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8" t="str">
        <f t="shared" si="60"/>
        <v xml:space="preserve"> </v>
      </c>
      <c r="R351" s="40"/>
      <c r="S351" s="13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9" t="str">
        <f t="shared" si="61"/>
        <v xml:space="preserve"> </v>
      </c>
      <c r="AG351" s="40"/>
      <c r="AH351" s="13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9" t="str">
        <f t="shared" si="62"/>
        <v xml:space="preserve"> </v>
      </c>
      <c r="AV351" s="25"/>
    </row>
    <row r="352" spans="1:48" ht="15" customHeight="1" outlineLevel="1" x14ac:dyDescent="0.25">
      <c r="A352" s="76">
        <f t="shared" si="59"/>
        <v>0</v>
      </c>
      <c r="B352" s="18">
        <f t="shared" si="63"/>
        <v>0</v>
      </c>
      <c r="C352" s="40"/>
      <c r="D352" s="13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8" t="str">
        <f t="shared" si="60"/>
        <v xml:space="preserve"> </v>
      </c>
      <c r="R352" s="40"/>
      <c r="S352" s="13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9" t="str">
        <f t="shared" si="61"/>
        <v xml:space="preserve"> </v>
      </c>
      <c r="AG352" s="40"/>
      <c r="AH352" s="13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9" t="str">
        <f t="shared" si="62"/>
        <v xml:space="preserve"> </v>
      </c>
      <c r="AV352" s="25"/>
    </row>
    <row r="353" spans="1:48" ht="15" customHeight="1" outlineLevel="1" x14ac:dyDescent="0.25">
      <c r="A353" s="76">
        <f t="shared" si="59"/>
        <v>0</v>
      </c>
      <c r="B353" s="18">
        <f t="shared" si="63"/>
        <v>0</v>
      </c>
      <c r="C353" s="40"/>
      <c r="D353" s="13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8" t="str">
        <f t="shared" si="60"/>
        <v xml:space="preserve"> </v>
      </c>
      <c r="R353" s="40"/>
      <c r="S353" s="13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9" t="str">
        <f t="shared" si="61"/>
        <v xml:space="preserve"> </v>
      </c>
      <c r="AG353" s="40"/>
      <c r="AH353" s="13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9" t="str">
        <f t="shared" si="62"/>
        <v xml:space="preserve"> </v>
      </c>
      <c r="AV353" s="25"/>
    </row>
    <row r="354" spans="1:48" ht="15" customHeight="1" outlineLevel="1" x14ac:dyDescent="0.25">
      <c r="A354" s="76">
        <f t="shared" si="59"/>
        <v>0</v>
      </c>
      <c r="B354" s="18">
        <f t="shared" si="63"/>
        <v>0</v>
      </c>
      <c r="C354" s="40"/>
      <c r="D354" s="13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8" t="str">
        <f t="shared" si="60"/>
        <v xml:space="preserve"> </v>
      </c>
      <c r="R354" s="40"/>
      <c r="S354" s="13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9" t="str">
        <f t="shared" si="61"/>
        <v xml:space="preserve"> </v>
      </c>
      <c r="AG354" s="40"/>
      <c r="AH354" s="13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9" t="str">
        <f t="shared" si="62"/>
        <v xml:space="preserve"> </v>
      </c>
      <c r="AV354" s="25"/>
    </row>
    <row r="355" spans="1:48" ht="15" customHeight="1" outlineLevel="1" x14ac:dyDescent="0.25">
      <c r="A355" s="76">
        <f t="shared" si="59"/>
        <v>0</v>
      </c>
      <c r="B355" s="18">
        <f t="shared" si="63"/>
        <v>0</v>
      </c>
      <c r="C355" s="40"/>
      <c r="D355" s="13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8" t="str">
        <f t="shared" si="60"/>
        <v xml:space="preserve"> </v>
      </c>
      <c r="R355" s="40"/>
      <c r="S355" s="13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9" t="str">
        <f t="shared" si="61"/>
        <v xml:space="preserve"> </v>
      </c>
      <c r="AG355" s="40"/>
      <c r="AH355" s="13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9" t="str">
        <f t="shared" si="62"/>
        <v xml:space="preserve"> </v>
      </c>
      <c r="AV355" s="25"/>
    </row>
    <row r="356" spans="1:48" ht="15" customHeight="1" outlineLevel="1" x14ac:dyDescent="0.25">
      <c r="A356" s="76">
        <f t="shared" si="59"/>
        <v>0</v>
      </c>
      <c r="B356" s="18">
        <f t="shared" si="63"/>
        <v>0</v>
      </c>
      <c r="C356" s="40"/>
      <c r="D356" s="13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8" t="str">
        <f t="shared" si="60"/>
        <v xml:space="preserve"> </v>
      </c>
      <c r="R356" s="40"/>
      <c r="S356" s="13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9" t="str">
        <f t="shared" si="61"/>
        <v xml:space="preserve"> </v>
      </c>
      <c r="AG356" s="40"/>
      <c r="AH356" s="13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9" t="str">
        <f t="shared" si="62"/>
        <v xml:space="preserve"> </v>
      </c>
      <c r="AV356" s="25"/>
    </row>
    <row r="357" spans="1:48" ht="15" customHeight="1" outlineLevel="1" x14ac:dyDescent="0.25">
      <c r="A357" s="76">
        <f t="shared" si="59"/>
        <v>0</v>
      </c>
      <c r="B357" s="18">
        <f t="shared" si="63"/>
        <v>0</v>
      </c>
      <c r="C357" s="40"/>
      <c r="D357" s="13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8" t="str">
        <f t="shared" si="60"/>
        <v xml:space="preserve"> </v>
      </c>
      <c r="R357" s="40"/>
      <c r="S357" s="13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9" t="str">
        <f t="shared" si="61"/>
        <v xml:space="preserve"> </v>
      </c>
      <c r="AG357" s="40"/>
      <c r="AH357" s="13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9" t="str">
        <f t="shared" si="62"/>
        <v xml:space="preserve"> </v>
      </c>
      <c r="AV357" s="25"/>
    </row>
    <row r="358" spans="1:48" ht="15" customHeight="1" outlineLevel="1" x14ac:dyDescent="0.25">
      <c r="A358" s="76">
        <f t="shared" si="59"/>
        <v>0</v>
      </c>
      <c r="B358" s="18">
        <f t="shared" si="63"/>
        <v>0</v>
      </c>
      <c r="C358" s="40"/>
      <c r="D358" s="13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8" t="str">
        <f t="shared" si="60"/>
        <v xml:space="preserve"> </v>
      </c>
      <c r="R358" s="40"/>
      <c r="S358" s="13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41" t="str">
        <f t="shared" si="61"/>
        <v xml:space="preserve"> </v>
      </c>
      <c r="AG358" s="40"/>
      <c r="AH358" s="13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9" t="str">
        <f t="shared" si="62"/>
        <v xml:space="preserve"> </v>
      </c>
      <c r="AV358" s="25"/>
    </row>
    <row r="359" spans="1:48" ht="15" customHeight="1" outlineLevel="1" x14ac:dyDescent="0.25">
      <c r="A359" s="76">
        <f t="shared" si="59"/>
        <v>0</v>
      </c>
      <c r="B359" s="18">
        <f t="shared" si="63"/>
        <v>0</v>
      </c>
      <c r="C359" s="40"/>
      <c r="D359" s="13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8" t="str">
        <f t="shared" si="60"/>
        <v xml:space="preserve"> </v>
      </c>
      <c r="R359" s="40"/>
      <c r="S359" s="13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41" t="str">
        <f t="shared" si="61"/>
        <v xml:space="preserve"> </v>
      </c>
      <c r="AG359" s="40"/>
      <c r="AH359" s="13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9" t="str">
        <f t="shared" si="62"/>
        <v xml:space="preserve"> </v>
      </c>
      <c r="AV359" s="25"/>
    </row>
    <row r="360" spans="1:48" ht="15" customHeight="1" x14ac:dyDescent="0.25">
      <c r="A360" s="76">
        <f>IF((SUM(D360:Q360)+SUM(R360:AF360)+SUM(AG360:AU360))=0,0,1)</f>
        <v>0</v>
      </c>
      <c r="B360" s="124"/>
      <c r="C360" s="11" t="s">
        <v>7</v>
      </c>
      <c r="D360" s="26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8"/>
      <c r="Q360" s="80">
        <f>COUNTIF(Q362:Q386,"-")</f>
        <v>0</v>
      </c>
      <c r="R360" s="11" t="s">
        <v>7</v>
      </c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30"/>
      <c r="AF360" s="31">
        <f>COUNTIF(AF362:AF386,"-")</f>
        <v>0</v>
      </c>
      <c r="AG360" s="11" t="s">
        <v>7</v>
      </c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30"/>
      <c r="AU360" s="31">
        <f>COUNTIF(AU362:AU386,"-")</f>
        <v>0</v>
      </c>
      <c r="AV360" s="25"/>
    </row>
    <row r="361" spans="1:48" ht="15" customHeight="1" x14ac:dyDescent="0.25">
      <c r="A361" s="76">
        <f t="shared" ref="A361:A386" si="64">IF((SUM(D361:Q361)+SUM(R361:AF361)+SUM(AG361:AU361))=0,0,1)</f>
        <v>0</v>
      </c>
      <c r="B361" s="125"/>
      <c r="C361" s="11" t="s">
        <v>8</v>
      </c>
      <c r="D361" s="26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8"/>
      <c r="Q361" s="80">
        <f>COUNTIF(Q362:Q386,"-")+COUNTIF(Q362:Q386,"+")</f>
        <v>0</v>
      </c>
      <c r="R361" s="11" t="s">
        <v>8</v>
      </c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30"/>
      <c r="AF361" s="31">
        <f>COUNTIF(AF362:AF386,"-")+COUNTIF(AF362:AF386,"+")</f>
        <v>0</v>
      </c>
      <c r="AG361" s="11" t="s">
        <v>8</v>
      </c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30"/>
      <c r="AU361" s="31">
        <f>COUNTIF(AU362:AU386,"-")+COUNTIF(AU362:AU386,"+")</f>
        <v>0</v>
      </c>
      <c r="AV361" s="25"/>
    </row>
    <row r="362" spans="1:48" ht="15" customHeight="1" outlineLevel="1" x14ac:dyDescent="0.25">
      <c r="A362" s="76">
        <f t="shared" si="64"/>
        <v>0</v>
      </c>
      <c r="B362" s="18">
        <f>B360</f>
        <v>0</v>
      </c>
      <c r="C362" s="35"/>
      <c r="D362" s="13"/>
      <c r="E362" s="36"/>
      <c r="F362" s="36"/>
      <c r="G362" s="36"/>
      <c r="H362" s="36"/>
      <c r="I362" s="36"/>
      <c r="J362" s="36"/>
      <c r="K362" s="36"/>
      <c r="L362" s="36"/>
      <c r="M362" s="36"/>
      <c r="N362" s="37"/>
      <c r="O362" s="36"/>
      <c r="P362" s="36"/>
      <c r="Q362" s="38" t="str">
        <f>IF(C362&gt;0,IF(AND(E362&lt;=$E$6,F362&lt;=$F$6,G362&lt;=$G$6,H362&lt;=$H$6,I362&lt;=$I$6,J362&lt;=$J$6,K362&lt;=$K$6,L362&lt;=$L$6,M362&lt;=$M$6,N362&lt;=$N$6,O362&lt;=$O$6,P362&lt;=$P$6),"+","-")," ")</f>
        <v xml:space="preserve"> </v>
      </c>
      <c r="R362" s="35"/>
      <c r="S362" s="13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9" t="str">
        <f>IF(S362&gt;0,IF(AND(T362&lt;=$T$6,U362&lt;=$U$6,V362&lt;=$V$6,W362&lt;=$W$6,X362&lt;=$X$6,Y362&lt;=$Y$6,Z362&lt;=$Z$6,AA362&lt;=$AA$6,AB362&lt;=$AB$6,AC362&lt;=$AC$6,AD362&lt;=$AD$6,AE362&lt;=$AE$6),"+","-")," ")</f>
        <v xml:space="preserve"> </v>
      </c>
      <c r="AG362" s="35"/>
      <c r="AH362" s="13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9" t="str">
        <f>IF(AG362&gt;0,IF(AND(AI362&lt;=$AI$6,AJ362&lt;=$AJ$6,AK362&lt;=$AK$6,AL362&lt;=$AL$6,AM362&lt;=$AM$6,AN362&lt;=$AN$6,AO362&lt;=$AO$6,AP362&lt;=$AP$6,AT362&lt;=$AT$6,AQ362&lt;=$AQ$6,AR362&lt;=$AR$6,AS362&lt;=$AS$6),"+","-")," ")</f>
        <v xml:space="preserve"> </v>
      </c>
      <c r="AV362" s="24"/>
    </row>
    <row r="363" spans="1:48" ht="15" customHeight="1" outlineLevel="1" x14ac:dyDescent="0.25">
      <c r="A363" s="76">
        <f t="shared" si="64"/>
        <v>0</v>
      </c>
      <c r="B363" s="18">
        <f>B362</f>
        <v>0</v>
      </c>
      <c r="C363" s="35"/>
      <c r="D363" s="13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8" t="str">
        <f t="shared" ref="Q363:Q386" si="65">IF(C363&gt;0,IF(AND(E363&lt;=$E$6,F363&lt;=$F$6,G363&lt;=$G$6,H363&lt;=$H$6,I363&lt;=$I$6,J363&lt;=$J$6,K363&lt;=$K$6,L363&lt;=$L$6,M363&lt;=$M$6,N363&lt;=$N$6,O363&lt;=$O$6,P363&lt;=$P$6),"+","-")," ")</f>
        <v xml:space="preserve"> </v>
      </c>
      <c r="R363" s="35"/>
      <c r="S363" s="13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9" t="str">
        <f t="shared" ref="AF363:AF386" si="66">IF(S363&gt;0,IF(AND(T363&lt;=$T$6,U363&lt;=$U$6,V363&lt;=$V$6,W363&lt;=$W$6,X363&lt;=$X$6,Y363&lt;=$Y$6,Z363&lt;=$Z$6,AA363&lt;=$AA$6,AB363&lt;=$AB$6,AC363&lt;=$AC$6,AD363&lt;=$AD$6,AE363&lt;=$AE$6),"+","-")," ")</f>
        <v xml:space="preserve"> </v>
      </c>
      <c r="AG363" s="35"/>
      <c r="AH363" s="13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9" t="str">
        <f t="shared" ref="AU363:AU386" si="67">IF(AG363&gt;0,IF(AND(AI363&lt;=$AI$6,AJ363&lt;=$AJ$6,AK363&lt;=$AK$6,AL363&lt;=$AL$6,AM363&lt;=$AM$6,AN363&lt;=$AN$6,AO363&lt;=$AO$6,AP363&lt;=$AP$6,AT363&lt;=$AT$6,AQ363&lt;=$AQ$6,AR363&lt;=$AR$6,AS363&lt;=$AS$6),"+","-")," ")</f>
        <v xml:space="preserve"> </v>
      </c>
      <c r="AV363" s="24"/>
    </row>
    <row r="364" spans="1:48" ht="15" customHeight="1" outlineLevel="1" x14ac:dyDescent="0.25">
      <c r="A364" s="76">
        <f t="shared" si="64"/>
        <v>0</v>
      </c>
      <c r="B364" s="18">
        <f t="shared" ref="B364:B386" si="68">B363</f>
        <v>0</v>
      </c>
      <c r="C364" s="35"/>
      <c r="D364" s="13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8" t="str">
        <f t="shared" si="65"/>
        <v xml:space="preserve"> </v>
      </c>
      <c r="R364" s="35"/>
      <c r="S364" s="13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9" t="str">
        <f t="shared" si="66"/>
        <v xml:space="preserve"> </v>
      </c>
      <c r="AG364" s="35"/>
      <c r="AH364" s="13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9" t="str">
        <f t="shared" si="67"/>
        <v xml:space="preserve"> </v>
      </c>
      <c r="AV364" s="24"/>
    </row>
    <row r="365" spans="1:48" ht="15" customHeight="1" outlineLevel="1" x14ac:dyDescent="0.25">
      <c r="A365" s="76">
        <f t="shared" si="64"/>
        <v>0</v>
      </c>
      <c r="B365" s="18">
        <f t="shared" si="68"/>
        <v>0</v>
      </c>
      <c r="C365" s="35"/>
      <c r="D365" s="13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8" t="str">
        <f t="shared" si="65"/>
        <v xml:space="preserve"> </v>
      </c>
      <c r="R365" s="35"/>
      <c r="S365" s="13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9" t="str">
        <f t="shared" si="66"/>
        <v xml:space="preserve"> </v>
      </c>
      <c r="AG365" s="35"/>
      <c r="AH365" s="13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9" t="str">
        <f t="shared" si="67"/>
        <v xml:space="preserve"> </v>
      </c>
      <c r="AV365" s="24"/>
    </row>
    <row r="366" spans="1:48" ht="15" customHeight="1" outlineLevel="1" x14ac:dyDescent="0.25">
      <c r="A366" s="76">
        <f t="shared" si="64"/>
        <v>0</v>
      </c>
      <c r="B366" s="18">
        <f t="shared" si="68"/>
        <v>0</v>
      </c>
      <c r="C366" s="35"/>
      <c r="D366" s="13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8" t="str">
        <f t="shared" si="65"/>
        <v xml:space="preserve"> </v>
      </c>
      <c r="R366" s="35"/>
      <c r="S366" s="13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9" t="str">
        <f t="shared" si="66"/>
        <v xml:space="preserve"> </v>
      </c>
      <c r="AG366" s="35"/>
      <c r="AH366" s="13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9" t="str">
        <f t="shared" si="67"/>
        <v xml:space="preserve"> </v>
      </c>
      <c r="AV366" s="24"/>
    </row>
    <row r="367" spans="1:48" ht="15" customHeight="1" outlineLevel="1" x14ac:dyDescent="0.25">
      <c r="A367" s="76">
        <f t="shared" si="64"/>
        <v>0</v>
      </c>
      <c r="B367" s="18">
        <f t="shared" si="68"/>
        <v>0</v>
      </c>
      <c r="C367" s="35"/>
      <c r="D367" s="13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8" t="str">
        <f t="shared" si="65"/>
        <v xml:space="preserve"> </v>
      </c>
      <c r="R367" s="35"/>
      <c r="S367" s="13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9" t="str">
        <f t="shared" si="66"/>
        <v xml:space="preserve"> </v>
      </c>
      <c r="AG367" s="35"/>
      <c r="AH367" s="13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9" t="str">
        <f t="shared" si="67"/>
        <v xml:space="preserve"> </v>
      </c>
      <c r="AV367" s="24"/>
    </row>
    <row r="368" spans="1:48" ht="15" customHeight="1" outlineLevel="1" x14ac:dyDescent="0.25">
      <c r="A368" s="76">
        <f t="shared" si="64"/>
        <v>0</v>
      </c>
      <c r="B368" s="18">
        <f t="shared" si="68"/>
        <v>0</v>
      </c>
      <c r="C368" s="35"/>
      <c r="D368" s="13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8" t="str">
        <f t="shared" si="65"/>
        <v xml:space="preserve"> </v>
      </c>
      <c r="R368" s="35"/>
      <c r="S368" s="13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9" t="str">
        <f t="shared" si="66"/>
        <v xml:space="preserve"> </v>
      </c>
      <c r="AG368" s="35"/>
      <c r="AH368" s="13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9" t="str">
        <f t="shared" si="67"/>
        <v xml:space="preserve"> </v>
      </c>
      <c r="AV368" s="24"/>
    </row>
    <row r="369" spans="1:48" ht="15" customHeight="1" outlineLevel="1" x14ac:dyDescent="0.25">
      <c r="A369" s="76">
        <f t="shared" si="64"/>
        <v>0</v>
      </c>
      <c r="B369" s="18">
        <f t="shared" si="68"/>
        <v>0</v>
      </c>
      <c r="C369" s="40"/>
      <c r="D369" s="13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8" t="str">
        <f t="shared" si="65"/>
        <v xml:space="preserve"> </v>
      </c>
      <c r="R369" s="40"/>
      <c r="S369" s="13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9" t="str">
        <f t="shared" si="66"/>
        <v xml:space="preserve"> </v>
      </c>
      <c r="AG369" s="40"/>
      <c r="AH369" s="13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9" t="str">
        <f t="shared" si="67"/>
        <v xml:space="preserve"> </v>
      </c>
      <c r="AV369" s="24"/>
    </row>
    <row r="370" spans="1:48" ht="15" customHeight="1" outlineLevel="1" x14ac:dyDescent="0.25">
      <c r="A370" s="76">
        <f t="shared" si="64"/>
        <v>0</v>
      </c>
      <c r="B370" s="18">
        <f t="shared" si="68"/>
        <v>0</v>
      </c>
      <c r="C370" s="40"/>
      <c r="D370" s="13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8" t="str">
        <f t="shared" si="65"/>
        <v xml:space="preserve"> </v>
      </c>
      <c r="R370" s="40"/>
      <c r="S370" s="13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9" t="str">
        <f t="shared" si="66"/>
        <v xml:space="preserve"> </v>
      </c>
      <c r="AG370" s="40"/>
      <c r="AH370" s="13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9" t="str">
        <f t="shared" si="67"/>
        <v xml:space="preserve"> </v>
      </c>
      <c r="AV370" s="24"/>
    </row>
    <row r="371" spans="1:48" ht="15" customHeight="1" outlineLevel="1" x14ac:dyDescent="0.25">
      <c r="A371" s="76">
        <f t="shared" si="64"/>
        <v>0</v>
      </c>
      <c r="B371" s="18">
        <f t="shared" si="68"/>
        <v>0</v>
      </c>
      <c r="C371" s="40"/>
      <c r="D371" s="13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8" t="str">
        <f t="shared" si="65"/>
        <v xml:space="preserve"> </v>
      </c>
      <c r="R371" s="40"/>
      <c r="S371" s="13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9" t="str">
        <f t="shared" si="66"/>
        <v xml:space="preserve"> </v>
      </c>
      <c r="AG371" s="40"/>
      <c r="AH371" s="13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9" t="str">
        <f t="shared" si="67"/>
        <v xml:space="preserve"> </v>
      </c>
      <c r="AV371" s="24"/>
    </row>
    <row r="372" spans="1:48" ht="15" customHeight="1" outlineLevel="1" x14ac:dyDescent="0.25">
      <c r="A372" s="76">
        <f t="shared" si="64"/>
        <v>0</v>
      </c>
      <c r="B372" s="18">
        <f t="shared" si="68"/>
        <v>0</v>
      </c>
      <c r="C372" s="40"/>
      <c r="D372" s="13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8" t="str">
        <f t="shared" si="65"/>
        <v xml:space="preserve"> </v>
      </c>
      <c r="R372" s="40"/>
      <c r="S372" s="13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9" t="str">
        <f t="shared" si="66"/>
        <v xml:space="preserve"> </v>
      </c>
      <c r="AG372" s="40"/>
      <c r="AH372" s="13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9" t="str">
        <f t="shared" si="67"/>
        <v xml:space="preserve"> </v>
      </c>
      <c r="AV372" s="24"/>
    </row>
    <row r="373" spans="1:48" ht="15" customHeight="1" outlineLevel="1" x14ac:dyDescent="0.25">
      <c r="A373" s="76">
        <f t="shared" si="64"/>
        <v>0</v>
      </c>
      <c r="B373" s="18">
        <f t="shared" si="68"/>
        <v>0</v>
      </c>
      <c r="C373" s="40"/>
      <c r="D373" s="13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8" t="str">
        <f t="shared" si="65"/>
        <v xml:space="preserve"> </v>
      </c>
      <c r="R373" s="40"/>
      <c r="S373" s="13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9" t="str">
        <f t="shared" si="66"/>
        <v xml:space="preserve"> </v>
      </c>
      <c r="AG373" s="40"/>
      <c r="AH373" s="13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9" t="str">
        <f t="shared" si="67"/>
        <v xml:space="preserve"> </v>
      </c>
      <c r="AV373" s="24"/>
    </row>
    <row r="374" spans="1:48" ht="15" customHeight="1" outlineLevel="1" x14ac:dyDescent="0.25">
      <c r="A374" s="76">
        <f t="shared" si="64"/>
        <v>0</v>
      </c>
      <c r="B374" s="18">
        <f t="shared" si="68"/>
        <v>0</v>
      </c>
      <c r="C374" s="40"/>
      <c r="D374" s="13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8" t="str">
        <f t="shared" si="65"/>
        <v xml:space="preserve"> </v>
      </c>
      <c r="R374" s="40"/>
      <c r="S374" s="13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9" t="str">
        <f t="shared" si="66"/>
        <v xml:space="preserve"> </v>
      </c>
      <c r="AG374" s="40"/>
      <c r="AH374" s="13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9" t="str">
        <f t="shared" si="67"/>
        <v xml:space="preserve"> </v>
      </c>
      <c r="AV374" s="24"/>
    </row>
    <row r="375" spans="1:48" ht="15" customHeight="1" outlineLevel="1" x14ac:dyDescent="0.25">
      <c r="A375" s="76">
        <f t="shared" si="64"/>
        <v>0</v>
      </c>
      <c r="B375" s="18">
        <f t="shared" si="68"/>
        <v>0</v>
      </c>
      <c r="C375" s="40"/>
      <c r="D375" s="13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8" t="str">
        <f t="shared" si="65"/>
        <v xml:space="preserve"> </v>
      </c>
      <c r="R375" s="40"/>
      <c r="S375" s="13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9" t="str">
        <f t="shared" si="66"/>
        <v xml:space="preserve"> </v>
      </c>
      <c r="AG375" s="40"/>
      <c r="AH375" s="13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9" t="str">
        <f t="shared" si="67"/>
        <v xml:space="preserve"> </v>
      </c>
      <c r="AV375" s="24"/>
    </row>
    <row r="376" spans="1:48" ht="15" customHeight="1" outlineLevel="1" x14ac:dyDescent="0.25">
      <c r="A376" s="76">
        <f t="shared" si="64"/>
        <v>0</v>
      </c>
      <c r="B376" s="18">
        <f t="shared" si="68"/>
        <v>0</v>
      </c>
      <c r="C376" s="40"/>
      <c r="D376" s="13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8" t="str">
        <f t="shared" si="65"/>
        <v xml:space="preserve"> </v>
      </c>
      <c r="R376" s="40"/>
      <c r="S376" s="13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9" t="str">
        <f t="shared" si="66"/>
        <v xml:space="preserve"> </v>
      </c>
      <c r="AG376" s="40"/>
      <c r="AH376" s="13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9" t="str">
        <f t="shared" si="67"/>
        <v xml:space="preserve"> </v>
      </c>
      <c r="AV376" s="24"/>
    </row>
    <row r="377" spans="1:48" ht="15" customHeight="1" outlineLevel="1" x14ac:dyDescent="0.25">
      <c r="A377" s="76">
        <f t="shared" si="64"/>
        <v>0</v>
      </c>
      <c r="B377" s="18">
        <f t="shared" si="68"/>
        <v>0</v>
      </c>
      <c r="C377" s="40"/>
      <c r="D377" s="13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8" t="str">
        <f t="shared" si="65"/>
        <v xml:space="preserve"> </v>
      </c>
      <c r="R377" s="40"/>
      <c r="S377" s="13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9" t="str">
        <f t="shared" si="66"/>
        <v xml:space="preserve"> </v>
      </c>
      <c r="AG377" s="40"/>
      <c r="AH377" s="13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9" t="str">
        <f t="shared" si="67"/>
        <v xml:space="preserve"> </v>
      </c>
      <c r="AV377" s="25"/>
    </row>
    <row r="378" spans="1:48" ht="15" customHeight="1" outlineLevel="1" x14ac:dyDescent="0.25">
      <c r="A378" s="76">
        <f t="shared" si="64"/>
        <v>0</v>
      </c>
      <c r="B378" s="18">
        <f t="shared" si="68"/>
        <v>0</v>
      </c>
      <c r="C378" s="40"/>
      <c r="D378" s="13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8" t="str">
        <f t="shared" si="65"/>
        <v xml:space="preserve"> </v>
      </c>
      <c r="R378" s="40"/>
      <c r="S378" s="13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9" t="str">
        <f t="shared" si="66"/>
        <v xml:space="preserve"> </v>
      </c>
      <c r="AG378" s="40"/>
      <c r="AH378" s="13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9" t="str">
        <f t="shared" si="67"/>
        <v xml:space="preserve"> </v>
      </c>
      <c r="AV378" s="25"/>
    </row>
    <row r="379" spans="1:48" ht="15" customHeight="1" outlineLevel="1" x14ac:dyDescent="0.25">
      <c r="A379" s="76">
        <f t="shared" si="64"/>
        <v>0</v>
      </c>
      <c r="B379" s="18">
        <f t="shared" si="68"/>
        <v>0</v>
      </c>
      <c r="C379" s="40"/>
      <c r="D379" s="13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8" t="str">
        <f t="shared" si="65"/>
        <v xml:space="preserve"> </v>
      </c>
      <c r="R379" s="40"/>
      <c r="S379" s="13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9" t="str">
        <f t="shared" si="66"/>
        <v xml:space="preserve"> </v>
      </c>
      <c r="AG379" s="40"/>
      <c r="AH379" s="13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9" t="str">
        <f t="shared" si="67"/>
        <v xml:space="preserve"> </v>
      </c>
      <c r="AV379" s="25"/>
    </row>
    <row r="380" spans="1:48" ht="15" customHeight="1" outlineLevel="1" x14ac:dyDescent="0.25">
      <c r="A380" s="76">
        <f t="shared" si="64"/>
        <v>0</v>
      </c>
      <c r="B380" s="18">
        <f t="shared" si="68"/>
        <v>0</v>
      </c>
      <c r="C380" s="40"/>
      <c r="D380" s="13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8" t="str">
        <f t="shared" si="65"/>
        <v xml:space="preserve"> </v>
      </c>
      <c r="R380" s="40"/>
      <c r="S380" s="13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9" t="str">
        <f t="shared" si="66"/>
        <v xml:space="preserve"> </v>
      </c>
      <c r="AG380" s="40"/>
      <c r="AH380" s="13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9" t="str">
        <f t="shared" si="67"/>
        <v xml:space="preserve"> </v>
      </c>
      <c r="AV380" s="25"/>
    </row>
    <row r="381" spans="1:48" ht="15" customHeight="1" outlineLevel="1" x14ac:dyDescent="0.25">
      <c r="A381" s="76">
        <f t="shared" si="64"/>
        <v>0</v>
      </c>
      <c r="B381" s="18">
        <f t="shared" si="68"/>
        <v>0</v>
      </c>
      <c r="C381" s="40"/>
      <c r="D381" s="13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8" t="str">
        <f t="shared" si="65"/>
        <v xml:space="preserve"> </v>
      </c>
      <c r="R381" s="40"/>
      <c r="S381" s="13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9" t="str">
        <f t="shared" si="66"/>
        <v xml:space="preserve"> </v>
      </c>
      <c r="AG381" s="40"/>
      <c r="AH381" s="13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9" t="str">
        <f t="shared" si="67"/>
        <v xml:space="preserve"> </v>
      </c>
      <c r="AV381" s="25"/>
    </row>
    <row r="382" spans="1:48" ht="15" customHeight="1" outlineLevel="1" x14ac:dyDescent="0.25">
      <c r="A382" s="76">
        <f t="shared" si="64"/>
        <v>0</v>
      </c>
      <c r="B382" s="18">
        <f t="shared" si="68"/>
        <v>0</v>
      </c>
      <c r="C382" s="40"/>
      <c r="D382" s="13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8" t="str">
        <f t="shared" si="65"/>
        <v xml:space="preserve"> </v>
      </c>
      <c r="R382" s="40"/>
      <c r="S382" s="13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9" t="str">
        <f t="shared" si="66"/>
        <v xml:space="preserve"> </v>
      </c>
      <c r="AG382" s="40"/>
      <c r="AH382" s="13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9" t="str">
        <f t="shared" si="67"/>
        <v xml:space="preserve"> </v>
      </c>
      <c r="AV382" s="25"/>
    </row>
    <row r="383" spans="1:48" ht="15" customHeight="1" outlineLevel="1" x14ac:dyDescent="0.25">
      <c r="A383" s="76">
        <f t="shared" si="64"/>
        <v>0</v>
      </c>
      <c r="B383" s="18">
        <f t="shared" si="68"/>
        <v>0</v>
      </c>
      <c r="C383" s="40"/>
      <c r="D383" s="13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8" t="str">
        <f t="shared" si="65"/>
        <v xml:space="preserve"> </v>
      </c>
      <c r="R383" s="40"/>
      <c r="S383" s="13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9" t="str">
        <f t="shared" si="66"/>
        <v xml:space="preserve"> </v>
      </c>
      <c r="AG383" s="40"/>
      <c r="AH383" s="13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9" t="str">
        <f t="shared" si="67"/>
        <v xml:space="preserve"> </v>
      </c>
      <c r="AV383" s="25"/>
    </row>
    <row r="384" spans="1:48" ht="15" customHeight="1" outlineLevel="1" x14ac:dyDescent="0.25">
      <c r="A384" s="76">
        <f t="shared" si="64"/>
        <v>0</v>
      </c>
      <c r="B384" s="18">
        <f t="shared" si="68"/>
        <v>0</v>
      </c>
      <c r="C384" s="40"/>
      <c r="D384" s="13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8" t="str">
        <f t="shared" si="65"/>
        <v xml:space="preserve"> </v>
      </c>
      <c r="R384" s="40"/>
      <c r="S384" s="13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9" t="str">
        <f t="shared" si="66"/>
        <v xml:space="preserve"> </v>
      </c>
      <c r="AG384" s="40"/>
      <c r="AH384" s="13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9" t="str">
        <f t="shared" si="67"/>
        <v xml:space="preserve"> </v>
      </c>
      <c r="AV384" s="25"/>
    </row>
    <row r="385" spans="1:48" ht="15" customHeight="1" outlineLevel="1" x14ac:dyDescent="0.25">
      <c r="A385" s="76">
        <f t="shared" si="64"/>
        <v>0</v>
      </c>
      <c r="B385" s="18">
        <f t="shared" si="68"/>
        <v>0</v>
      </c>
      <c r="C385" s="40"/>
      <c r="D385" s="13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8" t="str">
        <f t="shared" si="65"/>
        <v xml:space="preserve"> </v>
      </c>
      <c r="R385" s="40"/>
      <c r="S385" s="13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41" t="str">
        <f t="shared" si="66"/>
        <v xml:space="preserve"> </v>
      </c>
      <c r="AG385" s="40"/>
      <c r="AH385" s="13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9" t="str">
        <f t="shared" si="67"/>
        <v xml:space="preserve"> </v>
      </c>
      <c r="AV385" s="25"/>
    </row>
    <row r="386" spans="1:48" ht="15" customHeight="1" outlineLevel="1" x14ac:dyDescent="0.25">
      <c r="A386" s="76">
        <f t="shared" si="64"/>
        <v>0</v>
      </c>
      <c r="B386" s="18">
        <f t="shared" si="68"/>
        <v>0</v>
      </c>
      <c r="C386" s="40"/>
      <c r="D386" s="13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8" t="str">
        <f t="shared" si="65"/>
        <v xml:space="preserve"> </v>
      </c>
      <c r="R386" s="40"/>
      <c r="S386" s="13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41" t="str">
        <f t="shared" si="66"/>
        <v xml:space="preserve"> </v>
      </c>
      <c r="AG386" s="40"/>
      <c r="AH386" s="13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9" t="str">
        <f t="shared" si="67"/>
        <v xml:space="preserve"> </v>
      </c>
      <c r="AV386" s="25"/>
    </row>
    <row r="387" spans="1:48" ht="15" customHeight="1" x14ac:dyDescent="0.25">
      <c r="A387" s="76">
        <f>IF((SUM(D387:Q387)+SUM(R387:AF387)+SUM(AG387:AU387))=0,0,1)</f>
        <v>0</v>
      </c>
      <c r="B387" s="124"/>
      <c r="C387" s="11" t="s">
        <v>7</v>
      </c>
      <c r="D387" s="26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8"/>
      <c r="Q387" s="80">
        <f>COUNTIF(Q389:Q413,"-")</f>
        <v>0</v>
      </c>
      <c r="R387" s="11" t="s">
        <v>7</v>
      </c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30"/>
      <c r="AF387" s="31">
        <f>COUNTIF(AF389:AF413,"-")</f>
        <v>0</v>
      </c>
      <c r="AG387" s="11" t="s">
        <v>7</v>
      </c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30"/>
      <c r="AU387" s="31">
        <f>COUNTIF(AU389:AU413,"-")</f>
        <v>0</v>
      </c>
      <c r="AV387" s="25"/>
    </row>
    <row r="388" spans="1:48" ht="15" customHeight="1" x14ac:dyDescent="0.25">
      <c r="A388" s="76">
        <f t="shared" ref="A388:A413" si="69">IF((SUM(D388:Q388)+SUM(R388:AF388)+SUM(AG388:AU388))=0,0,1)</f>
        <v>0</v>
      </c>
      <c r="B388" s="125"/>
      <c r="C388" s="11" t="s">
        <v>8</v>
      </c>
      <c r="D388" s="26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8"/>
      <c r="Q388" s="80">
        <f>COUNTIF(Q389:Q413,"-")+COUNTIF(Q389:Q413,"+")</f>
        <v>0</v>
      </c>
      <c r="R388" s="11" t="s">
        <v>8</v>
      </c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30"/>
      <c r="AF388" s="31">
        <f>COUNTIF(AF389:AF413,"-")+COUNTIF(AF389:AF413,"+")</f>
        <v>0</v>
      </c>
      <c r="AG388" s="11" t="s">
        <v>8</v>
      </c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30"/>
      <c r="AU388" s="31">
        <f>COUNTIF(AU389:AU413,"-")+COUNTIF(AU389:AU413,"+")</f>
        <v>0</v>
      </c>
      <c r="AV388" s="25"/>
    </row>
    <row r="389" spans="1:48" ht="15" customHeight="1" outlineLevel="1" x14ac:dyDescent="0.25">
      <c r="A389" s="76">
        <f t="shared" si="69"/>
        <v>0</v>
      </c>
      <c r="B389" s="18">
        <f>B387</f>
        <v>0</v>
      </c>
      <c r="C389" s="35"/>
      <c r="D389" s="13"/>
      <c r="E389" s="36"/>
      <c r="F389" s="36"/>
      <c r="G389" s="36"/>
      <c r="H389" s="36"/>
      <c r="I389" s="36"/>
      <c r="J389" s="36"/>
      <c r="K389" s="36"/>
      <c r="L389" s="36"/>
      <c r="M389" s="36"/>
      <c r="N389" s="37"/>
      <c r="O389" s="36"/>
      <c r="P389" s="36"/>
      <c r="Q389" s="38" t="str">
        <f>IF(C389&gt;0,IF(AND(E389&lt;=$E$6,F389&lt;=$F$6,G389&lt;=$G$6,H389&lt;=$H$6,I389&lt;=$I$6,J389&lt;=$J$6,K389&lt;=$K$6,L389&lt;=$L$6,M389&lt;=$M$6,N389&lt;=$N$6,O389&lt;=$O$6,P389&lt;=$P$6),"+","-")," ")</f>
        <v xml:space="preserve"> </v>
      </c>
      <c r="R389" s="35"/>
      <c r="S389" s="13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9" t="str">
        <f>IF(S389&gt;0,IF(AND(T389&lt;=$T$6,U389&lt;=$U$6,V389&lt;=$V$6,W389&lt;=$W$6,X389&lt;=$X$6,Y389&lt;=$Y$6,Z389&lt;=$Z$6,AA389&lt;=$AA$6,AB389&lt;=$AB$6,AC389&lt;=$AC$6,AD389&lt;=$AD$6,AE389&lt;=$AE$6),"+","-")," ")</f>
        <v xml:space="preserve"> </v>
      </c>
      <c r="AG389" s="35"/>
      <c r="AH389" s="13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9" t="str">
        <f>IF(AG389&gt;0,IF(AND(AI389&lt;=$AI$6,AJ389&lt;=$AJ$6,AK389&lt;=$AK$6,AL389&lt;=$AL$6,AM389&lt;=$AM$6,AN389&lt;=$AN$6,AO389&lt;=$AO$6,AP389&lt;=$AP$6,AT389&lt;=$AT$6,AQ389&lt;=$AQ$6,AR389&lt;=$AR$6,AS389&lt;=$AS$6),"+","-")," ")</f>
        <v xml:space="preserve"> </v>
      </c>
      <c r="AV389" s="24"/>
    </row>
    <row r="390" spans="1:48" ht="15" customHeight="1" outlineLevel="1" x14ac:dyDescent="0.25">
      <c r="A390" s="76">
        <f t="shared" si="69"/>
        <v>0</v>
      </c>
      <c r="B390" s="18">
        <f>B389</f>
        <v>0</v>
      </c>
      <c r="C390" s="35"/>
      <c r="D390" s="13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8" t="str">
        <f t="shared" ref="Q390:Q413" si="70">IF(C390&gt;0,IF(AND(E390&lt;=$E$6,F390&lt;=$F$6,G390&lt;=$G$6,H390&lt;=$H$6,I390&lt;=$I$6,J390&lt;=$J$6,K390&lt;=$K$6,L390&lt;=$L$6,M390&lt;=$M$6,N390&lt;=$N$6,O390&lt;=$O$6,P390&lt;=$P$6),"+","-")," ")</f>
        <v xml:space="preserve"> </v>
      </c>
      <c r="R390" s="35"/>
      <c r="S390" s="13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9" t="str">
        <f t="shared" ref="AF390:AF413" si="71">IF(S390&gt;0,IF(AND(T390&lt;=$T$6,U390&lt;=$U$6,V390&lt;=$V$6,W390&lt;=$W$6,X390&lt;=$X$6,Y390&lt;=$Y$6,Z390&lt;=$Z$6,AA390&lt;=$AA$6,AB390&lt;=$AB$6,AC390&lt;=$AC$6,AD390&lt;=$AD$6,AE390&lt;=$AE$6),"+","-")," ")</f>
        <v xml:space="preserve"> </v>
      </c>
      <c r="AG390" s="35"/>
      <c r="AH390" s="13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9" t="str">
        <f t="shared" ref="AU390:AU413" si="72">IF(AG390&gt;0,IF(AND(AI390&lt;=$AI$6,AJ390&lt;=$AJ$6,AK390&lt;=$AK$6,AL390&lt;=$AL$6,AM390&lt;=$AM$6,AN390&lt;=$AN$6,AO390&lt;=$AO$6,AP390&lt;=$AP$6,AT390&lt;=$AT$6,AQ390&lt;=$AQ$6,AR390&lt;=$AR$6,AS390&lt;=$AS$6),"+","-")," ")</f>
        <v xml:space="preserve"> </v>
      </c>
      <c r="AV390" s="24"/>
    </row>
    <row r="391" spans="1:48" ht="15" customHeight="1" outlineLevel="1" x14ac:dyDescent="0.25">
      <c r="A391" s="76">
        <f t="shared" si="69"/>
        <v>0</v>
      </c>
      <c r="B391" s="18">
        <f t="shared" ref="B391:B413" si="73">B390</f>
        <v>0</v>
      </c>
      <c r="C391" s="35"/>
      <c r="D391" s="13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8" t="str">
        <f t="shared" si="70"/>
        <v xml:space="preserve"> </v>
      </c>
      <c r="R391" s="35"/>
      <c r="S391" s="13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9" t="str">
        <f t="shared" si="71"/>
        <v xml:space="preserve"> </v>
      </c>
      <c r="AG391" s="35"/>
      <c r="AH391" s="13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9" t="str">
        <f t="shared" si="72"/>
        <v xml:space="preserve"> </v>
      </c>
      <c r="AV391" s="24"/>
    </row>
    <row r="392" spans="1:48" ht="15" customHeight="1" outlineLevel="1" x14ac:dyDescent="0.25">
      <c r="A392" s="76">
        <f t="shared" si="69"/>
        <v>0</v>
      </c>
      <c r="B392" s="18">
        <f t="shared" si="73"/>
        <v>0</v>
      </c>
      <c r="C392" s="35"/>
      <c r="D392" s="13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8" t="str">
        <f t="shared" si="70"/>
        <v xml:space="preserve"> </v>
      </c>
      <c r="R392" s="35"/>
      <c r="S392" s="13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9" t="str">
        <f t="shared" si="71"/>
        <v xml:space="preserve"> </v>
      </c>
      <c r="AG392" s="35"/>
      <c r="AH392" s="13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9" t="str">
        <f t="shared" si="72"/>
        <v xml:space="preserve"> </v>
      </c>
      <c r="AV392" s="24"/>
    </row>
    <row r="393" spans="1:48" ht="15" customHeight="1" outlineLevel="1" x14ac:dyDescent="0.25">
      <c r="A393" s="76">
        <f t="shared" si="69"/>
        <v>0</v>
      </c>
      <c r="B393" s="18">
        <f t="shared" si="73"/>
        <v>0</v>
      </c>
      <c r="C393" s="35"/>
      <c r="D393" s="13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8" t="str">
        <f t="shared" si="70"/>
        <v xml:space="preserve"> </v>
      </c>
      <c r="R393" s="35"/>
      <c r="S393" s="13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9" t="str">
        <f t="shared" si="71"/>
        <v xml:space="preserve"> </v>
      </c>
      <c r="AG393" s="35"/>
      <c r="AH393" s="13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9" t="str">
        <f t="shared" si="72"/>
        <v xml:space="preserve"> </v>
      </c>
      <c r="AV393" s="24"/>
    </row>
    <row r="394" spans="1:48" ht="15" customHeight="1" outlineLevel="1" x14ac:dyDescent="0.25">
      <c r="A394" s="76">
        <f t="shared" si="69"/>
        <v>0</v>
      </c>
      <c r="B394" s="18">
        <f t="shared" si="73"/>
        <v>0</v>
      </c>
      <c r="C394" s="35"/>
      <c r="D394" s="13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8" t="str">
        <f t="shared" si="70"/>
        <v xml:space="preserve"> </v>
      </c>
      <c r="R394" s="35"/>
      <c r="S394" s="13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9" t="str">
        <f t="shared" si="71"/>
        <v xml:space="preserve"> </v>
      </c>
      <c r="AG394" s="35"/>
      <c r="AH394" s="13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9" t="str">
        <f t="shared" si="72"/>
        <v xml:space="preserve"> </v>
      </c>
      <c r="AV394" s="24"/>
    </row>
    <row r="395" spans="1:48" ht="15" customHeight="1" outlineLevel="1" x14ac:dyDescent="0.25">
      <c r="A395" s="76">
        <f t="shared" si="69"/>
        <v>0</v>
      </c>
      <c r="B395" s="18">
        <f t="shared" si="73"/>
        <v>0</v>
      </c>
      <c r="C395" s="35"/>
      <c r="D395" s="13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8" t="str">
        <f t="shared" si="70"/>
        <v xml:space="preserve"> </v>
      </c>
      <c r="R395" s="35"/>
      <c r="S395" s="13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9" t="str">
        <f t="shared" si="71"/>
        <v xml:space="preserve"> </v>
      </c>
      <c r="AG395" s="35"/>
      <c r="AH395" s="13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9" t="str">
        <f t="shared" si="72"/>
        <v xml:space="preserve"> </v>
      </c>
      <c r="AV395" s="24"/>
    </row>
    <row r="396" spans="1:48" ht="15" customHeight="1" outlineLevel="1" x14ac:dyDescent="0.25">
      <c r="A396" s="76">
        <f t="shared" si="69"/>
        <v>0</v>
      </c>
      <c r="B396" s="18">
        <f t="shared" si="73"/>
        <v>0</v>
      </c>
      <c r="C396" s="40"/>
      <c r="D396" s="13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8" t="str">
        <f t="shared" si="70"/>
        <v xml:space="preserve"> </v>
      </c>
      <c r="R396" s="40"/>
      <c r="S396" s="13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9" t="str">
        <f t="shared" si="71"/>
        <v xml:space="preserve"> </v>
      </c>
      <c r="AG396" s="40"/>
      <c r="AH396" s="13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9" t="str">
        <f t="shared" si="72"/>
        <v xml:space="preserve"> </v>
      </c>
      <c r="AV396" s="24"/>
    </row>
    <row r="397" spans="1:48" ht="15" customHeight="1" outlineLevel="1" x14ac:dyDescent="0.25">
      <c r="A397" s="76">
        <f t="shared" si="69"/>
        <v>0</v>
      </c>
      <c r="B397" s="18">
        <f t="shared" si="73"/>
        <v>0</v>
      </c>
      <c r="C397" s="40"/>
      <c r="D397" s="13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8" t="str">
        <f t="shared" si="70"/>
        <v xml:space="preserve"> </v>
      </c>
      <c r="R397" s="40"/>
      <c r="S397" s="13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9" t="str">
        <f t="shared" si="71"/>
        <v xml:space="preserve"> </v>
      </c>
      <c r="AG397" s="40"/>
      <c r="AH397" s="13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9" t="str">
        <f t="shared" si="72"/>
        <v xml:space="preserve"> </v>
      </c>
      <c r="AV397" s="24"/>
    </row>
    <row r="398" spans="1:48" ht="15" customHeight="1" outlineLevel="1" x14ac:dyDescent="0.25">
      <c r="A398" s="76">
        <f t="shared" si="69"/>
        <v>0</v>
      </c>
      <c r="B398" s="18">
        <f t="shared" si="73"/>
        <v>0</v>
      </c>
      <c r="C398" s="40"/>
      <c r="D398" s="13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8" t="str">
        <f t="shared" si="70"/>
        <v xml:space="preserve"> </v>
      </c>
      <c r="R398" s="40"/>
      <c r="S398" s="13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9" t="str">
        <f t="shared" si="71"/>
        <v xml:space="preserve"> </v>
      </c>
      <c r="AG398" s="40"/>
      <c r="AH398" s="13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9" t="str">
        <f t="shared" si="72"/>
        <v xml:space="preserve"> </v>
      </c>
      <c r="AV398" s="24"/>
    </row>
    <row r="399" spans="1:48" ht="15" customHeight="1" outlineLevel="1" x14ac:dyDescent="0.25">
      <c r="A399" s="76">
        <f t="shared" si="69"/>
        <v>0</v>
      </c>
      <c r="B399" s="18">
        <f t="shared" si="73"/>
        <v>0</v>
      </c>
      <c r="C399" s="40"/>
      <c r="D399" s="13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8" t="str">
        <f t="shared" si="70"/>
        <v xml:space="preserve"> </v>
      </c>
      <c r="R399" s="40"/>
      <c r="S399" s="13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9" t="str">
        <f t="shared" si="71"/>
        <v xml:space="preserve"> </v>
      </c>
      <c r="AG399" s="40"/>
      <c r="AH399" s="13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9" t="str">
        <f t="shared" si="72"/>
        <v xml:space="preserve"> </v>
      </c>
      <c r="AV399" s="24"/>
    </row>
    <row r="400" spans="1:48" ht="15" customHeight="1" outlineLevel="1" x14ac:dyDescent="0.25">
      <c r="A400" s="76">
        <f t="shared" si="69"/>
        <v>0</v>
      </c>
      <c r="B400" s="18">
        <f t="shared" si="73"/>
        <v>0</v>
      </c>
      <c r="C400" s="40"/>
      <c r="D400" s="13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8" t="str">
        <f t="shared" si="70"/>
        <v xml:space="preserve"> </v>
      </c>
      <c r="R400" s="40"/>
      <c r="S400" s="13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9" t="str">
        <f t="shared" si="71"/>
        <v xml:space="preserve"> </v>
      </c>
      <c r="AG400" s="40"/>
      <c r="AH400" s="13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9" t="str">
        <f t="shared" si="72"/>
        <v xml:space="preserve"> </v>
      </c>
      <c r="AV400" s="24"/>
    </row>
    <row r="401" spans="1:48" ht="15" customHeight="1" outlineLevel="1" x14ac:dyDescent="0.25">
      <c r="A401" s="76">
        <f t="shared" si="69"/>
        <v>0</v>
      </c>
      <c r="B401" s="18">
        <f t="shared" si="73"/>
        <v>0</v>
      </c>
      <c r="C401" s="40"/>
      <c r="D401" s="13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8" t="str">
        <f t="shared" si="70"/>
        <v xml:space="preserve"> </v>
      </c>
      <c r="R401" s="40"/>
      <c r="S401" s="13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9" t="str">
        <f t="shared" si="71"/>
        <v xml:space="preserve"> </v>
      </c>
      <c r="AG401" s="40"/>
      <c r="AH401" s="13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9" t="str">
        <f t="shared" si="72"/>
        <v xml:space="preserve"> </v>
      </c>
      <c r="AV401" s="24"/>
    </row>
    <row r="402" spans="1:48" ht="15" customHeight="1" outlineLevel="1" x14ac:dyDescent="0.25">
      <c r="A402" s="76">
        <f t="shared" si="69"/>
        <v>0</v>
      </c>
      <c r="B402" s="18">
        <f t="shared" si="73"/>
        <v>0</v>
      </c>
      <c r="C402" s="40"/>
      <c r="D402" s="13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8" t="str">
        <f t="shared" si="70"/>
        <v xml:space="preserve"> </v>
      </c>
      <c r="R402" s="40"/>
      <c r="S402" s="13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9" t="str">
        <f t="shared" si="71"/>
        <v xml:space="preserve"> </v>
      </c>
      <c r="AG402" s="40"/>
      <c r="AH402" s="13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9" t="str">
        <f t="shared" si="72"/>
        <v xml:space="preserve"> </v>
      </c>
      <c r="AV402" s="24"/>
    </row>
    <row r="403" spans="1:48" ht="15" customHeight="1" outlineLevel="1" x14ac:dyDescent="0.25">
      <c r="A403" s="76">
        <f t="shared" si="69"/>
        <v>0</v>
      </c>
      <c r="B403" s="18">
        <f t="shared" si="73"/>
        <v>0</v>
      </c>
      <c r="C403" s="40"/>
      <c r="D403" s="13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8" t="str">
        <f t="shared" si="70"/>
        <v xml:space="preserve"> </v>
      </c>
      <c r="R403" s="40"/>
      <c r="S403" s="13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9" t="str">
        <f t="shared" si="71"/>
        <v xml:space="preserve"> </v>
      </c>
      <c r="AG403" s="40"/>
      <c r="AH403" s="13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9" t="str">
        <f t="shared" si="72"/>
        <v xml:space="preserve"> </v>
      </c>
      <c r="AV403" s="24"/>
    </row>
    <row r="404" spans="1:48" ht="15" customHeight="1" outlineLevel="1" x14ac:dyDescent="0.25">
      <c r="A404" s="76">
        <f t="shared" si="69"/>
        <v>0</v>
      </c>
      <c r="B404" s="18">
        <f t="shared" si="73"/>
        <v>0</v>
      </c>
      <c r="C404" s="40"/>
      <c r="D404" s="13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8" t="str">
        <f t="shared" si="70"/>
        <v xml:space="preserve"> </v>
      </c>
      <c r="R404" s="40"/>
      <c r="S404" s="13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9" t="str">
        <f t="shared" si="71"/>
        <v xml:space="preserve"> </v>
      </c>
      <c r="AG404" s="40"/>
      <c r="AH404" s="13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9" t="str">
        <f t="shared" si="72"/>
        <v xml:space="preserve"> </v>
      </c>
      <c r="AV404" s="25"/>
    </row>
    <row r="405" spans="1:48" ht="15" customHeight="1" outlineLevel="1" x14ac:dyDescent="0.25">
      <c r="A405" s="76">
        <f t="shared" si="69"/>
        <v>0</v>
      </c>
      <c r="B405" s="18">
        <f t="shared" si="73"/>
        <v>0</v>
      </c>
      <c r="C405" s="40"/>
      <c r="D405" s="13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8" t="str">
        <f t="shared" si="70"/>
        <v xml:space="preserve"> </v>
      </c>
      <c r="R405" s="40"/>
      <c r="S405" s="13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9" t="str">
        <f t="shared" si="71"/>
        <v xml:space="preserve"> </v>
      </c>
      <c r="AG405" s="40"/>
      <c r="AH405" s="13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9" t="str">
        <f t="shared" si="72"/>
        <v xml:space="preserve"> </v>
      </c>
      <c r="AV405" s="25"/>
    </row>
    <row r="406" spans="1:48" ht="15" customHeight="1" outlineLevel="1" x14ac:dyDescent="0.25">
      <c r="A406" s="76">
        <f t="shared" si="69"/>
        <v>0</v>
      </c>
      <c r="B406" s="18">
        <f t="shared" si="73"/>
        <v>0</v>
      </c>
      <c r="C406" s="40"/>
      <c r="D406" s="13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8" t="str">
        <f t="shared" si="70"/>
        <v xml:space="preserve"> </v>
      </c>
      <c r="R406" s="40"/>
      <c r="S406" s="13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9" t="str">
        <f t="shared" si="71"/>
        <v xml:space="preserve"> </v>
      </c>
      <c r="AG406" s="40"/>
      <c r="AH406" s="13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9" t="str">
        <f t="shared" si="72"/>
        <v xml:space="preserve"> </v>
      </c>
      <c r="AV406" s="25"/>
    </row>
    <row r="407" spans="1:48" ht="15" customHeight="1" outlineLevel="1" x14ac:dyDescent="0.25">
      <c r="A407" s="76">
        <f t="shared" si="69"/>
        <v>0</v>
      </c>
      <c r="B407" s="18">
        <f t="shared" si="73"/>
        <v>0</v>
      </c>
      <c r="C407" s="40"/>
      <c r="D407" s="13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8" t="str">
        <f t="shared" si="70"/>
        <v xml:space="preserve"> </v>
      </c>
      <c r="R407" s="40"/>
      <c r="S407" s="13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9" t="str">
        <f t="shared" si="71"/>
        <v xml:space="preserve"> </v>
      </c>
      <c r="AG407" s="40"/>
      <c r="AH407" s="13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9" t="str">
        <f t="shared" si="72"/>
        <v xml:space="preserve"> </v>
      </c>
      <c r="AV407" s="25"/>
    </row>
    <row r="408" spans="1:48" ht="15" customHeight="1" outlineLevel="1" x14ac:dyDescent="0.25">
      <c r="A408" s="76">
        <f t="shared" si="69"/>
        <v>0</v>
      </c>
      <c r="B408" s="18">
        <f t="shared" si="73"/>
        <v>0</v>
      </c>
      <c r="C408" s="40"/>
      <c r="D408" s="13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8" t="str">
        <f t="shared" si="70"/>
        <v xml:space="preserve"> </v>
      </c>
      <c r="R408" s="40"/>
      <c r="S408" s="13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9" t="str">
        <f t="shared" si="71"/>
        <v xml:space="preserve"> </v>
      </c>
      <c r="AG408" s="40"/>
      <c r="AH408" s="13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9" t="str">
        <f t="shared" si="72"/>
        <v xml:space="preserve"> </v>
      </c>
      <c r="AV408" s="25"/>
    </row>
    <row r="409" spans="1:48" ht="15" customHeight="1" outlineLevel="1" x14ac:dyDescent="0.25">
      <c r="A409" s="76">
        <f t="shared" si="69"/>
        <v>0</v>
      </c>
      <c r="B409" s="18">
        <f t="shared" si="73"/>
        <v>0</v>
      </c>
      <c r="C409" s="40"/>
      <c r="D409" s="13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8" t="str">
        <f t="shared" si="70"/>
        <v xml:space="preserve"> </v>
      </c>
      <c r="R409" s="40"/>
      <c r="S409" s="13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9" t="str">
        <f t="shared" si="71"/>
        <v xml:space="preserve"> </v>
      </c>
      <c r="AG409" s="40"/>
      <c r="AH409" s="13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9" t="str">
        <f t="shared" si="72"/>
        <v xml:space="preserve"> </v>
      </c>
      <c r="AV409" s="25"/>
    </row>
    <row r="410" spans="1:48" ht="15" customHeight="1" outlineLevel="1" x14ac:dyDescent="0.25">
      <c r="A410" s="76">
        <f t="shared" si="69"/>
        <v>0</v>
      </c>
      <c r="B410" s="18">
        <f t="shared" si="73"/>
        <v>0</v>
      </c>
      <c r="C410" s="40"/>
      <c r="D410" s="13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8" t="str">
        <f t="shared" si="70"/>
        <v xml:space="preserve"> </v>
      </c>
      <c r="R410" s="40"/>
      <c r="S410" s="13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9" t="str">
        <f t="shared" si="71"/>
        <v xml:space="preserve"> </v>
      </c>
      <c r="AG410" s="40"/>
      <c r="AH410" s="13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9" t="str">
        <f t="shared" si="72"/>
        <v xml:space="preserve"> </v>
      </c>
      <c r="AV410" s="25"/>
    </row>
    <row r="411" spans="1:48" ht="15" customHeight="1" outlineLevel="1" x14ac:dyDescent="0.25">
      <c r="A411" s="76">
        <f t="shared" si="69"/>
        <v>0</v>
      </c>
      <c r="B411" s="18">
        <f t="shared" si="73"/>
        <v>0</v>
      </c>
      <c r="C411" s="40"/>
      <c r="D411" s="13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8" t="str">
        <f t="shared" si="70"/>
        <v xml:space="preserve"> </v>
      </c>
      <c r="R411" s="40"/>
      <c r="S411" s="13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9" t="str">
        <f t="shared" si="71"/>
        <v xml:space="preserve"> </v>
      </c>
      <c r="AG411" s="40"/>
      <c r="AH411" s="13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9" t="str">
        <f t="shared" si="72"/>
        <v xml:space="preserve"> </v>
      </c>
      <c r="AV411" s="25"/>
    </row>
    <row r="412" spans="1:48" ht="15" customHeight="1" outlineLevel="1" x14ac:dyDescent="0.25">
      <c r="A412" s="76">
        <f t="shared" si="69"/>
        <v>0</v>
      </c>
      <c r="B412" s="18">
        <f t="shared" si="73"/>
        <v>0</v>
      </c>
      <c r="C412" s="40"/>
      <c r="D412" s="13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8" t="str">
        <f t="shared" si="70"/>
        <v xml:space="preserve"> </v>
      </c>
      <c r="R412" s="40"/>
      <c r="S412" s="13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41" t="str">
        <f t="shared" si="71"/>
        <v xml:space="preserve"> </v>
      </c>
      <c r="AG412" s="40"/>
      <c r="AH412" s="13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9" t="str">
        <f t="shared" si="72"/>
        <v xml:space="preserve"> </v>
      </c>
      <c r="AV412" s="25"/>
    </row>
    <row r="413" spans="1:48" ht="15" customHeight="1" outlineLevel="1" x14ac:dyDescent="0.25">
      <c r="A413" s="76">
        <f t="shared" si="69"/>
        <v>0</v>
      </c>
      <c r="B413" s="18">
        <f t="shared" si="73"/>
        <v>0</v>
      </c>
      <c r="C413" s="40"/>
      <c r="D413" s="13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8" t="str">
        <f t="shared" si="70"/>
        <v xml:space="preserve"> </v>
      </c>
      <c r="R413" s="40"/>
      <c r="S413" s="13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41" t="str">
        <f t="shared" si="71"/>
        <v xml:space="preserve"> </v>
      </c>
      <c r="AG413" s="40"/>
      <c r="AH413" s="13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9" t="str">
        <f t="shared" si="72"/>
        <v xml:space="preserve"> </v>
      </c>
      <c r="AV413" s="25"/>
    </row>
    <row r="414" spans="1:48" ht="15" customHeight="1" x14ac:dyDescent="0.25">
      <c r="A414" s="76">
        <f>IF((SUM(D414:Q414)+SUM(R414:AF414)+SUM(AG414:AU414))=0,0,1)</f>
        <v>0</v>
      </c>
      <c r="B414" s="124"/>
      <c r="C414" s="11" t="s">
        <v>7</v>
      </c>
      <c r="D414" s="26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8"/>
      <c r="Q414" s="80">
        <f>COUNTIF(Q416:Q440,"-")</f>
        <v>0</v>
      </c>
      <c r="R414" s="11" t="s">
        <v>7</v>
      </c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30"/>
      <c r="AF414" s="31">
        <f>COUNTIF(AF416:AF440,"-")</f>
        <v>0</v>
      </c>
      <c r="AG414" s="11" t="s">
        <v>7</v>
      </c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30"/>
      <c r="AU414" s="31">
        <f>COUNTIF(AU416:AU440,"-")</f>
        <v>0</v>
      </c>
      <c r="AV414" s="25"/>
    </row>
    <row r="415" spans="1:48" ht="15" customHeight="1" x14ac:dyDescent="0.25">
      <c r="A415" s="76">
        <f t="shared" ref="A415:A440" si="74">IF((SUM(D415:Q415)+SUM(R415:AF415)+SUM(AG415:AU415))=0,0,1)</f>
        <v>0</v>
      </c>
      <c r="B415" s="125"/>
      <c r="C415" s="11" t="s">
        <v>8</v>
      </c>
      <c r="D415" s="26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8"/>
      <c r="Q415" s="80">
        <f>COUNTIF(Q416:Q440,"-")+COUNTIF(Q416:Q440,"+")</f>
        <v>0</v>
      </c>
      <c r="R415" s="11" t="s">
        <v>8</v>
      </c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30"/>
      <c r="AF415" s="31">
        <f>COUNTIF(AF416:AF440,"-")+COUNTIF(AF416:AF440,"+")</f>
        <v>0</v>
      </c>
      <c r="AG415" s="11" t="s">
        <v>8</v>
      </c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30"/>
      <c r="AU415" s="31">
        <f>COUNTIF(AU416:AU440,"-")+COUNTIF(AU416:AU440,"+")</f>
        <v>0</v>
      </c>
      <c r="AV415" s="25"/>
    </row>
    <row r="416" spans="1:48" ht="15" customHeight="1" outlineLevel="1" x14ac:dyDescent="0.25">
      <c r="A416" s="76">
        <f t="shared" si="74"/>
        <v>0</v>
      </c>
      <c r="B416" s="18">
        <f>B414</f>
        <v>0</v>
      </c>
      <c r="C416" s="35"/>
      <c r="D416" s="13"/>
      <c r="E416" s="36"/>
      <c r="F416" s="36"/>
      <c r="G416" s="36"/>
      <c r="H416" s="36"/>
      <c r="I416" s="36"/>
      <c r="J416" s="36"/>
      <c r="K416" s="36"/>
      <c r="L416" s="36"/>
      <c r="M416" s="36"/>
      <c r="N416" s="37"/>
      <c r="O416" s="36"/>
      <c r="P416" s="36"/>
      <c r="Q416" s="38" t="str">
        <f>IF(C416&gt;0,IF(AND(E416&lt;=$E$6,F416&lt;=$F$6,G416&lt;=$G$6,H416&lt;=$H$6,I416&lt;=$I$6,J416&lt;=$J$6,K416&lt;=$K$6,L416&lt;=$L$6,M416&lt;=$M$6,N416&lt;=$N$6,O416&lt;=$O$6,P416&lt;=$P$6),"+","-")," ")</f>
        <v xml:space="preserve"> </v>
      </c>
      <c r="R416" s="35"/>
      <c r="S416" s="13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9" t="str">
        <f>IF(S416&gt;0,IF(AND(T416&lt;=$T$6,U416&lt;=$U$6,V416&lt;=$V$6,W416&lt;=$W$6,X416&lt;=$X$6,Y416&lt;=$Y$6,Z416&lt;=$Z$6,AA416&lt;=$AA$6,AB416&lt;=$AB$6,AC416&lt;=$AC$6,AD416&lt;=$AD$6,AE416&lt;=$AE$6),"+","-")," ")</f>
        <v xml:space="preserve"> </v>
      </c>
      <c r="AG416" s="35"/>
      <c r="AH416" s="13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9" t="str">
        <f>IF(AG416&gt;0,IF(AND(AI416&lt;=$AI$6,AJ416&lt;=$AJ$6,AK416&lt;=$AK$6,AL416&lt;=$AL$6,AM416&lt;=$AM$6,AN416&lt;=$AN$6,AO416&lt;=$AO$6,AP416&lt;=$AP$6,AT416&lt;=$AT$6,AQ416&lt;=$AQ$6,AR416&lt;=$AR$6,AS416&lt;=$AS$6),"+","-")," ")</f>
        <v xml:space="preserve"> </v>
      </c>
      <c r="AV416" s="24"/>
    </row>
    <row r="417" spans="1:48" ht="15" customHeight="1" outlineLevel="1" x14ac:dyDescent="0.25">
      <c r="A417" s="76">
        <f t="shared" si="74"/>
        <v>0</v>
      </c>
      <c r="B417" s="18">
        <f>B416</f>
        <v>0</v>
      </c>
      <c r="C417" s="35"/>
      <c r="D417" s="13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8" t="str">
        <f t="shared" ref="Q417:Q440" si="75">IF(C417&gt;0,IF(AND(E417&lt;=$E$6,F417&lt;=$F$6,G417&lt;=$G$6,H417&lt;=$H$6,I417&lt;=$I$6,J417&lt;=$J$6,K417&lt;=$K$6,L417&lt;=$L$6,M417&lt;=$M$6,N417&lt;=$N$6,O417&lt;=$O$6,P417&lt;=$P$6),"+","-")," ")</f>
        <v xml:space="preserve"> </v>
      </c>
      <c r="R417" s="35"/>
      <c r="S417" s="13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9" t="str">
        <f t="shared" ref="AF417:AF440" si="76">IF(S417&gt;0,IF(AND(T417&lt;=$T$6,U417&lt;=$U$6,V417&lt;=$V$6,W417&lt;=$W$6,X417&lt;=$X$6,Y417&lt;=$Y$6,Z417&lt;=$Z$6,AA417&lt;=$AA$6,AB417&lt;=$AB$6,AC417&lt;=$AC$6,AD417&lt;=$AD$6,AE417&lt;=$AE$6),"+","-")," ")</f>
        <v xml:space="preserve"> </v>
      </c>
      <c r="AG417" s="35"/>
      <c r="AH417" s="13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9" t="str">
        <f t="shared" ref="AU417:AU440" si="77">IF(AG417&gt;0,IF(AND(AI417&lt;=$AI$6,AJ417&lt;=$AJ$6,AK417&lt;=$AK$6,AL417&lt;=$AL$6,AM417&lt;=$AM$6,AN417&lt;=$AN$6,AO417&lt;=$AO$6,AP417&lt;=$AP$6,AT417&lt;=$AT$6,AQ417&lt;=$AQ$6,AR417&lt;=$AR$6,AS417&lt;=$AS$6),"+","-")," ")</f>
        <v xml:space="preserve"> </v>
      </c>
      <c r="AV417" s="24"/>
    </row>
    <row r="418" spans="1:48" ht="15" customHeight="1" outlineLevel="1" x14ac:dyDescent="0.25">
      <c r="A418" s="76">
        <f t="shared" si="74"/>
        <v>0</v>
      </c>
      <c r="B418" s="18">
        <f t="shared" ref="B418:B440" si="78">B417</f>
        <v>0</v>
      </c>
      <c r="C418" s="35"/>
      <c r="D418" s="13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8" t="str">
        <f t="shared" si="75"/>
        <v xml:space="preserve"> </v>
      </c>
      <c r="R418" s="35"/>
      <c r="S418" s="13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9" t="str">
        <f t="shared" si="76"/>
        <v xml:space="preserve"> </v>
      </c>
      <c r="AG418" s="35"/>
      <c r="AH418" s="13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9" t="str">
        <f t="shared" si="77"/>
        <v xml:space="preserve"> </v>
      </c>
      <c r="AV418" s="24"/>
    </row>
    <row r="419" spans="1:48" ht="15" customHeight="1" outlineLevel="1" x14ac:dyDescent="0.25">
      <c r="A419" s="76">
        <f t="shared" si="74"/>
        <v>0</v>
      </c>
      <c r="B419" s="18">
        <f t="shared" si="78"/>
        <v>0</v>
      </c>
      <c r="C419" s="35"/>
      <c r="D419" s="13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8" t="str">
        <f t="shared" si="75"/>
        <v xml:space="preserve"> </v>
      </c>
      <c r="R419" s="35"/>
      <c r="S419" s="13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9" t="str">
        <f t="shared" si="76"/>
        <v xml:space="preserve"> </v>
      </c>
      <c r="AG419" s="35"/>
      <c r="AH419" s="13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9" t="str">
        <f t="shared" si="77"/>
        <v xml:space="preserve"> </v>
      </c>
      <c r="AV419" s="24"/>
    </row>
    <row r="420" spans="1:48" ht="15" customHeight="1" outlineLevel="1" x14ac:dyDescent="0.25">
      <c r="A420" s="76">
        <f t="shared" si="74"/>
        <v>0</v>
      </c>
      <c r="B420" s="18">
        <f t="shared" si="78"/>
        <v>0</v>
      </c>
      <c r="C420" s="35"/>
      <c r="D420" s="13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8" t="str">
        <f t="shared" si="75"/>
        <v xml:space="preserve"> </v>
      </c>
      <c r="R420" s="35"/>
      <c r="S420" s="13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9" t="str">
        <f t="shared" si="76"/>
        <v xml:space="preserve"> </v>
      </c>
      <c r="AG420" s="35"/>
      <c r="AH420" s="13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9" t="str">
        <f t="shared" si="77"/>
        <v xml:space="preserve"> </v>
      </c>
      <c r="AV420" s="24"/>
    </row>
    <row r="421" spans="1:48" ht="15" customHeight="1" outlineLevel="1" x14ac:dyDescent="0.25">
      <c r="A421" s="76">
        <f t="shared" si="74"/>
        <v>0</v>
      </c>
      <c r="B421" s="18">
        <f t="shared" si="78"/>
        <v>0</v>
      </c>
      <c r="C421" s="35"/>
      <c r="D421" s="13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8" t="str">
        <f t="shared" si="75"/>
        <v xml:space="preserve"> </v>
      </c>
      <c r="R421" s="35"/>
      <c r="S421" s="13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9" t="str">
        <f t="shared" si="76"/>
        <v xml:space="preserve"> </v>
      </c>
      <c r="AG421" s="35"/>
      <c r="AH421" s="13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9" t="str">
        <f t="shared" si="77"/>
        <v xml:space="preserve"> </v>
      </c>
      <c r="AV421" s="24"/>
    </row>
    <row r="422" spans="1:48" ht="15" customHeight="1" outlineLevel="1" x14ac:dyDescent="0.25">
      <c r="A422" s="76">
        <f t="shared" si="74"/>
        <v>0</v>
      </c>
      <c r="B422" s="18">
        <f t="shared" si="78"/>
        <v>0</v>
      </c>
      <c r="C422" s="35"/>
      <c r="D422" s="13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8" t="str">
        <f t="shared" si="75"/>
        <v xml:space="preserve"> </v>
      </c>
      <c r="R422" s="35"/>
      <c r="S422" s="13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9" t="str">
        <f t="shared" si="76"/>
        <v xml:space="preserve"> </v>
      </c>
      <c r="AG422" s="35"/>
      <c r="AH422" s="13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9" t="str">
        <f t="shared" si="77"/>
        <v xml:space="preserve"> </v>
      </c>
      <c r="AV422" s="24"/>
    </row>
    <row r="423" spans="1:48" ht="15" customHeight="1" outlineLevel="1" x14ac:dyDescent="0.25">
      <c r="A423" s="76">
        <f t="shared" si="74"/>
        <v>0</v>
      </c>
      <c r="B423" s="18">
        <f t="shared" si="78"/>
        <v>0</v>
      </c>
      <c r="C423" s="40"/>
      <c r="D423" s="13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8" t="str">
        <f t="shared" si="75"/>
        <v xml:space="preserve"> </v>
      </c>
      <c r="R423" s="40"/>
      <c r="S423" s="13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9" t="str">
        <f t="shared" si="76"/>
        <v xml:space="preserve"> </v>
      </c>
      <c r="AG423" s="40"/>
      <c r="AH423" s="13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9" t="str">
        <f t="shared" si="77"/>
        <v xml:space="preserve"> </v>
      </c>
      <c r="AV423" s="24"/>
    </row>
    <row r="424" spans="1:48" ht="15" customHeight="1" outlineLevel="1" x14ac:dyDescent="0.25">
      <c r="A424" s="76">
        <f t="shared" si="74"/>
        <v>0</v>
      </c>
      <c r="B424" s="18">
        <f t="shared" si="78"/>
        <v>0</v>
      </c>
      <c r="C424" s="40"/>
      <c r="D424" s="13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8" t="str">
        <f t="shared" si="75"/>
        <v xml:space="preserve"> </v>
      </c>
      <c r="R424" s="40"/>
      <c r="S424" s="13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9" t="str">
        <f t="shared" si="76"/>
        <v xml:space="preserve"> </v>
      </c>
      <c r="AG424" s="40"/>
      <c r="AH424" s="13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9" t="str">
        <f t="shared" si="77"/>
        <v xml:space="preserve"> </v>
      </c>
      <c r="AV424" s="24"/>
    </row>
    <row r="425" spans="1:48" ht="15" customHeight="1" outlineLevel="1" x14ac:dyDescent="0.25">
      <c r="A425" s="76">
        <f t="shared" si="74"/>
        <v>0</v>
      </c>
      <c r="B425" s="18">
        <f t="shared" si="78"/>
        <v>0</v>
      </c>
      <c r="C425" s="40"/>
      <c r="D425" s="13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8" t="str">
        <f t="shared" si="75"/>
        <v xml:space="preserve"> </v>
      </c>
      <c r="R425" s="40"/>
      <c r="S425" s="13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9" t="str">
        <f t="shared" si="76"/>
        <v xml:space="preserve"> </v>
      </c>
      <c r="AG425" s="40"/>
      <c r="AH425" s="13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9" t="str">
        <f t="shared" si="77"/>
        <v xml:space="preserve"> </v>
      </c>
      <c r="AV425" s="24"/>
    </row>
    <row r="426" spans="1:48" ht="15" customHeight="1" outlineLevel="1" x14ac:dyDescent="0.25">
      <c r="A426" s="76">
        <f t="shared" si="74"/>
        <v>0</v>
      </c>
      <c r="B426" s="18">
        <f t="shared" si="78"/>
        <v>0</v>
      </c>
      <c r="C426" s="40"/>
      <c r="D426" s="13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8" t="str">
        <f t="shared" si="75"/>
        <v xml:space="preserve"> </v>
      </c>
      <c r="R426" s="40"/>
      <c r="S426" s="13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9" t="str">
        <f t="shared" si="76"/>
        <v xml:space="preserve"> </v>
      </c>
      <c r="AG426" s="40"/>
      <c r="AH426" s="13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9" t="str">
        <f t="shared" si="77"/>
        <v xml:space="preserve"> </v>
      </c>
      <c r="AV426" s="24"/>
    </row>
    <row r="427" spans="1:48" ht="15" customHeight="1" outlineLevel="1" x14ac:dyDescent="0.25">
      <c r="A427" s="76">
        <f t="shared" si="74"/>
        <v>0</v>
      </c>
      <c r="B427" s="18">
        <f t="shared" si="78"/>
        <v>0</v>
      </c>
      <c r="C427" s="40"/>
      <c r="D427" s="13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8" t="str">
        <f t="shared" si="75"/>
        <v xml:space="preserve"> </v>
      </c>
      <c r="R427" s="40"/>
      <c r="S427" s="13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9" t="str">
        <f t="shared" si="76"/>
        <v xml:space="preserve"> </v>
      </c>
      <c r="AG427" s="40"/>
      <c r="AH427" s="13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9" t="str">
        <f t="shared" si="77"/>
        <v xml:space="preserve"> </v>
      </c>
      <c r="AV427" s="24"/>
    </row>
    <row r="428" spans="1:48" ht="15" customHeight="1" outlineLevel="1" x14ac:dyDescent="0.25">
      <c r="A428" s="76">
        <f t="shared" si="74"/>
        <v>0</v>
      </c>
      <c r="B428" s="18">
        <f t="shared" si="78"/>
        <v>0</v>
      </c>
      <c r="C428" s="40"/>
      <c r="D428" s="13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8" t="str">
        <f t="shared" si="75"/>
        <v xml:space="preserve"> </v>
      </c>
      <c r="R428" s="40"/>
      <c r="S428" s="13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9" t="str">
        <f t="shared" si="76"/>
        <v xml:space="preserve"> </v>
      </c>
      <c r="AG428" s="40"/>
      <c r="AH428" s="13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9" t="str">
        <f t="shared" si="77"/>
        <v xml:space="preserve"> </v>
      </c>
      <c r="AV428" s="24"/>
    </row>
    <row r="429" spans="1:48" ht="15" customHeight="1" outlineLevel="1" x14ac:dyDescent="0.25">
      <c r="A429" s="76">
        <f t="shared" si="74"/>
        <v>0</v>
      </c>
      <c r="B429" s="18">
        <f t="shared" si="78"/>
        <v>0</v>
      </c>
      <c r="C429" s="40"/>
      <c r="D429" s="13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8" t="str">
        <f t="shared" si="75"/>
        <v xml:space="preserve"> </v>
      </c>
      <c r="R429" s="40"/>
      <c r="S429" s="13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9" t="str">
        <f t="shared" si="76"/>
        <v xml:space="preserve"> </v>
      </c>
      <c r="AG429" s="40"/>
      <c r="AH429" s="13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9" t="str">
        <f t="shared" si="77"/>
        <v xml:space="preserve"> </v>
      </c>
      <c r="AV429" s="24"/>
    </row>
    <row r="430" spans="1:48" ht="15" customHeight="1" outlineLevel="1" x14ac:dyDescent="0.25">
      <c r="A430" s="76">
        <f t="shared" si="74"/>
        <v>0</v>
      </c>
      <c r="B430" s="18">
        <f t="shared" si="78"/>
        <v>0</v>
      </c>
      <c r="C430" s="40"/>
      <c r="D430" s="13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8" t="str">
        <f t="shared" si="75"/>
        <v xml:space="preserve"> </v>
      </c>
      <c r="R430" s="40"/>
      <c r="S430" s="13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9" t="str">
        <f t="shared" si="76"/>
        <v xml:space="preserve"> </v>
      </c>
      <c r="AG430" s="40"/>
      <c r="AH430" s="13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9" t="str">
        <f t="shared" si="77"/>
        <v xml:space="preserve"> </v>
      </c>
      <c r="AV430" s="24"/>
    </row>
    <row r="431" spans="1:48" ht="15" customHeight="1" outlineLevel="1" x14ac:dyDescent="0.25">
      <c r="A431" s="76">
        <f t="shared" si="74"/>
        <v>0</v>
      </c>
      <c r="B431" s="18">
        <f t="shared" si="78"/>
        <v>0</v>
      </c>
      <c r="C431" s="40"/>
      <c r="D431" s="13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8" t="str">
        <f t="shared" si="75"/>
        <v xml:space="preserve"> </v>
      </c>
      <c r="R431" s="40"/>
      <c r="S431" s="13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9" t="str">
        <f t="shared" si="76"/>
        <v xml:space="preserve"> </v>
      </c>
      <c r="AG431" s="40"/>
      <c r="AH431" s="13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9" t="str">
        <f t="shared" si="77"/>
        <v xml:space="preserve"> </v>
      </c>
      <c r="AV431" s="25"/>
    </row>
    <row r="432" spans="1:48" ht="15" customHeight="1" outlineLevel="1" x14ac:dyDescent="0.25">
      <c r="A432" s="76">
        <f t="shared" si="74"/>
        <v>0</v>
      </c>
      <c r="B432" s="18">
        <f t="shared" si="78"/>
        <v>0</v>
      </c>
      <c r="C432" s="40"/>
      <c r="D432" s="13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8" t="str">
        <f t="shared" si="75"/>
        <v xml:space="preserve"> </v>
      </c>
      <c r="R432" s="40"/>
      <c r="S432" s="13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9" t="str">
        <f t="shared" si="76"/>
        <v xml:space="preserve"> </v>
      </c>
      <c r="AG432" s="40"/>
      <c r="AH432" s="13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9" t="str">
        <f t="shared" si="77"/>
        <v xml:space="preserve"> </v>
      </c>
      <c r="AV432" s="25"/>
    </row>
    <row r="433" spans="1:48" ht="15" customHeight="1" outlineLevel="1" x14ac:dyDescent="0.25">
      <c r="A433" s="76">
        <f t="shared" si="74"/>
        <v>0</v>
      </c>
      <c r="B433" s="18">
        <f t="shared" si="78"/>
        <v>0</v>
      </c>
      <c r="C433" s="40"/>
      <c r="D433" s="13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8" t="str">
        <f t="shared" si="75"/>
        <v xml:space="preserve"> </v>
      </c>
      <c r="R433" s="40"/>
      <c r="S433" s="13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9" t="str">
        <f t="shared" si="76"/>
        <v xml:space="preserve"> </v>
      </c>
      <c r="AG433" s="40"/>
      <c r="AH433" s="13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9" t="str">
        <f t="shared" si="77"/>
        <v xml:space="preserve"> </v>
      </c>
      <c r="AV433" s="25"/>
    </row>
    <row r="434" spans="1:48" ht="15" customHeight="1" outlineLevel="1" x14ac:dyDescent="0.25">
      <c r="A434" s="76">
        <f t="shared" si="74"/>
        <v>0</v>
      </c>
      <c r="B434" s="18">
        <f t="shared" si="78"/>
        <v>0</v>
      </c>
      <c r="C434" s="40"/>
      <c r="D434" s="13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8" t="str">
        <f t="shared" si="75"/>
        <v xml:space="preserve"> </v>
      </c>
      <c r="R434" s="40"/>
      <c r="S434" s="13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9" t="str">
        <f t="shared" si="76"/>
        <v xml:space="preserve"> </v>
      </c>
      <c r="AG434" s="40"/>
      <c r="AH434" s="13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9" t="str">
        <f t="shared" si="77"/>
        <v xml:space="preserve"> </v>
      </c>
      <c r="AV434" s="25"/>
    </row>
    <row r="435" spans="1:48" ht="15" customHeight="1" outlineLevel="1" x14ac:dyDescent="0.25">
      <c r="A435" s="76">
        <f t="shared" si="74"/>
        <v>0</v>
      </c>
      <c r="B435" s="18">
        <f t="shared" si="78"/>
        <v>0</v>
      </c>
      <c r="C435" s="40"/>
      <c r="D435" s="13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8" t="str">
        <f t="shared" si="75"/>
        <v xml:space="preserve"> </v>
      </c>
      <c r="R435" s="40"/>
      <c r="S435" s="13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9" t="str">
        <f t="shared" si="76"/>
        <v xml:space="preserve"> </v>
      </c>
      <c r="AG435" s="40"/>
      <c r="AH435" s="13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9" t="str">
        <f t="shared" si="77"/>
        <v xml:space="preserve"> </v>
      </c>
      <c r="AV435" s="25"/>
    </row>
    <row r="436" spans="1:48" ht="15" customHeight="1" outlineLevel="1" x14ac:dyDescent="0.25">
      <c r="A436" s="76">
        <f t="shared" si="74"/>
        <v>0</v>
      </c>
      <c r="B436" s="18">
        <f t="shared" si="78"/>
        <v>0</v>
      </c>
      <c r="C436" s="40"/>
      <c r="D436" s="13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8" t="str">
        <f t="shared" si="75"/>
        <v xml:space="preserve"> </v>
      </c>
      <c r="R436" s="40"/>
      <c r="S436" s="13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9" t="str">
        <f t="shared" si="76"/>
        <v xml:space="preserve"> </v>
      </c>
      <c r="AG436" s="40"/>
      <c r="AH436" s="13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9" t="str">
        <f t="shared" si="77"/>
        <v xml:space="preserve"> </v>
      </c>
      <c r="AV436" s="25"/>
    </row>
    <row r="437" spans="1:48" ht="15" customHeight="1" outlineLevel="1" x14ac:dyDescent="0.25">
      <c r="A437" s="76">
        <f t="shared" si="74"/>
        <v>0</v>
      </c>
      <c r="B437" s="18">
        <f t="shared" si="78"/>
        <v>0</v>
      </c>
      <c r="C437" s="40"/>
      <c r="D437" s="13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8" t="str">
        <f t="shared" si="75"/>
        <v xml:space="preserve"> </v>
      </c>
      <c r="R437" s="40"/>
      <c r="S437" s="13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9" t="str">
        <f t="shared" si="76"/>
        <v xml:space="preserve"> </v>
      </c>
      <c r="AG437" s="40"/>
      <c r="AH437" s="13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9" t="str">
        <f t="shared" si="77"/>
        <v xml:space="preserve"> </v>
      </c>
      <c r="AV437" s="25"/>
    </row>
    <row r="438" spans="1:48" ht="15" customHeight="1" outlineLevel="1" x14ac:dyDescent="0.25">
      <c r="A438" s="76">
        <f t="shared" si="74"/>
        <v>0</v>
      </c>
      <c r="B438" s="18">
        <f t="shared" si="78"/>
        <v>0</v>
      </c>
      <c r="C438" s="40"/>
      <c r="D438" s="13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8" t="str">
        <f t="shared" si="75"/>
        <v xml:space="preserve"> </v>
      </c>
      <c r="R438" s="40"/>
      <c r="S438" s="13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9" t="str">
        <f t="shared" si="76"/>
        <v xml:space="preserve"> </v>
      </c>
      <c r="AG438" s="40"/>
      <c r="AH438" s="13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9" t="str">
        <f t="shared" si="77"/>
        <v xml:space="preserve"> </v>
      </c>
      <c r="AV438" s="25"/>
    </row>
    <row r="439" spans="1:48" ht="15" customHeight="1" outlineLevel="1" x14ac:dyDescent="0.25">
      <c r="A439" s="76">
        <f t="shared" si="74"/>
        <v>0</v>
      </c>
      <c r="B439" s="18">
        <f t="shared" si="78"/>
        <v>0</v>
      </c>
      <c r="C439" s="40"/>
      <c r="D439" s="13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8" t="str">
        <f t="shared" si="75"/>
        <v xml:space="preserve"> </v>
      </c>
      <c r="R439" s="40"/>
      <c r="S439" s="13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41" t="str">
        <f t="shared" si="76"/>
        <v xml:space="preserve"> </v>
      </c>
      <c r="AG439" s="40"/>
      <c r="AH439" s="13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9" t="str">
        <f t="shared" si="77"/>
        <v xml:space="preserve"> </v>
      </c>
      <c r="AV439" s="25"/>
    </row>
    <row r="440" spans="1:48" ht="15" customHeight="1" outlineLevel="1" x14ac:dyDescent="0.25">
      <c r="A440" s="76">
        <f t="shared" si="74"/>
        <v>0</v>
      </c>
      <c r="B440" s="18">
        <f t="shared" si="78"/>
        <v>0</v>
      </c>
      <c r="C440" s="40"/>
      <c r="D440" s="13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8" t="str">
        <f t="shared" si="75"/>
        <v xml:space="preserve"> </v>
      </c>
      <c r="R440" s="40"/>
      <c r="S440" s="13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41" t="str">
        <f t="shared" si="76"/>
        <v xml:space="preserve"> </v>
      </c>
      <c r="AG440" s="40"/>
      <c r="AH440" s="13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9" t="str">
        <f t="shared" si="77"/>
        <v xml:space="preserve"> </v>
      </c>
      <c r="AV440" s="25"/>
    </row>
    <row r="441" spans="1:48" ht="15" customHeight="1" x14ac:dyDescent="0.25">
      <c r="A441" s="76">
        <f>IF((SUM(D441:Q441)+SUM(R441:AF441)+SUM(AG441:AU441))=0,0,1)</f>
        <v>0</v>
      </c>
      <c r="B441" s="124"/>
      <c r="C441" s="11" t="s">
        <v>7</v>
      </c>
      <c r="D441" s="26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8"/>
      <c r="Q441" s="80">
        <f>COUNTIF(Q443:Q467,"-")</f>
        <v>0</v>
      </c>
      <c r="R441" s="11" t="s">
        <v>7</v>
      </c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30"/>
      <c r="AF441" s="31">
        <f>COUNTIF(AF443:AF467,"-")</f>
        <v>0</v>
      </c>
      <c r="AG441" s="11" t="s">
        <v>7</v>
      </c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30"/>
      <c r="AU441" s="31">
        <f>COUNTIF(AU443:AU467,"-")</f>
        <v>0</v>
      </c>
      <c r="AV441" s="25"/>
    </row>
    <row r="442" spans="1:48" ht="15" customHeight="1" x14ac:dyDescent="0.25">
      <c r="A442" s="76">
        <f t="shared" ref="A442:A467" si="79">IF((SUM(D442:Q442)+SUM(R442:AF442)+SUM(AG442:AU442))=0,0,1)</f>
        <v>0</v>
      </c>
      <c r="B442" s="125"/>
      <c r="C442" s="11" t="s">
        <v>8</v>
      </c>
      <c r="D442" s="26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8"/>
      <c r="Q442" s="80">
        <f>COUNTIF(Q443:Q467,"-")+COUNTIF(Q443:Q467,"+")</f>
        <v>0</v>
      </c>
      <c r="R442" s="11" t="s">
        <v>8</v>
      </c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30"/>
      <c r="AF442" s="31">
        <f>COUNTIF(AF443:AF467,"-")+COUNTIF(AF443:AF467,"+")</f>
        <v>0</v>
      </c>
      <c r="AG442" s="11" t="s">
        <v>8</v>
      </c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30"/>
      <c r="AU442" s="31">
        <f>COUNTIF(AU443:AU467,"-")+COUNTIF(AU443:AU467,"+")</f>
        <v>0</v>
      </c>
      <c r="AV442" s="25"/>
    </row>
    <row r="443" spans="1:48" ht="15" customHeight="1" outlineLevel="1" x14ac:dyDescent="0.25">
      <c r="A443" s="76">
        <f t="shared" si="79"/>
        <v>0</v>
      </c>
      <c r="B443" s="18">
        <f>B441</f>
        <v>0</v>
      </c>
      <c r="C443" s="35"/>
      <c r="D443" s="13"/>
      <c r="E443" s="36"/>
      <c r="F443" s="36"/>
      <c r="G443" s="36"/>
      <c r="H443" s="36"/>
      <c r="I443" s="36"/>
      <c r="J443" s="36"/>
      <c r="K443" s="36"/>
      <c r="L443" s="36"/>
      <c r="M443" s="36"/>
      <c r="N443" s="37"/>
      <c r="O443" s="36"/>
      <c r="P443" s="36"/>
      <c r="Q443" s="38" t="str">
        <f>IF(C443&gt;0,IF(AND(E443&lt;=$E$6,F443&lt;=$F$6,G443&lt;=$G$6,H443&lt;=$H$6,I443&lt;=$I$6,J443&lt;=$J$6,K443&lt;=$K$6,L443&lt;=$L$6,M443&lt;=$M$6,N443&lt;=$N$6,O443&lt;=$O$6,P443&lt;=$P$6),"+","-")," ")</f>
        <v xml:space="preserve"> </v>
      </c>
      <c r="R443" s="35"/>
      <c r="S443" s="13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9" t="str">
        <f>IF(S443&gt;0,IF(AND(T443&lt;=$T$6,U443&lt;=$U$6,V443&lt;=$V$6,W443&lt;=$W$6,X443&lt;=$X$6,Y443&lt;=$Y$6,Z443&lt;=$Z$6,AA443&lt;=$AA$6,AB443&lt;=$AB$6,AC443&lt;=$AC$6,AD443&lt;=$AD$6,AE443&lt;=$AE$6),"+","-")," ")</f>
        <v xml:space="preserve"> </v>
      </c>
      <c r="AG443" s="35"/>
      <c r="AH443" s="13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9" t="str">
        <f>IF(AG443&gt;0,IF(AND(AI443&lt;=$AI$6,AJ443&lt;=$AJ$6,AK443&lt;=$AK$6,AL443&lt;=$AL$6,AM443&lt;=$AM$6,AN443&lt;=$AN$6,AO443&lt;=$AO$6,AP443&lt;=$AP$6,AT443&lt;=$AT$6,AQ443&lt;=$AQ$6,AR443&lt;=$AR$6,AS443&lt;=$AS$6),"+","-")," ")</f>
        <v xml:space="preserve"> </v>
      </c>
      <c r="AV443" s="24"/>
    </row>
    <row r="444" spans="1:48" ht="15" customHeight="1" outlineLevel="1" x14ac:dyDescent="0.25">
      <c r="A444" s="76">
        <f t="shared" si="79"/>
        <v>0</v>
      </c>
      <c r="B444" s="18">
        <f>B443</f>
        <v>0</v>
      </c>
      <c r="C444" s="35"/>
      <c r="D444" s="13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8" t="str">
        <f t="shared" ref="Q444:Q467" si="80">IF(C444&gt;0,IF(AND(E444&lt;=$E$6,F444&lt;=$F$6,G444&lt;=$G$6,H444&lt;=$H$6,I444&lt;=$I$6,J444&lt;=$J$6,K444&lt;=$K$6,L444&lt;=$L$6,M444&lt;=$M$6,N444&lt;=$N$6,O444&lt;=$O$6,P444&lt;=$P$6),"+","-")," ")</f>
        <v xml:space="preserve"> </v>
      </c>
      <c r="R444" s="35"/>
      <c r="S444" s="13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9" t="str">
        <f t="shared" ref="AF444:AF467" si="81">IF(S444&gt;0,IF(AND(T444&lt;=$T$6,U444&lt;=$U$6,V444&lt;=$V$6,W444&lt;=$W$6,X444&lt;=$X$6,Y444&lt;=$Y$6,Z444&lt;=$Z$6,AA444&lt;=$AA$6,AB444&lt;=$AB$6,AC444&lt;=$AC$6,AD444&lt;=$AD$6,AE444&lt;=$AE$6),"+","-")," ")</f>
        <v xml:space="preserve"> </v>
      </c>
      <c r="AG444" s="35"/>
      <c r="AH444" s="13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9" t="str">
        <f t="shared" ref="AU444:AU467" si="82">IF(AG444&gt;0,IF(AND(AI444&lt;=$AI$6,AJ444&lt;=$AJ$6,AK444&lt;=$AK$6,AL444&lt;=$AL$6,AM444&lt;=$AM$6,AN444&lt;=$AN$6,AO444&lt;=$AO$6,AP444&lt;=$AP$6,AT444&lt;=$AT$6,AQ444&lt;=$AQ$6,AR444&lt;=$AR$6,AS444&lt;=$AS$6),"+","-")," ")</f>
        <v xml:space="preserve"> </v>
      </c>
      <c r="AV444" s="24"/>
    </row>
    <row r="445" spans="1:48" ht="15" customHeight="1" outlineLevel="1" x14ac:dyDescent="0.25">
      <c r="A445" s="76">
        <f t="shared" si="79"/>
        <v>0</v>
      </c>
      <c r="B445" s="18">
        <f t="shared" ref="B445:B467" si="83">B444</f>
        <v>0</v>
      </c>
      <c r="C445" s="35"/>
      <c r="D445" s="13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8" t="str">
        <f t="shared" si="80"/>
        <v xml:space="preserve"> </v>
      </c>
      <c r="R445" s="35"/>
      <c r="S445" s="13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9" t="str">
        <f t="shared" si="81"/>
        <v xml:space="preserve"> </v>
      </c>
      <c r="AG445" s="35"/>
      <c r="AH445" s="13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9" t="str">
        <f t="shared" si="82"/>
        <v xml:space="preserve"> </v>
      </c>
      <c r="AV445" s="24"/>
    </row>
    <row r="446" spans="1:48" ht="15" customHeight="1" outlineLevel="1" x14ac:dyDescent="0.25">
      <c r="A446" s="76">
        <f t="shared" si="79"/>
        <v>0</v>
      </c>
      <c r="B446" s="18">
        <f t="shared" si="83"/>
        <v>0</v>
      </c>
      <c r="C446" s="35"/>
      <c r="D446" s="13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8" t="str">
        <f t="shared" si="80"/>
        <v xml:space="preserve"> </v>
      </c>
      <c r="R446" s="35"/>
      <c r="S446" s="13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9" t="str">
        <f t="shared" si="81"/>
        <v xml:space="preserve"> </v>
      </c>
      <c r="AG446" s="35"/>
      <c r="AH446" s="13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9" t="str">
        <f t="shared" si="82"/>
        <v xml:space="preserve"> </v>
      </c>
      <c r="AV446" s="24"/>
    </row>
    <row r="447" spans="1:48" ht="15" customHeight="1" outlineLevel="1" x14ac:dyDescent="0.25">
      <c r="A447" s="76">
        <f t="shared" si="79"/>
        <v>0</v>
      </c>
      <c r="B447" s="18">
        <f t="shared" si="83"/>
        <v>0</v>
      </c>
      <c r="C447" s="35"/>
      <c r="D447" s="13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8" t="str">
        <f t="shared" si="80"/>
        <v xml:space="preserve"> </v>
      </c>
      <c r="R447" s="35"/>
      <c r="S447" s="13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9" t="str">
        <f t="shared" si="81"/>
        <v xml:space="preserve"> </v>
      </c>
      <c r="AG447" s="35"/>
      <c r="AH447" s="13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9" t="str">
        <f t="shared" si="82"/>
        <v xml:space="preserve"> </v>
      </c>
      <c r="AV447" s="24"/>
    </row>
    <row r="448" spans="1:48" ht="15" customHeight="1" outlineLevel="1" x14ac:dyDescent="0.25">
      <c r="A448" s="76">
        <f t="shared" si="79"/>
        <v>0</v>
      </c>
      <c r="B448" s="18">
        <f t="shared" si="83"/>
        <v>0</v>
      </c>
      <c r="C448" s="35"/>
      <c r="D448" s="13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8" t="str">
        <f t="shared" si="80"/>
        <v xml:space="preserve"> </v>
      </c>
      <c r="R448" s="35"/>
      <c r="S448" s="13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9" t="str">
        <f t="shared" si="81"/>
        <v xml:space="preserve"> </v>
      </c>
      <c r="AG448" s="35"/>
      <c r="AH448" s="13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9" t="str">
        <f t="shared" si="82"/>
        <v xml:space="preserve"> </v>
      </c>
      <c r="AV448" s="24"/>
    </row>
    <row r="449" spans="1:48" ht="15" customHeight="1" outlineLevel="1" x14ac:dyDescent="0.25">
      <c r="A449" s="76">
        <f t="shared" si="79"/>
        <v>0</v>
      </c>
      <c r="B449" s="18">
        <f t="shared" si="83"/>
        <v>0</v>
      </c>
      <c r="C449" s="35"/>
      <c r="D449" s="13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8" t="str">
        <f t="shared" si="80"/>
        <v xml:space="preserve"> </v>
      </c>
      <c r="R449" s="35"/>
      <c r="S449" s="13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9" t="str">
        <f t="shared" si="81"/>
        <v xml:space="preserve"> </v>
      </c>
      <c r="AG449" s="35"/>
      <c r="AH449" s="13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9" t="str">
        <f t="shared" si="82"/>
        <v xml:space="preserve"> </v>
      </c>
      <c r="AV449" s="24"/>
    </row>
    <row r="450" spans="1:48" ht="15" customHeight="1" outlineLevel="1" x14ac:dyDescent="0.25">
      <c r="A450" s="76">
        <f t="shared" si="79"/>
        <v>0</v>
      </c>
      <c r="B450" s="18">
        <f t="shared" si="83"/>
        <v>0</v>
      </c>
      <c r="C450" s="40"/>
      <c r="D450" s="13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8" t="str">
        <f t="shared" si="80"/>
        <v xml:space="preserve"> </v>
      </c>
      <c r="R450" s="40"/>
      <c r="S450" s="13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9" t="str">
        <f t="shared" si="81"/>
        <v xml:space="preserve"> </v>
      </c>
      <c r="AG450" s="40"/>
      <c r="AH450" s="13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9" t="str">
        <f t="shared" si="82"/>
        <v xml:space="preserve"> </v>
      </c>
      <c r="AV450" s="24"/>
    </row>
    <row r="451" spans="1:48" ht="15" customHeight="1" outlineLevel="1" x14ac:dyDescent="0.25">
      <c r="A451" s="76">
        <f t="shared" si="79"/>
        <v>0</v>
      </c>
      <c r="B451" s="18">
        <f t="shared" si="83"/>
        <v>0</v>
      </c>
      <c r="C451" s="40"/>
      <c r="D451" s="13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8" t="str">
        <f t="shared" si="80"/>
        <v xml:space="preserve"> </v>
      </c>
      <c r="R451" s="40"/>
      <c r="S451" s="13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9" t="str">
        <f t="shared" si="81"/>
        <v xml:space="preserve"> </v>
      </c>
      <c r="AG451" s="40"/>
      <c r="AH451" s="13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9" t="str">
        <f t="shared" si="82"/>
        <v xml:space="preserve"> </v>
      </c>
      <c r="AV451" s="24"/>
    </row>
    <row r="452" spans="1:48" ht="15" customHeight="1" outlineLevel="1" x14ac:dyDescent="0.25">
      <c r="A452" s="76">
        <f t="shared" si="79"/>
        <v>0</v>
      </c>
      <c r="B452" s="18">
        <f t="shared" si="83"/>
        <v>0</v>
      </c>
      <c r="C452" s="40"/>
      <c r="D452" s="13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8" t="str">
        <f t="shared" si="80"/>
        <v xml:space="preserve"> </v>
      </c>
      <c r="R452" s="40"/>
      <c r="S452" s="13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9" t="str">
        <f t="shared" si="81"/>
        <v xml:space="preserve"> </v>
      </c>
      <c r="AG452" s="40"/>
      <c r="AH452" s="13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9" t="str">
        <f t="shared" si="82"/>
        <v xml:space="preserve"> </v>
      </c>
      <c r="AV452" s="24"/>
    </row>
    <row r="453" spans="1:48" ht="15" customHeight="1" outlineLevel="1" x14ac:dyDescent="0.25">
      <c r="A453" s="76">
        <f t="shared" si="79"/>
        <v>0</v>
      </c>
      <c r="B453" s="18">
        <f t="shared" si="83"/>
        <v>0</v>
      </c>
      <c r="C453" s="40"/>
      <c r="D453" s="13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8" t="str">
        <f t="shared" si="80"/>
        <v xml:space="preserve"> </v>
      </c>
      <c r="R453" s="40"/>
      <c r="S453" s="13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9" t="str">
        <f t="shared" si="81"/>
        <v xml:space="preserve"> </v>
      </c>
      <c r="AG453" s="40"/>
      <c r="AH453" s="13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9" t="str">
        <f t="shared" si="82"/>
        <v xml:space="preserve"> </v>
      </c>
      <c r="AV453" s="24"/>
    </row>
    <row r="454" spans="1:48" ht="15" customHeight="1" outlineLevel="1" x14ac:dyDescent="0.25">
      <c r="A454" s="76">
        <f t="shared" si="79"/>
        <v>0</v>
      </c>
      <c r="B454" s="18">
        <f t="shared" si="83"/>
        <v>0</v>
      </c>
      <c r="C454" s="40"/>
      <c r="D454" s="13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8" t="str">
        <f t="shared" si="80"/>
        <v xml:space="preserve"> </v>
      </c>
      <c r="R454" s="40"/>
      <c r="S454" s="13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9" t="str">
        <f t="shared" si="81"/>
        <v xml:space="preserve"> </v>
      </c>
      <c r="AG454" s="40"/>
      <c r="AH454" s="13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9" t="str">
        <f t="shared" si="82"/>
        <v xml:space="preserve"> </v>
      </c>
      <c r="AV454" s="24"/>
    </row>
    <row r="455" spans="1:48" ht="15" customHeight="1" outlineLevel="1" x14ac:dyDescent="0.25">
      <c r="A455" s="76">
        <f t="shared" si="79"/>
        <v>0</v>
      </c>
      <c r="B455" s="18">
        <f t="shared" si="83"/>
        <v>0</v>
      </c>
      <c r="C455" s="40"/>
      <c r="D455" s="13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8" t="str">
        <f t="shared" si="80"/>
        <v xml:space="preserve"> </v>
      </c>
      <c r="R455" s="40"/>
      <c r="S455" s="13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9" t="str">
        <f t="shared" si="81"/>
        <v xml:space="preserve"> </v>
      </c>
      <c r="AG455" s="40"/>
      <c r="AH455" s="13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9" t="str">
        <f t="shared" si="82"/>
        <v xml:space="preserve"> </v>
      </c>
      <c r="AV455" s="24"/>
    </row>
    <row r="456" spans="1:48" ht="15" customHeight="1" outlineLevel="1" x14ac:dyDescent="0.25">
      <c r="A456" s="76">
        <f t="shared" si="79"/>
        <v>0</v>
      </c>
      <c r="B456" s="18">
        <f t="shared" si="83"/>
        <v>0</v>
      </c>
      <c r="C456" s="40"/>
      <c r="D456" s="13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8" t="str">
        <f t="shared" si="80"/>
        <v xml:space="preserve"> </v>
      </c>
      <c r="R456" s="40"/>
      <c r="S456" s="13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9" t="str">
        <f t="shared" si="81"/>
        <v xml:space="preserve"> </v>
      </c>
      <c r="AG456" s="40"/>
      <c r="AH456" s="13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9" t="str">
        <f t="shared" si="82"/>
        <v xml:space="preserve"> </v>
      </c>
      <c r="AV456" s="24"/>
    </row>
    <row r="457" spans="1:48" ht="15" customHeight="1" outlineLevel="1" x14ac:dyDescent="0.25">
      <c r="A457" s="76">
        <f t="shared" si="79"/>
        <v>0</v>
      </c>
      <c r="B457" s="18">
        <f t="shared" si="83"/>
        <v>0</v>
      </c>
      <c r="C457" s="40"/>
      <c r="D457" s="13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8" t="str">
        <f t="shared" si="80"/>
        <v xml:space="preserve"> </v>
      </c>
      <c r="R457" s="40"/>
      <c r="S457" s="13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9" t="str">
        <f t="shared" si="81"/>
        <v xml:space="preserve"> </v>
      </c>
      <c r="AG457" s="40"/>
      <c r="AH457" s="13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9" t="str">
        <f t="shared" si="82"/>
        <v xml:space="preserve"> </v>
      </c>
      <c r="AV457" s="24"/>
    </row>
    <row r="458" spans="1:48" ht="15" customHeight="1" outlineLevel="1" x14ac:dyDescent="0.25">
      <c r="A458" s="76">
        <f t="shared" si="79"/>
        <v>0</v>
      </c>
      <c r="B458" s="18">
        <f t="shared" si="83"/>
        <v>0</v>
      </c>
      <c r="C458" s="40"/>
      <c r="D458" s="13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8" t="str">
        <f t="shared" si="80"/>
        <v xml:space="preserve"> </v>
      </c>
      <c r="R458" s="40"/>
      <c r="S458" s="13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9" t="str">
        <f t="shared" si="81"/>
        <v xml:space="preserve"> </v>
      </c>
      <c r="AG458" s="40"/>
      <c r="AH458" s="13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9" t="str">
        <f t="shared" si="82"/>
        <v xml:space="preserve"> </v>
      </c>
      <c r="AV458" s="25"/>
    </row>
    <row r="459" spans="1:48" ht="15" customHeight="1" outlineLevel="1" x14ac:dyDescent="0.25">
      <c r="A459" s="76">
        <f t="shared" si="79"/>
        <v>0</v>
      </c>
      <c r="B459" s="18">
        <f t="shared" si="83"/>
        <v>0</v>
      </c>
      <c r="C459" s="40"/>
      <c r="D459" s="13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8" t="str">
        <f t="shared" si="80"/>
        <v xml:space="preserve"> </v>
      </c>
      <c r="R459" s="40"/>
      <c r="S459" s="13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9" t="str">
        <f t="shared" si="81"/>
        <v xml:space="preserve"> </v>
      </c>
      <c r="AG459" s="40"/>
      <c r="AH459" s="13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9" t="str">
        <f t="shared" si="82"/>
        <v xml:space="preserve"> </v>
      </c>
      <c r="AV459" s="25"/>
    </row>
    <row r="460" spans="1:48" ht="15" customHeight="1" outlineLevel="1" x14ac:dyDescent="0.25">
      <c r="A460" s="76">
        <f t="shared" si="79"/>
        <v>0</v>
      </c>
      <c r="B460" s="18">
        <f t="shared" si="83"/>
        <v>0</v>
      </c>
      <c r="C460" s="40"/>
      <c r="D460" s="13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8" t="str">
        <f t="shared" si="80"/>
        <v xml:space="preserve"> </v>
      </c>
      <c r="R460" s="40"/>
      <c r="S460" s="13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9" t="str">
        <f t="shared" si="81"/>
        <v xml:space="preserve"> </v>
      </c>
      <c r="AG460" s="40"/>
      <c r="AH460" s="13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9" t="str">
        <f t="shared" si="82"/>
        <v xml:space="preserve"> </v>
      </c>
      <c r="AV460" s="25"/>
    </row>
    <row r="461" spans="1:48" ht="15" customHeight="1" outlineLevel="1" x14ac:dyDescent="0.25">
      <c r="A461" s="76">
        <f t="shared" si="79"/>
        <v>0</v>
      </c>
      <c r="B461" s="18">
        <f t="shared" si="83"/>
        <v>0</v>
      </c>
      <c r="C461" s="40"/>
      <c r="D461" s="13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8" t="str">
        <f t="shared" si="80"/>
        <v xml:space="preserve"> </v>
      </c>
      <c r="R461" s="40"/>
      <c r="S461" s="13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9" t="str">
        <f t="shared" si="81"/>
        <v xml:space="preserve"> </v>
      </c>
      <c r="AG461" s="40"/>
      <c r="AH461" s="13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9" t="str">
        <f t="shared" si="82"/>
        <v xml:space="preserve"> </v>
      </c>
      <c r="AV461" s="25"/>
    </row>
    <row r="462" spans="1:48" ht="15" customHeight="1" outlineLevel="1" x14ac:dyDescent="0.25">
      <c r="A462" s="76">
        <f t="shared" si="79"/>
        <v>0</v>
      </c>
      <c r="B462" s="18">
        <f t="shared" si="83"/>
        <v>0</v>
      </c>
      <c r="C462" s="40"/>
      <c r="D462" s="13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8" t="str">
        <f t="shared" si="80"/>
        <v xml:space="preserve"> </v>
      </c>
      <c r="R462" s="40"/>
      <c r="S462" s="13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9" t="str">
        <f t="shared" si="81"/>
        <v xml:space="preserve"> </v>
      </c>
      <c r="AG462" s="40"/>
      <c r="AH462" s="13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9" t="str">
        <f t="shared" si="82"/>
        <v xml:space="preserve"> </v>
      </c>
      <c r="AV462" s="25"/>
    </row>
    <row r="463" spans="1:48" ht="15" customHeight="1" outlineLevel="1" x14ac:dyDescent="0.25">
      <c r="A463" s="76">
        <f t="shared" si="79"/>
        <v>0</v>
      </c>
      <c r="B463" s="18">
        <f t="shared" si="83"/>
        <v>0</v>
      </c>
      <c r="C463" s="40"/>
      <c r="D463" s="13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8" t="str">
        <f t="shared" si="80"/>
        <v xml:space="preserve"> </v>
      </c>
      <c r="R463" s="40"/>
      <c r="S463" s="13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9" t="str">
        <f t="shared" si="81"/>
        <v xml:space="preserve"> </v>
      </c>
      <c r="AG463" s="40"/>
      <c r="AH463" s="13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9" t="str">
        <f t="shared" si="82"/>
        <v xml:space="preserve"> </v>
      </c>
      <c r="AV463" s="25"/>
    </row>
    <row r="464" spans="1:48" ht="15" customHeight="1" outlineLevel="1" x14ac:dyDescent="0.25">
      <c r="A464" s="76">
        <f t="shared" si="79"/>
        <v>0</v>
      </c>
      <c r="B464" s="18">
        <f t="shared" si="83"/>
        <v>0</v>
      </c>
      <c r="C464" s="40"/>
      <c r="D464" s="13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8" t="str">
        <f t="shared" si="80"/>
        <v xml:space="preserve"> </v>
      </c>
      <c r="R464" s="40"/>
      <c r="S464" s="13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9" t="str">
        <f t="shared" si="81"/>
        <v xml:space="preserve"> </v>
      </c>
      <c r="AG464" s="40"/>
      <c r="AH464" s="13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9" t="str">
        <f t="shared" si="82"/>
        <v xml:space="preserve"> </v>
      </c>
      <c r="AV464" s="25"/>
    </row>
    <row r="465" spans="1:48" ht="15" customHeight="1" outlineLevel="1" x14ac:dyDescent="0.25">
      <c r="A465" s="76">
        <f t="shared" si="79"/>
        <v>0</v>
      </c>
      <c r="B465" s="18">
        <f t="shared" si="83"/>
        <v>0</v>
      </c>
      <c r="C465" s="40"/>
      <c r="D465" s="13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8" t="str">
        <f t="shared" si="80"/>
        <v xml:space="preserve"> </v>
      </c>
      <c r="R465" s="40"/>
      <c r="S465" s="13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9" t="str">
        <f t="shared" si="81"/>
        <v xml:space="preserve"> </v>
      </c>
      <c r="AG465" s="40"/>
      <c r="AH465" s="13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9" t="str">
        <f t="shared" si="82"/>
        <v xml:space="preserve"> </v>
      </c>
      <c r="AV465" s="25"/>
    </row>
    <row r="466" spans="1:48" ht="15" customHeight="1" outlineLevel="1" x14ac:dyDescent="0.25">
      <c r="A466" s="76">
        <f t="shared" si="79"/>
        <v>0</v>
      </c>
      <c r="B466" s="18">
        <f t="shared" si="83"/>
        <v>0</v>
      </c>
      <c r="C466" s="40"/>
      <c r="D466" s="13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8" t="str">
        <f t="shared" si="80"/>
        <v xml:space="preserve"> </v>
      </c>
      <c r="R466" s="40"/>
      <c r="S466" s="13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41" t="str">
        <f t="shared" si="81"/>
        <v xml:space="preserve"> </v>
      </c>
      <c r="AG466" s="40"/>
      <c r="AH466" s="13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9" t="str">
        <f t="shared" si="82"/>
        <v xml:space="preserve"> </v>
      </c>
      <c r="AV466" s="25"/>
    </row>
    <row r="467" spans="1:48" ht="15" customHeight="1" outlineLevel="1" x14ac:dyDescent="0.25">
      <c r="A467" s="76">
        <f t="shared" si="79"/>
        <v>0</v>
      </c>
      <c r="B467" s="18">
        <f t="shared" si="83"/>
        <v>0</v>
      </c>
      <c r="C467" s="40"/>
      <c r="D467" s="13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8" t="str">
        <f t="shared" si="80"/>
        <v xml:space="preserve"> </v>
      </c>
      <c r="R467" s="40"/>
      <c r="S467" s="13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41" t="str">
        <f t="shared" si="81"/>
        <v xml:space="preserve"> </v>
      </c>
      <c r="AG467" s="40"/>
      <c r="AH467" s="13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9" t="str">
        <f t="shared" si="82"/>
        <v xml:space="preserve"> </v>
      </c>
      <c r="AV467" s="25"/>
    </row>
    <row r="468" spans="1:48" ht="15" customHeight="1" x14ac:dyDescent="0.25">
      <c r="A468" s="76">
        <f>IF((SUM(D468:Q468)+SUM(R468:AF468)+SUM(AG468:AU468))=0,0,1)</f>
        <v>0</v>
      </c>
      <c r="B468" s="124"/>
      <c r="C468" s="11" t="s">
        <v>7</v>
      </c>
      <c r="D468" s="26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8"/>
      <c r="Q468" s="80">
        <f>COUNTIF(Q470:Q494,"-")</f>
        <v>0</v>
      </c>
      <c r="R468" s="11" t="s">
        <v>7</v>
      </c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30"/>
      <c r="AF468" s="31">
        <f>COUNTIF(AF470:AF494,"-")</f>
        <v>0</v>
      </c>
      <c r="AG468" s="11" t="s">
        <v>7</v>
      </c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30"/>
      <c r="AU468" s="31">
        <f>COUNTIF(AU470:AU494,"-")</f>
        <v>0</v>
      </c>
      <c r="AV468" s="25"/>
    </row>
    <row r="469" spans="1:48" ht="15" customHeight="1" x14ac:dyDescent="0.25">
      <c r="A469" s="76">
        <f t="shared" ref="A469:A494" si="84">IF((SUM(D469:Q469)+SUM(R469:AF469)+SUM(AG469:AU469))=0,0,1)</f>
        <v>0</v>
      </c>
      <c r="B469" s="125"/>
      <c r="C469" s="11" t="s">
        <v>8</v>
      </c>
      <c r="D469" s="26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8"/>
      <c r="Q469" s="80">
        <f>COUNTIF(Q470:Q494,"-")+COUNTIF(Q470:Q494,"+")</f>
        <v>0</v>
      </c>
      <c r="R469" s="11" t="s">
        <v>8</v>
      </c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30"/>
      <c r="AF469" s="31">
        <f>COUNTIF(AF470:AF494,"-")+COUNTIF(AF470:AF494,"+")</f>
        <v>0</v>
      </c>
      <c r="AG469" s="11" t="s">
        <v>8</v>
      </c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30"/>
      <c r="AU469" s="31">
        <f>COUNTIF(AU470:AU494,"-")+COUNTIF(AU470:AU494,"+")</f>
        <v>0</v>
      </c>
      <c r="AV469" s="25"/>
    </row>
    <row r="470" spans="1:48" ht="15" customHeight="1" outlineLevel="1" x14ac:dyDescent="0.25">
      <c r="A470" s="76">
        <f t="shared" si="84"/>
        <v>0</v>
      </c>
      <c r="B470" s="18">
        <f>B468</f>
        <v>0</v>
      </c>
      <c r="C470" s="35"/>
      <c r="D470" s="13"/>
      <c r="E470" s="36"/>
      <c r="F470" s="36"/>
      <c r="G470" s="36"/>
      <c r="H470" s="36"/>
      <c r="I470" s="36"/>
      <c r="J470" s="36"/>
      <c r="K470" s="36"/>
      <c r="L470" s="36"/>
      <c r="M470" s="36"/>
      <c r="N470" s="37"/>
      <c r="O470" s="36"/>
      <c r="P470" s="36"/>
      <c r="Q470" s="38" t="str">
        <f>IF(C470&gt;0,IF(AND(E470&lt;=$E$6,F470&lt;=$F$6,G470&lt;=$G$6,H470&lt;=$H$6,I470&lt;=$I$6,J470&lt;=$J$6,K470&lt;=$K$6,L470&lt;=$L$6,M470&lt;=$M$6,N470&lt;=$N$6,O470&lt;=$O$6,P470&lt;=$P$6),"+","-")," ")</f>
        <v xml:space="preserve"> </v>
      </c>
      <c r="R470" s="35"/>
      <c r="S470" s="13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9" t="str">
        <f>IF(S470&gt;0,IF(AND(T470&lt;=$T$6,U470&lt;=$U$6,V470&lt;=$V$6,W470&lt;=$W$6,X470&lt;=$X$6,Y470&lt;=$Y$6,Z470&lt;=$Z$6,AA470&lt;=$AA$6,AB470&lt;=$AB$6,AC470&lt;=$AC$6,AD470&lt;=$AD$6,AE470&lt;=$AE$6),"+","-")," ")</f>
        <v xml:space="preserve"> </v>
      </c>
      <c r="AG470" s="35"/>
      <c r="AH470" s="13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9" t="str">
        <f>IF(AG470&gt;0,IF(AND(AI470&lt;=$AI$6,AJ470&lt;=$AJ$6,AK470&lt;=$AK$6,AL470&lt;=$AL$6,AM470&lt;=$AM$6,AN470&lt;=$AN$6,AO470&lt;=$AO$6,AP470&lt;=$AP$6,AT470&lt;=$AT$6,AQ470&lt;=$AQ$6,AR470&lt;=$AR$6,AS470&lt;=$AS$6),"+","-")," ")</f>
        <v xml:space="preserve"> </v>
      </c>
      <c r="AV470" s="24"/>
    </row>
    <row r="471" spans="1:48" ht="15" customHeight="1" outlineLevel="1" x14ac:dyDescent="0.25">
      <c r="A471" s="76">
        <f t="shared" si="84"/>
        <v>0</v>
      </c>
      <c r="B471" s="18">
        <f>B470</f>
        <v>0</v>
      </c>
      <c r="C471" s="35"/>
      <c r="D471" s="13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8" t="str">
        <f t="shared" ref="Q471:Q494" si="85">IF(C471&gt;0,IF(AND(E471&lt;=$E$6,F471&lt;=$F$6,G471&lt;=$G$6,H471&lt;=$H$6,I471&lt;=$I$6,J471&lt;=$J$6,K471&lt;=$K$6,L471&lt;=$L$6,M471&lt;=$M$6,N471&lt;=$N$6,O471&lt;=$O$6,P471&lt;=$P$6),"+","-")," ")</f>
        <v xml:space="preserve"> </v>
      </c>
      <c r="R471" s="35"/>
      <c r="S471" s="13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9" t="str">
        <f t="shared" ref="AF471:AF494" si="86">IF(S471&gt;0,IF(AND(T471&lt;=$T$6,U471&lt;=$U$6,V471&lt;=$V$6,W471&lt;=$W$6,X471&lt;=$X$6,Y471&lt;=$Y$6,Z471&lt;=$Z$6,AA471&lt;=$AA$6,AB471&lt;=$AB$6,AC471&lt;=$AC$6,AD471&lt;=$AD$6,AE471&lt;=$AE$6),"+","-")," ")</f>
        <v xml:space="preserve"> </v>
      </c>
      <c r="AG471" s="35"/>
      <c r="AH471" s="13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9" t="str">
        <f t="shared" ref="AU471:AU494" si="87">IF(AG471&gt;0,IF(AND(AI471&lt;=$AI$6,AJ471&lt;=$AJ$6,AK471&lt;=$AK$6,AL471&lt;=$AL$6,AM471&lt;=$AM$6,AN471&lt;=$AN$6,AO471&lt;=$AO$6,AP471&lt;=$AP$6,AT471&lt;=$AT$6,AQ471&lt;=$AQ$6,AR471&lt;=$AR$6,AS471&lt;=$AS$6),"+","-")," ")</f>
        <v xml:space="preserve"> </v>
      </c>
      <c r="AV471" s="24"/>
    </row>
    <row r="472" spans="1:48" ht="15" customHeight="1" outlineLevel="1" x14ac:dyDescent="0.25">
      <c r="A472" s="76">
        <f t="shared" si="84"/>
        <v>0</v>
      </c>
      <c r="B472" s="18">
        <f t="shared" ref="B472:B494" si="88">B471</f>
        <v>0</v>
      </c>
      <c r="C472" s="35"/>
      <c r="D472" s="13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8" t="str">
        <f t="shared" si="85"/>
        <v xml:space="preserve"> </v>
      </c>
      <c r="R472" s="35"/>
      <c r="S472" s="13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9" t="str">
        <f t="shared" si="86"/>
        <v xml:space="preserve"> </v>
      </c>
      <c r="AG472" s="35"/>
      <c r="AH472" s="13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9" t="str">
        <f t="shared" si="87"/>
        <v xml:space="preserve"> </v>
      </c>
      <c r="AV472" s="24"/>
    </row>
    <row r="473" spans="1:48" ht="15" customHeight="1" outlineLevel="1" x14ac:dyDescent="0.25">
      <c r="A473" s="76">
        <f t="shared" si="84"/>
        <v>0</v>
      </c>
      <c r="B473" s="18">
        <f t="shared" si="88"/>
        <v>0</v>
      </c>
      <c r="C473" s="35"/>
      <c r="D473" s="13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8" t="str">
        <f t="shared" si="85"/>
        <v xml:space="preserve"> </v>
      </c>
      <c r="R473" s="35"/>
      <c r="S473" s="13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9" t="str">
        <f t="shared" si="86"/>
        <v xml:space="preserve"> </v>
      </c>
      <c r="AG473" s="35"/>
      <c r="AH473" s="13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9" t="str">
        <f t="shared" si="87"/>
        <v xml:space="preserve"> </v>
      </c>
      <c r="AV473" s="24"/>
    </row>
    <row r="474" spans="1:48" ht="15" customHeight="1" outlineLevel="1" x14ac:dyDescent="0.25">
      <c r="A474" s="76">
        <f t="shared" si="84"/>
        <v>0</v>
      </c>
      <c r="B474" s="18">
        <f t="shared" si="88"/>
        <v>0</v>
      </c>
      <c r="C474" s="35"/>
      <c r="D474" s="13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8" t="str">
        <f t="shared" si="85"/>
        <v xml:space="preserve"> </v>
      </c>
      <c r="R474" s="35"/>
      <c r="S474" s="13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9" t="str">
        <f t="shared" si="86"/>
        <v xml:space="preserve"> </v>
      </c>
      <c r="AG474" s="35"/>
      <c r="AH474" s="13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9" t="str">
        <f t="shared" si="87"/>
        <v xml:space="preserve"> </v>
      </c>
      <c r="AV474" s="24"/>
    </row>
    <row r="475" spans="1:48" ht="15" customHeight="1" outlineLevel="1" x14ac:dyDescent="0.25">
      <c r="A475" s="76">
        <f t="shared" si="84"/>
        <v>0</v>
      </c>
      <c r="B475" s="18">
        <f t="shared" si="88"/>
        <v>0</v>
      </c>
      <c r="C475" s="35"/>
      <c r="D475" s="13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8" t="str">
        <f t="shared" si="85"/>
        <v xml:space="preserve"> </v>
      </c>
      <c r="R475" s="35"/>
      <c r="S475" s="13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9" t="str">
        <f t="shared" si="86"/>
        <v xml:space="preserve"> </v>
      </c>
      <c r="AG475" s="35"/>
      <c r="AH475" s="13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9" t="str">
        <f t="shared" si="87"/>
        <v xml:space="preserve"> </v>
      </c>
      <c r="AV475" s="24"/>
    </row>
    <row r="476" spans="1:48" ht="15" customHeight="1" outlineLevel="1" x14ac:dyDescent="0.25">
      <c r="A476" s="76">
        <f t="shared" si="84"/>
        <v>0</v>
      </c>
      <c r="B476" s="18">
        <f t="shared" si="88"/>
        <v>0</v>
      </c>
      <c r="C476" s="35"/>
      <c r="D476" s="13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8" t="str">
        <f t="shared" si="85"/>
        <v xml:space="preserve"> </v>
      </c>
      <c r="R476" s="35"/>
      <c r="S476" s="13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9" t="str">
        <f t="shared" si="86"/>
        <v xml:space="preserve"> </v>
      </c>
      <c r="AG476" s="35"/>
      <c r="AH476" s="13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9" t="str">
        <f t="shared" si="87"/>
        <v xml:space="preserve"> </v>
      </c>
      <c r="AV476" s="24"/>
    </row>
    <row r="477" spans="1:48" ht="15" customHeight="1" outlineLevel="1" x14ac:dyDescent="0.25">
      <c r="A477" s="76">
        <f t="shared" si="84"/>
        <v>0</v>
      </c>
      <c r="B477" s="18">
        <f t="shared" si="88"/>
        <v>0</v>
      </c>
      <c r="C477" s="40"/>
      <c r="D477" s="13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8" t="str">
        <f t="shared" si="85"/>
        <v xml:space="preserve"> </v>
      </c>
      <c r="R477" s="40"/>
      <c r="S477" s="13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9" t="str">
        <f t="shared" si="86"/>
        <v xml:space="preserve"> </v>
      </c>
      <c r="AG477" s="40"/>
      <c r="AH477" s="13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9" t="str">
        <f t="shared" si="87"/>
        <v xml:space="preserve"> </v>
      </c>
      <c r="AV477" s="24"/>
    </row>
    <row r="478" spans="1:48" ht="15" customHeight="1" outlineLevel="1" x14ac:dyDescent="0.25">
      <c r="A478" s="76">
        <f t="shared" si="84"/>
        <v>0</v>
      </c>
      <c r="B478" s="18">
        <f t="shared" si="88"/>
        <v>0</v>
      </c>
      <c r="C478" s="40"/>
      <c r="D478" s="13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8" t="str">
        <f t="shared" si="85"/>
        <v xml:space="preserve"> </v>
      </c>
      <c r="R478" s="40"/>
      <c r="S478" s="13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9" t="str">
        <f t="shared" si="86"/>
        <v xml:space="preserve"> </v>
      </c>
      <c r="AG478" s="40"/>
      <c r="AH478" s="13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9" t="str">
        <f t="shared" si="87"/>
        <v xml:space="preserve"> </v>
      </c>
      <c r="AV478" s="24"/>
    </row>
    <row r="479" spans="1:48" ht="15" customHeight="1" outlineLevel="1" x14ac:dyDescent="0.25">
      <c r="A479" s="76">
        <f t="shared" si="84"/>
        <v>0</v>
      </c>
      <c r="B479" s="18">
        <f t="shared" si="88"/>
        <v>0</v>
      </c>
      <c r="C479" s="40"/>
      <c r="D479" s="13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8" t="str">
        <f t="shared" si="85"/>
        <v xml:space="preserve"> </v>
      </c>
      <c r="R479" s="40"/>
      <c r="S479" s="13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9" t="str">
        <f t="shared" si="86"/>
        <v xml:space="preserve"> </v>
      </c>
      <c r="AG479" s="40"/>
      <c r="AH479" s="13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9" t="str">
        <f t="shared" si="87"/>
        <v xml:space="preserve"> </v>
      </c>
      <c r="AV479" s="24"/>
    </row>
    <row r="480" spans="1:48" ht="15" customHeight="1" outlineLevel="1" x14ac:dyDescent="0.25">
      <c r="A480" s="76">
        <f t="shared" si="84"/>
        <v>0</v>
      </c>
      <c r="B480" s="18">
        <f t="shared" si="88"/>
        <v>0</v>
      </c>
      <c r="C480" s="40"/>
      <c r="D480" s="13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8" t="str">
        <f t="shared" si="85"/>
        <v xml:space="preserve"> </v>
      </c>
      <c r="R480" s="40"/>
      <c r="S480" s="13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9" t="str">
        <f t="shared" si="86"/>
        <v xml:space="preserve"> </v>
      </c>
      <c r="AG480" s="40"/>
      <c r="AH480" s="13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9" t="str">
        <f t="shared" si="87"/>
        <v xml:space="preserve"> </v>
      </c>
      <c r="AV480" s="24"/>
    </row>
    <row r="481" spans="1:48" ht="15" customHeight="1" outlineLevel="1" x14ac:dyDescent="0.25">
      <c r="A481" s="76">
        <f t="shared" si="84"/>
        <v>0</v>
      </c>
      <c r="B481" s="18">
        <f t="shared" si="88"/>
        <v>0</v>
      </c>
      <c r="C481" s="40"/>
      <c r="D481" s="13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8" t="str">
        <f t="shared" si="85"/>
        <v xml:space="preserve"> </v>
      </c>
      <c r="R481" s="40"/>
      <c r="S481" s="13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9" t="str">
        <f t="shared" si="86"/>
        <v xml:space="preserve"> </v>
      </c>
      <c r="AG481" s="40"/>
      <c r="AH481" s="13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9" t="str">
        <f t="shared" si="87"/>
        <v xml:space="preserve"> </v>
      </c>
      <c r="AV481" s="24"/>
    </row>
    <row r="482" spans="1:48" ht="15" customHeight="1" outlineLevel="1" x14ac:dyDescent="0.25">
      <c r="A482" s="76">
        <f t="shared" si="84"/>
        <v>0</v>
      </c>
      <c r="B482" s="18">
        <f t="shared" si="88"/>
        <v>0</v>
      </c>
      <c r="C482" s="40"/>
      <c r="D482" s="13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8" t="str">
        <f t="shared" si="85"/>
        <v xml:space="preserve"> </v>
      </c>
      <c r="R482" s="40"/>
      <c r="S482" s="13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9" t="str">
        <f t="shared" si="86"/>
        <v xml:space="preserve"> </v>
      </c>
      <c r="AG482" s="40"/>
      <c r="AH482" s="13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9" t="str">
        <f t="shared" si="87"/>
        <v xml:space="preserve"> </v>
      </c>
      <c r="AV482" s="24"/>
    </row>
    <row r="483" spans="1:48" ht="15" customHeight="1" outlineLevel="1" x14ac:dyDescent="0.25">
      <c r="A483" s="76">
        <f t="shared" si="84"/>
        <v>0</v>
      </c>
      <c r="B483" s="18">
        <f t="shared" si="88"/>
        <v>0</v>
      </c>
      <c r="C483" s="40"/>
      <c r="D483" s="13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8" t="str">
        <f t="shared" si="85"/>
        <v xml:space="preserve"> </v>
      </c>
      <c r="R483" s="40"/>
      <c r="S483" s="13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9" t="str">
        <f t="shared" si="86"/>
        <v xml:space="preserve"> </v>
      </c>
      <c r="AG483" s="40"/>
      <c r="AH483" s="13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9" t="str">
        <f t="shared" si="87"/>
        <v xml:space="preserve"> </v>
      </c>
      <c r="AV483" s="24"/>
    </row>
    <row r="484" spans="1:48" ht="15" customHeight="1" outlineLevel="1" x14ac:dyDescent="0.25">
      <c r="A484" s="76">
        <f t="shared" si="84"/>
        <v>0</v>
      </c>
      <c r="B484" s="18">
        <f t="shared" si="88"/>
        <v>0</v>
      </c>
      <c r="C484" s="40"/>
      <c r="D484" s="13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8" t="str">
        <f t="shared" si="85"/>
        <v xml:space="preserve"> </v>
      </c>
      <c r="R484" s="40"/>
      <c r="S484" s="13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9" t="str">
        <f t="shared" si="86"/>
        <v xml:space="preserve"> </v>
      </c>
      <c r="AG484" s="40"/>
      <c r="AH484" s="13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9" t="str">
        <f t="shared" si="87"/>
        <v xml:space="preserve"> </v>
      </c>
      <c r="AV484" s="24"/>
    </row>
    <row r="485" spans="1:48" ht="15" customHeight="1" outlineLevel="1" x14ac:dyDescent="0.25">
      <c r="A485" s="76">
        <f t="shared" si="84"/>
        <v>0</v>
      </c>
      <c r="B485" s="18">
        <f t="shared" si="88"/>
        <v>0</v>
      </c>
      <c r="C485" s="40"/>
      <c r="D485" s="13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8" t="str">
        <f t="shared" si="85"/>
        <v xml:space="preserve"> </v>
      </c>
      <c r="R485" s="40"/>
      <c r="S485" s="13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9" t="str">
        <f t="shared" si="86"/>
        <v xml:space="preserve"> </v>
      </c>
      <c r="AG485" s="40"/>
      <c r="AH485" s="13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9" t="str">
        <f t="shared" si="87"/>
        <v xml:space="preserve"> </v>
      </c>
      <c r="AV485" s="25"/>
    </row>
    <row r="486" spans="1:48" ht="15" customHeight="1" outlineLevel="1" x14ac:dyDescent="0.25">
      <c r="A486" s="76">
        <f t="shared" si="84"/>
        <v>0</v>
      </c>
      <c r="B486" s="18">
        <f t="shared" si="88"/>
        <v>0</v>
      </c>
      <c r="C486" s="40"/>
      <c r="D486" s="13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8" t="str">
        <f t="shared" si="85"/>
        <v xml:space="preserve"> </v>
      </c>
      <c r="R486" s="40"/>
      <c r="S486" s="13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9" t="str">
        <f t="shared" si="86"/>
        <v xml:space="preserve"> </v>
      </c>
      <c r="AG486" s="40"/>
      <c r="AH486" s="13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9" t="str">
        <f t="shared" si="87"/>
        <v xml:space="preserve"> </v>
      </c>
      <c r="AV486" s="25"/>
    </row>
    <row r="487" spans="1:48" ht="15" customHeight="1" outlineLevel="1" x14ac:dyDescent="0.25">
      <c r="A487" s="76">
        <f t="shared" si="84"/>
        <v>0</v>
      </c>
      <c r="B487" s="18">
        <f t="shared" si="88"/>
        <v>0</v>
      </c>
      <c r="C487" s="40"/>
      <c r="D487" s="13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8" t="str">
        <f t="shared" si="85"/>
        <v xml:space="preserve"> </v>
      </c>
      <c r="R487" s="40"/>
      <c r="S487" s="13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9" t="str">
        <f t="shared" si="86"/>
        <v xml:space="preserve"> </v>
      </c>
      <c r="AG487" s="40"/>
      <c r="AH487" s="13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9" t="str">
        <f t="shared" si="87"/>
        <v xml:space="preserve"> </v>
      </c>
      <c r="AV487" s="25"/>
    </row>
    <row r="488" spans="1:48" ht="15" customHeight="1" outlineLevel="1" x14ac:dyDescent="0.25">
      <c r="A488" s="76">
        <f t="shared" si="84"/>
        <v>0</v>
      </c>
      <c r="B488" s="18">
        <f t="shared" si="88"/>
        <v>0</v>
      </c>
      <c r="C488" s="40"/>
      <c r="D488" s="13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8" t="str">
        <f t="shared" si="85"/>
        <v xml:space="preserve"> </v>
      </c>
      <c r="R488" s="40"/>
      <c r="S488" s="13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9" t="str">
        <f t="shared" si="86"/>
        <v xml:space="preserve"> </v>
      </c>
      <c r="AG488" s="40"/>
      <c r="AH488" s="13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9" t="str">
        <f t="shared" si="87"/>
        <v xml:space="preserve"> </v>
      </c>
      <c r="AV488" s="25"/>
    </row>
    <row r="489" spans="1:48" ht="15" customHeight="1" outlineLevel="1" x14ac:dyDescent="0.25">
      <c r="A489" s="76">
        <f t="shared" si="84"/>
        <v>0</v>
      </c>
      <c r="B489" s="18">
        <f t="shared" si="88"/>
        <v>0</v>
      </c>
      <c r="C489" s="40"/>
      <c r="D489" s="13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8" t="str">
        <f t="shared" si="85"/>
        <v xml:space="preserve"> </v>
      </c>
      <c r="R489" s="40"/>
      <c r="S489" s="13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9" t="str">
        <f t="shared" si="86"/>
        <v xml:space="preserve"> </v>
      </c>
      <c r="AG489" s="40"/>
      <c r="AH489" s="13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9" t="str">
        <f t="shared" si="87"/>
        <v xml:space="preserve"> </v>
      </c>
      <c r="AV489" s="25"/>
    </row>
    <row r="490" spans="1:48" ht="15" customHeight="1" outlineLevel="1" x14ac:dyDescent="0.25">
      <c r="A490" s="76">
        <f t="shared" si="84"/>
        <v>0</v>
      </c>
      <c r="B490" s="18">
        <f t="shared" si="88"/>
        <v>0</v>
      </c>
      <c r="C490" s="40"/>
      <c r="D490" s="13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8" t="str">
        <f t="shared" si="85"/>
        <v xml:space="preserve"> </v>
      </c>
      <c r="R490" s="40"/>
      <c r="S490" s="13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9" t="str">
        <f t="shared" si="86"/>
        <v xml:space="preserve"> </v>
      </c>
      <c r="AG490" s="40"/>
      <c r="AH490" s="13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9" t="str">
        <f t="shared" si="87"/>
        <v xml:space="preserve"> </v>
      </c>
      <c r="AV490" s="25"/>
    </row>
    <row r="491" spans="1:48" ht="15" customHeight="1" outlineLevel="1" x14ac:dyDescent="0.25">
      <c r="A491" s="76">
        <f t="shared" si="84"/>
        <v>0</v>
      </c>
      <c r="B491" s="18">
        <f t="shared" si="88"/>
        <v>0</v>
      </c>
      <c r="C491" s="40"/>
      <c r="D491" s="13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8" t="str">
        <f t="shared" si="85"/>
        <v xml:space="preserve"> </v>
      </c>
      <c r="R491" s="40"/>
      <c r="S491" s="13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9" t="str">
        <f t="shared" si="86"/>
        <v xml:space="preserve"> </v>
      </c>
      <c r="AG491" s="40"/>
      <c r="AH491" s="13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9" t="str">
        <f t="shared" si="87"/>
        <v xml:space="preserve"> </v>
      </c>
      <c r="AV491" s="25"/>
    </row>
    <row r="492" spans="1:48" ht="15" customHeight="1" outlineLevel="1" x14ac:dyDescent="0.25">
      <c r="A492" s="76">
        <f t="shared" si="84"/>
        <v>0</v>
      </c>
      <c r="B492" s="18">
        <f t="shared" si="88"/>
        <v>0</v>
      </c>
      <c r="C492" s="40"/>
      <c r="D492" s="13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8" t="str">
        <f t="shared" si="85"/>
        <v xml:space="preserve"> </v>
      </c>
      <c r="R492" s="40"/>
      <c r="S492" s="13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9" t="str">
        <f t="shared" si="86"/>
        <v xml:space="preserve"> </v>
      </c>
      <c r="AG492" s="40"/>
      <c r="AH492" s="13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9" t="str">
        <f t="shared" si="87"/>
        <v xml:space="preserve"> </v>
      </c>
      <c r="AV492" s="25"/>
    </row>
    <row r="493" spans="1:48" ht="15" customHeight="1" outlineLevel="1" x14ac:dyDescent="0.25">
      <c r="A493" s="76">
        <f t="shared" si="84"/>
        <v>0</v>
      </c>
      <c r="B493" s="18">
        <f t="shared" si="88"/>
        <v>0</v>
      </c>
      <c r="C493" s="40"/>
      <c r="D493" s="13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8" t="str">
        <f t="shared" si="85"/>
        <v xml:space="preserve"> </v>
      </c>
      <c r="R493" s="40"/>
      <c r="S493" s="13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41" t="str">
        <f t="shared" si="86"/>
        <v xml:space="preserve"> </v>
      </c>
      <c r="AG493" s="40"/>
      <c r="AH493" s="13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9" t="str">
        <f t="shared" si="87"/>
        <v xml:space="preserve"> </v>
      </c>
      <c r="AV493" s="25"/>
    </row>
    <row r="494" spans="1:48" ht="15" customHeight="1" outlineLevel="1" x14ac:dyDescent="0.25">
      <c r="A494" s="76">
        <f t="shared" si="84"/>
        <v>0</v>
      </c>
      <c r="B494" s="18">
        <f t="shared" si="88"/>
        <v>0</v>
      </c>
      <c r="C494" s="40"/>
      <c r="D494" s="13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8" t="str">
        <f t="shared" si="85"/>
        <v xml:space="preserve"> </v>
      </c>
      <c r="R494" s="40"/>
      <c r="S494" s="13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41" t="str">
        <f t="shared" si="86"/>
        <v xml:space="preserve"> </v>
      </c>
      <c r="AG494" s="40"/>
      <c r="AH494" s="13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9" t="str">
        <f t="shared" si="87"/>
        <v xml:space="preserve"> </v>
      </c>
      <c r="AV494" s="25"/>
    </row>
    <row r="495" spans="1:48" ht="15" customHeight="1" x14ac:dyDescent="0.25">
      <c r="A495" s="76">
        <f>IF((SUM(D495:Q495)+SUM(R495:AF495)+SUM(AG495:AU495))=0,0,1)</f>
        <v>0</v>
      </c>
      <c r="B495" s="124"/>
      <c r="C495" s="11" t="s">
        <v>7</v>
      </c>
      <c r="D495" s="26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8"/>
      <c r="Q495" s="80">
        <f>COUNTIF(Q497:Q521,"-")</f>
        <v>0</v>
      </c>
      <c r="R495" s="11" t="s">
        <v>7</v>
      </c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30"/>
      <c r="AF495" s="31">
        <f>COUNTIF(AF497:AF521,"-")</f>
        <v>0</v>
      </c>
      <c r="AG495" s="11" t="s">
        <v>7</v>
      </c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30"/>
      <c r="AU495" s="31">
        <f>COUNTIF(AU497:AU521,"-")</f>
        <v>0</v>
      </c>
      <c r="AV495" s="25"/>
    </row>
    <row r="496" spans="1:48" ht="15" customHeight="1" x14ac:dyDescent="0.25">
      <c r="A496" s="76">
        <f t="shared" ref="A496:A521" si="89">IF((SUM(D496:Q496)+SUM(R496:AF496)+SUM(AG496:AU496))=0,0,1)</f>
        <v>0</v>
      </c>
      <c r="B496" s="125"/>
      <c r="C496" s="11" t="s">
        <v>8</v>
      </c>
      <c r="D496" s="26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8"/>
      <c r="Q496" s="80">
        <f>COUNTIF(Q497:Q521,"-")+COUNTIF(Q497:Q521,"+")</f>
        <v>0</v>
      </c>
      <c r="R496" s="11" t="s">
        <v>8</v>
      </c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30"/>
      <c r="AF496" s="31">
        <f>COUNTIF(AF497:AF521,"-")+COUNTIF(AF497:AF521,"+")</f>
        <v>0</v>
      </c>
      <c r="AG496" s="11" t="s">
        <v>8</v>
      </c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30"/>
      <c r="AU496" s="31">
        <f>COUNTIF(AU497:AU521,"-")+COUNTIF(AU497:AU521,"+")</f>
        <v>0</v>
      </c>
      <c r="AV496" s="25"/>
    </row>
    <row r="497" spans="1:48" ht="15" customHeight="1" outlineLevel="1" x14ac:dyDescent="0.25">
      <c r="A497" s="76">
        <f t="shared" si="89"/>
        <v>0</v>
      </c>
      <c r="B497" s="18">
        <f>B495</f>
        <v>0</v>
      </c>
      <c r="C497" s="35"/>
      <c r="D497" s="13"/>
      <c r="E497" s="36"/>
      <c r="F497" s="36"/>
      <c r="G497" s="36"/>
      <c r="H497" s="36"/>
      <c r="I497" s="36"/>
      <c r="J497" s="36"/>
      <c r="K497" s="36"/>
      <c r="L497" s="36"/>
      <c r="M497" s="36"/>
      <c r="N497" s="37"/>
      <c r="O497" s="36"/>
      <c r="P497" s="36"/>
      <c r="Q497" s="38" t="str">
        <f>IF(C497&gt;0,IF(AND(E497&lt;=$E$6,F497&lt;=$F$6,G497&lt;=$G$6,H497&lt;=$H$6,I497&lt;=$I$6,J497&lt;=$J$6,K497&lt;=$K$6,L497&lt;=$L$6,M497&lt;=$M$6,N497&lt;=$N$6,O497&lt;=$O$6,P497&lt;=$P$6),"+","-")," ")</f>
        <v xml:space="preserve"> </v>
      </c>
      <c r="R497" s="35"/>
      <c r="S497" s="13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9" t="str">
        <f>IF(S497&gt;0,IF(AND(T497&lt;=$T$6,U497&lt;=$U$6,V497&lt;=$V$6,W497&lt;=$W$6,X497&lt;=$X$6,Y497&lt;=$Y$6,Z497&lt;=$Z$6,AA497&lt;=$AA$6,AB497&lt;=$AB$6,AC497&lt;=$AC$6,AD497&lt;=$AD$6,AE497&lt;=$AE$6),"+","-")," ")</f>
        <v xml:space="preserve"> </v>
      </c>
      <c r="AG497" s="35"/>
      <c r="AH497" s="13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9" t="str">
        <f>IF(AG497&gt;0,IF(AND(AI497&lt;=$AI$6,AJ497&lt;=$AJ$6,AK497&lt;=$AK$6,AL497&lt;=$AL$6,AM497&lt;=$AM$6,AN497&lt;=$AN$6,AO497&lt;=$AO$6,AP497&lt;=$AP$6,AT497&lt;=$AT$6,AQ497&lt;=$AQ$6,AR497&lt;=$AR$6,AS497&lt;=$AS$6),"+","-")," ")</f>
        <v xml:space="preserve"> </v>
      </c>
      <c r="AV497" s="24"/>
    </row>
    <row r="498" spans="1:48" ht="15" customHeight="1" outlineLevel="1" x14ac:dyDescent="0.25">
      <c r="A498" s="76">
        <f t="shared" si="89"/>
        <v>0</v>
      </c>
      <c r="B498" s="18">
        <f>B497</f>
        <v>0</v>
      </c>
      <c r="C498" s="35"/>
      <c r="D498" s="13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8" t="str">
        <f t="shared" ref="Q498:Q521" si="90">IF(C498&gt;0,IF(AND(E498&lt;=$E$6,F498&lt;=$F$6,G498&lt;=$G$6,H498&lt;=$H$6,I498&lt;=$I$6,J498&lt;=$J$6,K498&lt;=$K$6,L498&lt;=$L$6,M498&lt;=$M$6,N498&lt;=$N$6,O498&lt;=$O$6,P498&lt;=$P$6),"+","-")," ")</f>
        <v xml:space="preserve"> </v>
      </c>
      <c r="R498" s="35"/>
      <c r="S498" s="13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9" t="str">
        <f t="shared" ref="AF498:AF521" si="91">IF(S498&gt;0,IF(AND(T498&lt;=$T$6,U498&lt;=$U$6,V498&lt;=$V$6,W498&lt;=$W$6,X498&lt;=$X$6,Y498&lt;=$Y$6,Z498&lt;=$Z$6,AA498&lt;=$AA$6,AB498&lt;=$AB$6,AC498&lt;=$AC$6,AD498&lt;=$AD$6,AE498&lt;=$AE$6),"+","-")," ")</f>
        <v xml:space="preserve"> </v>
      </c>
      <c r="AG498" s="35"/>
      <c r="AH498" s="13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9" t="str">
        <f t="shared" ref="AU498:AU521" si="92">IF(AG498&gt;0,IF(AND(AI498&lt;=$AI$6,AJ498&lt;=$AJ$6,AK498&lt;=$AK$6,AL498&lt;=$AL$6,AM498&lt;=$AM$6,AN498&lt;=$AN$6,AO498&lt;=$AO$6,AP498&lt;=$AP$6,AT498&lt;=$AT$6,AQ498&lt;=$AQ$6,AR498&lt;=$AR$6,AS498&lt;=$AS$6),"+","-")," ")</f>
        <v xml:space="preserve"> </v>
      </c>
      <c r="AV498" s="24"/>
    </row>
    <row r="499" spans="1:48" ht="15" customHeight="1" outlineLevel="1" x14ac:dyDescent="0.25">
      <c r="A499" s="76">
        <f t="shared" si="89"/>
        <v>0</v>
      </c>
      <c r="B499" s="18">
        <f t="shared" ref="B499:B521" si="93">B498</f>
        <v>0</v>
      </c>
      <c r="C499" s="35"/>
      <c r="D499" s="13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8" t="str">
        <f t="shared" si="90"/>
        <v xml:space="preserve"> </v>
      </c>
      <c r="R499" s="35"/>
      <c r="S499" s="13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9" t="str">
        <f t="shared" si="91"/>
        <v xml:space="preserve"> </v>
      </c>
      <c r="AG499" s="35"/>
      <c r="AH499" s="13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9" t="str">
        <f t="shared" si="92"/>
        <v xml:space="preserve"> </v>
      </c>
      <c r="AV499" s="24"/>
    </row>
    <row r="500" spans="1:48" ht="15" customHeight="1" outlineLevel="1" x14ac:dyDescent="0.25">
      <c r="A500" s="76">
        <f t="shared" si="89"/>
        <v>0</v>
      </c>
      <c r="B500" s="18">
        <f t="shared" si="93"/>
        <v>0</v>
      </c>
      <c r="C500" s="35"/>
      <c r="D500" s="13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8" t="str">
        <f t="shared" si="90"/>
        <v xml:space="preserve"> </v>
      </c>
      <c r="R500" s="35"/>
      <c r="S500" s="13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9" t="str">
        <f t="shared" si="91"/>
        <v xml:space="preserve"> </v>
      </c>
      <c r="AG500" s="35"/>
      <c r="AH500" s="13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9" t="str">
        <f t="shared" si="92"/>
        <v xml:space="preserve"> </v>
      </c>
      <c r="AV500" s="24"/>
    </row>
    <row r="501" spans="1:48" ht="15" customHeight="1" outlineLevel="1" x14ac:dyDescent="0.25">
      <c r="A501" s="76">
        <f t="shared" si="89"/>
        <v>0</v>
      </c>
      <c r="B501" s="18">
        <f t="shared" si="93"/>
        <v>0</v>
      </c>
      <c r="C501" s="35"/>
      <c r="D501" s="13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8" t="str">
        <f t="shared" si="90"/>
        <v xml:space="preserve"> </v>
      </c>
      <c r="R501" s="35"/>
      <c r="S501" s="13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9" t="str">
        <f t="shared" si="91"/>
        <v xml:space="preserve"> </v>
      </c>
      <c r="AG501" s="35"/>
      <c r="AH501" s="13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9" t="str">
        <f t="shared" si="92"/>
        <v xml:space="preserve"> </v>
      </c>
      <c r="AV501" s="24"/>
    </row>
    <row r="502" spans="1:48" ht="15" customHeight="1" outlineLevel="1" x14ac:dyDescent="0.25">
      <c r="A502" s="76">
        <f t="shared" si="89"/>
        <v>0</v>
      </c>
      <c r="B502" s="18">
        <f t="shared" si="93"/>
        <v>0</v>
      </c>
      <c r="C502" s="35"/>
      <c r="D502" s="13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8" t="str">
        <f t="shared" si="90"/>
        <v xml:space="preserve"> </v>
      </c>
      <c r="R502" s="35"/>
      <c r="S502" s="13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9" t="str">
        <f t="shared" si="91"/>
        <v xml:space="preserve"> </v>
      </c>
      <c r="AG502" s="35"/>
      <c r="AH502" s="13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9" t="str">
        <f t="shared" si="92"/>
        <v xml:space="preserve"> </v>
      </c>
      <c r="AV502" s="24"/>
    </row>
    <row r="503" spans="1:48" ht="15" customHeight="1" outlineLevel="1" x14ac:dyDescent="0.25">
      <c r="A503" s="76">
        <f t="shared" si="89"/>
        <v>0</v>
      </c>
      <c r="B503" s="18">
        <f t="shared" si="93"/>
        <v>0</v>
      </c>
      <c r="C503" s="35"/>
      <c r="D503" s="13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8" t="str">
        <f t="shared" si="90"/>
        <v xml:space="preserve"> </v>
      </c>
      <c r="R503" s="35"/>
      <c r="S503" s="13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9" t="str">
        <f t="shared" si="91"/>
        <v xml:space="preserve"> </v>
      </c>
      <c r="AG503" s="35"/>
      <c r="AH503" s="13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9" t="str">
        <f t="shared" si="92"/>
        <v xml:space="preserve"> </v>
      </c>
      <c r="AV503" s="24"/>
    </row>
    <row r="504" spans="1:48" ht="15" customHeight="1" outlineLevel="1" x14ac:dyDescent="0.25">
      <c r="A504" s="76">
        <f t="shared" si="89"/>
        <v>0</v>
      </c>
      <c r="B504" s="18">
        <f t="shared" si="93"/>
        <v>0</v>
      </c>
      <c r="C504" s="40"/>
      <c r="D504" s="13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8" t="str">
        <f t="shared" si="90"/>
        <v xml:space="preserve"> </v>
      </c>
      <c r="R504" s="40"/>
      <c r="S504" s="13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9" t="str">
        <f t="shared" si="91"/>
        <v xml:space="preserve"> </v>
      </c>
      <c r="AG504" s="40"/>
      <c r="AH504" s="13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9" t="str">
        <f t="shared" si="92"/>
        <v xml:space="preserve"> </v>
      </c>
      <c r="AV504" s="24"/>
    </row>
    <row r="505" spans="1:48" ht="15" customHeight="1" outlineLevel="1" x14ac:dyDescent="0.25">
      <c r="A505" s="76">
        <f t="shared" si="89"/>
        <v>0</v>
      </c>
      <c r="B505" s="18">
        <f t="shared" si="93"/>
        <v>0</v>
      </c>
      <c r="C505" s="40"/>
      <c r="D505" s="13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8" t="str">
        <f t="shared" si="90"/>
        <v xml:space="preserve"> </v>
      </c>
      <c r="R505" s="40"/>
      <c r="S505" s="13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9" t="str">
        <f t="shared" si="91"/>
        <v xml:space="preserve"> </v>
      </c>
      <c r="AG505" s="40"/>
      <c r="AH505" s="13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9" t="str">
        <f t="shared" si="92"/>
        <v xml:space="preserve"> </v>
      </c>
      <c r="AV505" s="24"/>
    </row>
    <row r="506" spans="1:48" ht="15" customHeight="1" outlineLevel="1" x14ac:dyDescent="0.25">
      <c r="A506" s="76">
        <f t="shared" si="89"/>
        <v>0</v>
      </c>
      <c r="B506" s="18">
        <f t="shared" si="93"/>
        <v>0</v>
      </c>
      <c r="C506" s="40"/>
      <c r="D506" s="13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8" t="str">
        <f t="shared" si="90"/>
        <v xml:space="preserve"> </v>
      </c>
      <c r="R506" s="40"/>
      <c r="S506" s="13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9" t="str">
        <f t="shared" si="91"/>
        <v xml:space="preserve"> </v>
      </c>
      <c r="AG506" s="40"/>
      <c r="AH506" s="13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9" t="str">
        <f t="shared" si="92"/>
        <v xml:space="preserve"> </v>
      </c>
      <c r="AV506" s="24"/>
    </row>
    <row r="507" spans="1:48" ht="15" customHeight="1" outlineLevel="1" x14ac:dyDescent="0.25">
      <c r="A507" s="76">
        <f t="shared" si="89"/>
        <v>0</v>
      </c>
      <c r="B507" s="18">
        <f t="shared" si="93"/>
        <v>0</v>
      </c>
      <c r="C507" s="40"/>
      <c r="D507" s="13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8" t="str">
        <f t="shared" si="90"/>
        <v xml:space="preserve"> </v>
      </c>
      <c r="R507" s="40"/>
      <c r="S507" s="13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9" t="str">
        <f t="shared" si="91"/>
        <v xml:space="preserve"> </v>
      </c>
      <c r="AG507" s="40"/>
      <c r="AH507" s="13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9" t="str">
        <f t="shared" si="92"/>
        <v xml:space="preserve"> </v>
      </c>
      <c r="AV507" s="24"/>
    </row>
    <row r="508" spans="1:48" ht="15" customHeight="1" outlineLevel="1" x14ac:dyDescent="0.25">
      <c r="A508" s="76">
        <f t="shared" si="89"/>
        <v>0</v>
      </c>
      <c r="B508" s="18">
        <f t="shared" si="93"/>
        <v>0</v>
      </c>
      <c r="C508" s="40"/>
      <c r="D508" s="13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8" t="str">
        <f t="shared" si="90"/>
        <v xml:space="preserve"> </v>
      </c>
      <c r="R508" s="40"/>
      <c r="S508" s="13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9" t="str">
        <f t="shared" si="91"/>
        <v xml:space="preserve"> </v>
      </c>
      <c r="AG508" s="40"/>
      <c r="AH508" s="13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9" t="str">
        <f t="shared" si="92"/>
        <v xml:space="preserve"> </v>
      </c>
      <c r="AV508" s="24"/>
    </row>
    <row r="509" spans="1:48" ht="15" customHeight="1" outlineLevel="1" x14ac:dyDescent="0.25">
      <c r="A509" s="76">
        <f t="shared" si="89"/>
        <v>0</v>
      </c>
      <c r="B509" s="18">
        <f t="shared" si="93"/>
        <v>0</v>
      </c>
      <c r="C509" s="40"/>
      <c r="D509" s="13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8" t="str">
        <f t="shared" si="90"/>
        <v xml:space="preserve"> </v>
      </c>
      <c r="R509" s="40"/>
      <c r="S509" s="13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9" t="str">
        <f t="shared" si="91"/>
        <v xml:space="preserve"> </v>
      </c>
      <c r="AG509" s="40"/>
      <c r="AH509" s="13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9" t="str">
        <f t="shared" si="92"/>
        <v xml:space="preserve"> </v>
      </c>
      <c r="AV509" s="24"/>
    </row>
    <row r="510" spans="1:48" ht="15" customHeight="1" outlineLevel="1" x14ac:dyDescent="0.25">
      <c r="A510" s="76">
        <f t="shared" si="89"/>
        <v>0</v>
      </c>
      <c r="B510" s="18">
        <f t="shared" si="93"/>
        <v>0</v>
      </c>
      <c r="C510" s="40"/>
      <c r="D510" s="13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8" t="str">
        <f t="shared" si="90"/>
        <v xml:space="preserve"> </v>
      </c>
      <c r="R510" s="40"/>
      <c r="S510" s="13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9" t="str">
        <f t="shared" si="91"/>
        <v xml:space="preserve"> </v>
      </c>
      <c r="AG510" s="40"/>
      <c r="AH510" s="13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9" t="str">
        <f t="shared" si="92"/>
        <v xml:space="preserve"> </v>
      </c>
      <c r="AV510" s="24"/>
    </row>
    <row r="511" spans="1:48" ht="15" customHeight="1" outlineLevel="1" x14ac:dyDescent="0.25">
      <c r="A511" s="76">
        <f t="shared" si="89"/>
        <v>0</v>
      </c>
      <c r="B511" s="18">
        <f t="shared" si="93"/>
        <v>0</v>
      </c>
      <c r="C511" s="40"/>
      <c r="D511" s="13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8" t="str">
        <f t="shared" si="90"/>
        <v xml:space="preserve"> </v>
      </c>
      <c r="R511" s="40"/>
      <c r="S511" s="13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9" t="str">
        <f t="shared" si="91"/>
        <v xml:space="preserve"> </v>
      </c>
      <c r="AG511" s="40"/>
      <c r="AH511" s="13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9" t="str">
        <f t="shared" si="92"/>
        <v xml:space="preserve"> </v>
      </c>
      <c r="AV511" s="24"/>
    </row>
    <row r="512" spans="1:48" ht="15" customHeight="1" outlineLevel="1" x14ac:dyDescent="0.25">
      <c r="A512" s="76">
        <f t="shared" si="89"/>
        <v>0</v>
      </c>
      <c r="B512" s="18">
        <f t="shared" si="93"/>
        <v>0</v>
      </c>
      <c r="C512" s="40"/>
      <c r="D512" s="13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8" t="str">
        <f t="shared" si="90"/>
        <v xml:space="preserve"> </v>
      </c>
      <c r="R512" s="40"/>
      <c r="S512" s="13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9" t="str">
        <f t="shared" si="91"/>
        <v xml:space="preserve"> </v>
      </c>
      <c r="AG512" s="40"/>
      <c r="AH512" s="13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9" t="str">
        <f t="shared" si="92"/>
        <v xml:space="preserve"> </v>
      </c>
      <c r="AV512" s="25"/>
    </row>
    <row r="513" spans="1:48" ht="15" customHeight="1" outlineLevel="1" x14ac:dyDescent="0.25">
      <c r="A513" s="76">
        <f t="shared" si="89"/>
        <v>0</v>
      </c>
      <c r="B513" s="18">
        <f t="shared" si="93"/>
        <v>0</v>
      </c>
      <c r="C513" s="40"/>
      <c r="D513" s="13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8" t="str">
        <f t="shared" si="90"/>
        <v xml:space="preserve"> </v>
      </c>
      <c r="R513" s="40"/>
      <c r="S513" s="13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9" t="str">
        <f t="shared" si="91"/>
        <v xml:space="preserve"> </v>
      </c>
      <c r="AG513" s="40"/>
      <c r="AH513" s="13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9" t="str">
        <f t="shared" si="92"/>
        <v xml:space="preserve"> </v>
      </c>
      <c r="AV513" s="25"/>
    </row>
    <row r="514" spans="1:48" ht="15" customHeight="1" outlineLevel="1" x14ac:dyDescent="0.25">
      <c r="A514" s="76">
        <f t="shared" si="89"/>
        <v>0</v>
      </c>
      <c r="B514" s="18">
        <f t="shared" si="93"/>
        <v>0</v>
      </c>
      <c r="C514" s="40"/>
      <c r="D514" s="13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8" t="str">
        <f t="shared" si="90"/>
        <v xml:space="preserve"> </v>
      </c>
      <c r="R514" s="40"/>
      <c r="S514" s="13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9" t="str">
        <f t="shared" si="91"/>
        <v xml:space="preserve"> </v>
      </c>
      <c r="AG514" s="40"/>
      <c r="AH514" s="13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9" t="str">
        <f t="shared" si="92"/>
        <v xml:space="preserve"> </v>
      </c>
      <c r="AV514" s="25"/>
    </row>
    <row r="515" spans="1:48" ht="15" customHeight="1" outlineLevel="1" x14ac:dyDescent="0.25">
      <c r="A515" s="76">
        <f t="shared" si="89"/>
        <v>0</v>
      </c>
      <c r="B515" s="18">
        <f t="shared" si="93"/>
        <v>0</v>
      </c>
      <c r="C515" s="40"/>
      <c r="D515" s="13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8" t="str">
        <f t="shared" si="90"/>
        <v xml:space="preserve"> </v>
      </c>
      <c r="R515" s="40"/>
      <c r="S515" s="13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9" t="str">
        <f t="shared" si="91"/>
        <v xml:space="preserve"> </v>
      </c>
      <c r="AG515" s="40"/>
      <c r="AH515" s="13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9" t="str">
        <f t="shared" si="92"/>
        <v xml:space="preserve"> </v>
      </c>
      <c r="AV515" s="25"/>
    </row>
    <row r="516" spans="1:48" ht="15" customHeight="1" outlineLevel="1" x14ac:dyDescent="0.25">
      <c r="A516" s="76">
        <f t="shared" si="89"/>
        <v>0</v>
      </c>
      <c r="B516" s="18">
        <f t="shared" si="93"/>
        <v>0</v>
      </c>
      <c r="C516" s="40"/>
      <c r="D516" s="13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8" t="str">
        <f t="shared" si="90"/>
        <v xml:space="preserve"> </v>
      </c>
      <c r="R516" s="40"/>
      <c r="S516" s="13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9" t="str">
        <f t="shared" si="91"/>
        <v xml:space="preserve"> </v>
      </c>
      <c r="AG516" s="40"/>
      <c r="AH516" s="13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9" t="str">
        <f t="shared" si="92"/>
        <v xml:space="preserve"> </v>
      </c>
      <c r="AV516" s="25"/>
    </row>
    <row r="517" spans="1:48" ht="15" customHeight="1" outlineLevel="1" x14ac:dyDescent="0.25">
      <c r="A517" s="76">
        <f t="shared" si="89"/>
        <v>0</v>
      </c>
      <c r="B517" s="18">
        <f t="shared" si="93"/>
        <v>0</v>
      </c>
      <c r="C517" s="40"/>
      <c r="D517" s="13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8" t="str">
        <f t="shared" si="90"/>
        <v xml:space="preserve"> </v>
      </c>
      <c r="R517" s="40"/>
      <c r="S517" s="13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9" t="str">
        <f t="shared" si="91"/>
        <v xml:space="preserve"> </v>
      </c>
      <c r="AG517" s="40"/>
      <c r="AH517" s="13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9" t="str">
        <f t="shared" si="92"/>
        <v xml:space="preserve"> </v>
      </c>
      <c r="AV517" s="25"/>
    </row>
    <row r="518" spans="1:48" ht="15" customHeight="1" outlineLevel="1" x14ac:dyDescent="0.25">
      <c r="A518" s="76">
        <f t="shared" si="89"/>
        <v>0</v>
      </c>
      <c r="B518" s="18">
        <f t="shared" si="93"/>
        <v>0</v>
      </c>
      <c r="C518" s="40"/>
      <c r="D518" s="13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8" t="str">
        <f t="shared" si="90"/>
        <v xml:space="preserve"> </v>
      </c>
      <c r="R518" s="40"/>
      <c r="S518" s="13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9" t="str">
        <f t="shared" si="91"/>
        <v xml:space="preserve"> </v>
      </c>
      <c r="AG518" s="40"/>
      <c r="AH518" s="13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9" t="str">
        <f t="shared" si="92"/>
        <v xml:space="preserve"> </v>
      </c>
      <c r="AV518" s="25"/>
    </row>
    <row r="519" spans="1:48" ht="15" customHeight="1" outlineLevel="1" x14ac:dyDescent="0.25">
      <c r="A519" s="76">
        <f t="shared" si="89"/>
        <v>0</v>
      </c>
      <c r="B519" s="18">
        <f t="shared" si="93"/>
        <v>0</v>
      </c>
      <c r="C519" s="40"/>
      <c r="D519" s="13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8" t="str">
        <f t="shared" si="90"/>
        <v xml:space="preserve"> </v>
      </c>
      <c r="R519" s="40"/>
      <c r="S519" s="13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9" t="str">
        <f t="shared" si="91"/>
        <v xml:space="preserve"> </v>
      </c>
      <c r="AG519" s="40"/>
      <c r="AH519" s="13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9" t="str">
        <f t="shared" si="92"/>
        <v xml:space="preserve"> </v>
      </c>
      <c r="AV519" s="25"/>
    </row>
    <row r="520" spans="1:48" ht="15" customHeight="1" outlineLevel="1" x14ac:dyDescent="0.25">
      <c r="A520" s="76">
        <f t="shared" si="89"/>
        <v>0</v>
      </c>
      <c r="B520" s="18">
        <f t="shared" si="93"/>
        <v>0</v>
      </c>
      <c r="C520" s="40"/>
      <c r="D520" s="13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8" t="str">
        <f t="shared" si="90"/>
        <v xml:space="preserve"> </v>
      </c>
      <c r="R520" s="40"/>
      <c r="S520" s="13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41" t="str">
        <f t="shared" si="91"/>
        <v xml:space="preserve"> </v>
      </c>
      <c r="AG520" s="40"/>
      <c r="AH520" s="13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9" t="str">
        <f t="shared" si="92"/>
        <v xml:space="preserve"> </v>
      </c>
      <c r="AV520" s="25"/>
    </row>
    <row r="521" spans="1:48" ht="15" customHeight="1" outlineLevel="1" x14ac:dyDescent="0.25">
      <c r="A521" s="76">
        <f t="shared" si="89"/>
        <v>0</v>
      </c>
      <c r="B521" s="18">
        <f t="shared" si="93"/>
        <v>0</v>
      </c>
      <c r="C521" s="40"/>
      <c r="D521" s="13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8" t="str">
        <f t="shared" si="90"/>
        <v xml:space="preserve"> </v>
      </c>
      <c r="R521" s="40"/>
      <c r="S521" s="13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41" t="str">
        <f t="shared" si="91"/>
        <v xml:space="preserve"> </v>
      </c>
      <c r="AG521" s="40"/>
      <c r="AH521" s="13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9" t="str">
        <f t="shared" si="92"/>
        <v xml:space="preserve"> </v>
      </c>
      <c r="AV521" s="25"/>
    </row>
    <row r="522" spans="1:48" ht="15" customHeight="1" x14ac:dyDescent="0.25">
      <c r="A522" s="76">
        <f>IF((SUM(D522:Q522)+SUM(R522:AF522)+SUM(AG522:AU522))=0,0,1)</f>
        <v>0</v>
      </c>
      <c r="B522" s="124"/>
      <c r="C522" s="11" t="s">
        <v>7</v>
      </c>
      <c r="D522" s="26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8"/>
      <c r="Q522" s="80">
        <f>COUNTIF(Q524:Q548,"-")</f>
        <v>0</v>
      </c>
      <c r="R522" s="11" t="s">
        <v>7</v>
      </c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30"/>
      <c r="AF522" s="31">
        <f>COUNTIF(AF524:AF548,"-")</f>
        <v>0</v>
      </c>
      <c r="AG522" s="11" t="s">
        <v>7</v>
      </c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30"/>
      <c r="AU522" s="31">
        <f>COUNTIF(AU524:AU548,"-")</f>
        <v>0</v>
      </c>
      <c r="AV522" s="25"/>
    </row>
    <row r="523" spans="1:48" ht="15" customHeight="1" x14ac:dyDescent="0.25">
      <c r="A523" s="76">
        <f t="shared" ref="A523:A548" si="94">IF((SUM(D523:Q523)+SUM(R523:AF523)+SUM(AG523:AU523))=0,0,1)</f>
        <v>0</v>
      </c>
      <c r="B523" s="125"/>
      <c r="C523" s="11" t="s">
        <v>8</v>
      </c>
      <c r="D523" s="26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8"/>
      <c r="Q523" s="80">
        <f>COUNTIF(Q524:Q548,"-")+COUNTIF(Q524:Q548,"+")</f>
        <v>0</v>
      </c>
      <c r="R523" s="11" t="s">
        <v>8</v>
      </c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30"/>
      <c r="AF523" s="31">
        <f>COUNTIF(AF524:AF548,"-")+COUNTIF(AF524:AF548,"+")</f>
        <v>0</v>
      </c>
      <c r="AG523" s="11" t="s">
        <v>8</v>
      </c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30"/>
      <c r="AU523" s="31">
        <f>COUNTIF(AU524:AU548,"-")+COUNTIF(AU524:AU548,"+")</f>
        <v>0</v>
      </c>
      <c r="AV523" s="25"/>
    </row>
    <row r="524" spans="1:48" ht="15" customHeight="1" outlineLevel="1" x14ac:dyDescent="0.25">
      <c r="A524" s="76">
        <f t="shared" si="94"/>
        <v>0</v>
      </c>
      <c r="B524" s="18">
        <f>B522</f>
        <v>0</v>
      </c>
      <c r="C524" s="35"/>
      <c r="D524" s="13"/>
      <c r="E524" s="36"/>
      <c r="F524" s="36"/>
      <c r="G524" s="36"/>
      <c r="H524" s="36"/>
      <c r="I524" s="36"/>
      <c r="J524" s="36"/>
      <c r="K524" s="36"/>
      <c r="L524" s="36"/>
      <c r="M524" s="36"/>
      <c r="N524" s="37"/>
      <c r="O524" s="36"/>
      <c r="P524" s="36"/>
      <c r="Q524" s="38" t="str">
        <f>IF(C524&gt;0,IF(AND(E524&lt;=$E$6,F524&lt;=$F$6,G524&lt;=$G$6,H524&lt;=$H$6,I524&lt;=$I$6,J524&lt;=$J$6,K524&lt;=$K$6,L524&lt;=$L$6,M524&lt;=$M$6,N524&lt;=$N$6,O524&lt;=$O$6,P524&lt;=$P$6),"+","-")," ")</f>
        <v xml:space="preserve"> </v>
      </c>
      <c r="R524" s="35"/>
      <c r="S524" s="13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9" t="str">
        <f>IF(S524&gt;0,IF(AND(T524&lt;=$T$6,U524&lt;=$U$6,V524&lt;=$V$6,W524&lt;=$W$6,X524&lt;=$X$6,Y524&lt;=$Y$6,Z524&lt;=$Z$6,AA524&lt;=$AA$6,AB524&lt;=$AB$6,AC524&lt;=$AC$6,AD524&lt;=$AD$6,AE524&lt;=$AE$6),"+","-")," ")</f>
        <v xml:space="preserve"> </v>
      </c>
      <c r="AG524" s="35"/>
      <c r="AH524" s="13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9" t="str">
        <f>IF(AG524&gt;0,IF(AND(AI524&lt;=$AI$6,AJ524&lt;=$AJ$6,AK524&lt;=$AK$6,AL524&lt;=$AL$6,AM524&lt;=$AM$6,AN524&lt;=$AN$6,AO524&lt;=$AO$6,AP524&lt;=$AP$6,AT524&lt;=$AT$6,AQ524&lt;=$AQ$6,AR524&lt;=$AR$6,AS524&lt;=$AS$6),"+","-")," ")</f>
        <v xml:space="preserve"> </v>
      </c>
      <c r="AV524" s="24"/>
    </row>
    <row r="525" spans="1:48" ht="15" customHeight="1" outlineLevel="1" x14ac:dyDescent="0.25">
      <c r="A525" s="76">
        <f t="shared" si="94"/>
        <v>0</v>
      </c>
      <c r="B525" s="18">
        <f>B524</f>
        <v>0</v>
      </c>
      <c r="C525" s="35"/>
      <c r="D525" s="13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8" t="str">
        <f t="shared" ref="Q525:Q548" si="95">IF(C525&gt;0,IF(AND(E525&lt;=$E$6,F525&lt;=$F$6,G525&lt;=$G$6,H525&lt;=$H$6,I525&lt;=$I$6,J525&lt;=$J$6,K525&lt;=$K$6,L525&lt;=$L$6,M525&lt;=$M$6,N525&lt;=$N$6,O525&lt;=$O$6,P525&lt;=$P$6),"+","-")," ")</f>
        <v xml:space="preserve"> </v>
      </c>
      <c r="R525" s="35"/>
      <c r="S525" s="13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9" t="str">
        <f t="shared" ref="AF525:AF548" si="96">IF(S525&gt;0,IF(AND(T525&lt;=$T$6,U525&lt;=$U$6,V525&lt;=$V$6,W525&lt;=$W$6,X525&lt;=$X$6,Y525&lt;=$Y$6,Z525&lt;=$Z$6,AA525&lt;=$AA$6,AB525&lt;=$AB$6,AC525&lt;=$AC$6,AD525&lt;=$AD$6,AE525&lt;=$AE$6),"+","-")," ")</f>
        <v xml:space="preserve"> </v>
      </c>
      <c r="AG525" s="35"/>
      <c r="AH525" s="13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9" t="str">
        <f t="shared" ref="AU525:AU548" si="97">IF(AG525&gt;0,IF(AND(AI525&lt;=$AI$6,AJ525&lt;=$AJ$6,AK525&lt;=$AK$6,AL525&lt;=$AL$6,AM525&lt;=$AM$6,AN525&lt;=$AN$6,AO525&lt;=$AO$6,AP525&lt;=$AP$6,AT525&lt;=$AT$6,AQ525&lt;=$AQ$6,AR525&lt;=$AR$6,AS525&lt;=$AS$6),"+","-")," ")</f>
        <v xml:space="preserve"> </v>
      </c>
      <c r="AV525" s="24"/>
    </row>
    <row r="526" spans="1:48" ht="15" customHeight="1" outlineLevel="1" x14ac:dyDescent="0.25">
      <c r="A526" s="76">
        <f t="shared" si="94"/>
        <v>0</v>
      </c>
      <c r="B526" s="18">
        <f t="shared" ref="B526:B548" si="98">B525</f>
        <v>0</v>
      </c>
      <c r="C526" s="35"/>
      <c r="D526" s="13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8" t="str">
        <f t="shared" si="95"/>
        <v xml:space="preserve"> </v>
      </c>
      <c r="R526" s="35"/>
      <c r="S526" s="13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9" t="str">
        <f t="shared" si="96"/>
        <v xml:space="preserve"> </v>
      </c>
      <c r="AG526" s="35"/>
      <c r="AH526" s="13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9" t="str">
        <f t="shared" si="97"/>
        <v xml:space="preserve"> </v>
      </c>
      <c r="AV526" s="24"/>
    </row>
    <row r="527" spans="1:48" ht="15" customHeight="1" outlineLevel="1" x14ac:dyDescent="0.25">
      <c r="A527" s="76">
        <f t="shared" si="94"/>
        <v>0</v>
      </c>
      <c r="B527" s="18">
        <f t="shared" si="98"/>
        <v>0</v>
      </c>
      <c r="C527" s="35"/>
      <c r="D527" s="13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8" t="str">
        <f t="shared" si="95"/>
        <v xml:space="preserve"> </v>
      </c>
      <c r="R527" s="35"/>
      <c r="S527" s="13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9" t="str">
        <f t="shared" si="96"/>
        <v xml:space="preserve"> </v>
      </c>
      <c r="AG527" s="35"/>
      <c r="AH527" s="13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9" t="str">
        <f t="shared" si="97"/>
        <v xml:space="preserve"> </v>
      </c>
      <c r="AV527" s="24"/>
    </row>
    <row r="528" spans="1:48" ht="15" customHeight="1" outlineLevel="1" x14ac:dyDescent="0.25">
      <c r="A528" s="76">
        <f t="shared" si="94"/>
        <v>0</v>
      </c>
      <c r="B528" s="18">
        <f t="shared" si="98"/>
        <v>0</v>
      </c>
      <c r="C528" s="35"/>
      <c r="D528" s="13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8" t="str">
        <f t="shared" si="95"/>
        <v xml:space="preserve"> </v>
      </c>
      <c r="R528" s="35"/>
      <c r="S528" s="13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9" t="str">
        <f t="shared" si="96"/>
        <v xml:space="preserve"> </v>
      </c>
      <c r="AG528" s="35"/>
      <c r="AH528" s="13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9" t="str">
        <f t="shared" si="97"/>
        <v xml:space="preserve"> </v>
      </c>
      <c r="AV528" s="24"/>
    </row>
    <row r="529" spans="1:48" ht="15" customHeight="1" outlineLevel="1" x14ac:dyDescent="0.25">
      <c r="A529" s="76">
        <f t="shared" si="94"/>
        <v>0</v>
      </c>
      <c r="B529" s="18">
        <f t="shared" si="98"/>
        <v>0</v>
      </c>
      <c r="C529" s="35"/>
      <c r="D529" s="13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8" t="str">
        <f t="shared" si="95"/>
        <v xml:space="preserve"> </v>
      </c>
      <c r="R529" s="35"/>
      <c r="S529" s="13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9" t="str">
        <f t="shared" si="96"/>
        <v xml:space="preserve"> </v>
      </c>
      <c r="AG529" s="35"/>
      <c r="AH529" s="13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9" t="str">
        <f t="shared" si="97"/>
        <v xml:space="preserve"> </v>
      </c>
      <c r="AV529" s="24"/>
    </row>
    <row r="530" spans="1:48" ht="15" customHeight="1" outlineLevel="1" x14ac:dyDescent="0.25">
      <c r="A530" s="76">
        <f t="shared" si="94"/>
        <v>0</v>
      </c>
      <c r="B530" s="18">
        <f t="shared" si="98"/>
        <v>0</v>
      </c>
      <c r="C530" s="35"/>
      <c r="D530" s="13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8" t="str">
        <f t="shared" si="95"/>
        <v xml:space="preserve"> </v>
      </c>
      <c r="R530" s="35"/>
      <c r="S530" s="13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9" t="str">
        <f t="shared" si="96"/>
        <v xml:space="preserve"> </v>
      </c>
      <c r="AG530" s="35"/>
      <c r="AH530" s="13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9" t="str">
        <f t="shared" si="97"/>
        <v xml:space="preserve"> </v>
      </c>
      <c r="AV530" s="24"/>
    </row>
    <row r="531" spans="1:48" ht="15" customHeight="1" outlineLevel="1" x14ac:dyDescent="0.25">
      <c r="A531" s="76">
        <f t="shared" si="94"/>
        <v>0</v>
      </c>
      <c r="B531" s="18">
        <f t="shared" si="98"/>
        <v>0</v>
      </c>
      <c r="C531" s="40"/>
      <c r="D531" s="13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8" t="str">
        <f t="shared" si="95"/>
        <v xml:space="preserve"> </v>
      </c>
      <c r="R531" s="40"/>
      <c r="S531" s="13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9" t="str">
        <f t="shared" si="96"/>
        <v xml:space="preserve"> </v>
      </c>
      <c r="AG531" s="40"/>
      <c r="AH531" s="13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9" t="str">
        <f t="shared" si="97"/>
        <v xml:space="preserve"> </v>
      </c>
      <c r="AV531" s="24"/>
    </row>
    <row r="532" spans="1:48" ht="15" customHeight="1" outlineLevel="1" x14ac:dyDescent="0.25">
      <c r="A532" s="76">
        <f t="shared" si="94"/>
        <v>0</v>
      </c>
      <c r="B532" s="18">
        <f t="shared" si="98"/>
        <v>0</v>
      </c>
      <c r="C532" s="40"/>
      <c r="D532" s="13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8" t="str">
        <f t="shared" si="95"/>
        <v xml:space="preserve"> </v>
      </c>
      <c r="R532" s="40"/>
      <c r="S532" s="13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9" t="str">
        <f t="shared" si="96"/>
        <v xml:space="preserve"> </v>
      </c>
      <c r="AG532" s="40"/>
      <c r="AH532" s="13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9" t="str">
        <f t="shared" si="97"/>
        <v xml:space="preserve"> </v>
      </c>
      <c r="AV532" s="24"/>
    </row>
    <row r="533" spans="1:48" ht="15" customHeight="1" outlineLevel="1" x14ac:dyDescent="0.25">
      <c r="A533" s="76">
        <f t="shared" si="94"/>
        <v>0</v>
      </c>
      <c r="B533" s="18">
        <f t="shared" si="98"/>
        <v>0</v>
      </c>
      <c r="C533" s="40"/>
      <c r="D533" s="13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8" t="str">
        <f t="shared" si="95"/>
        <v xml:space="preserve"> </v>
      </c>
      <c r="R533" s="40"/>
      <c r="S533" s="13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9" t="str">
        <f t="shared" si="96"/>
        <v xml:space="preserve"> </v>
      </c>
      <c r="AG533" s="40"/>
      <c r="AH533" s="13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9" t="str">
        <f t="shared" si="97"/>
        <v xml:space="preserve"> </v>
      </c>
      <c r="AV533" s="24"/>
    </row>
    <row r="534" spans="1:48" ht="15" customHeight="1" outlineLevel="1" x14ac:dyDescent="0.25">
      <c r="A534" s="76">
        <f t="shared" si="94"/>
        <v>0</v>
      </c>
      <c r="B534" s="18">
        <f t="shared" si="98"/>
        <v>0</v>
      </c>
      <c r="C534" s="40"/>
      <c r="D534" s="13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8" t="str">
        <f t="shared" si="95"/>
        <v xml:space="preserve"> </v>
      </c>
      <c r="R534" s="40"/>
      <c r="S534" s="13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9" t="str">
        <f t="shared" si="96"/>
        <v xml:space="preserve"> </v>
      </c>
      <c r="AG534" s="40"/>
      <c r="AH534" s="13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9" t="str">
        <f t="shared" si="97"/>
        <v xml:space="preserve"> </v>
      </c>
      <c r="AV534" s="24"/>
    </row>
    <row r="535" spans="1:48" ht="15" customHeight="1" outlineLevel="1" x14ac:dyDescent="0.25">
      <c r="A535" s="76">
        <f t="shared" si="94"/>
        <v>0</v>
      </c>
      <c r="B535" s="18">
        <f t="shared" si="98"/>
        <v>0</v>
      </c>
      <c r="C535" s="40"/>
      <c r="D535" s="13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8" t="str">
        <f t="shared" si="95"/>
        <v xml:space="preserve"> </v>
      </c>
      <c r="R535" s="40"/>
      <c r="S535" s="13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9" t="str">
        <f t="shared" si="96"/>
        <v xml:space="preserve"> </v>
      </c>
      <c r="AG535" s="40"/>
      <c r="AH535" s="13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9" t="str">
        <f t="shared" si="97"/>
        <v xml:space="preserve"> </v>
      </c>
      <c r="AV535" s="24"/>
    </row>
    <row r="536" spans="1:48" ht="15" customHeight="1" outlineLevel="1" x14ac:dyDescent="0.25">
      <c r="A536" s="76">
        <f t="shared" si="94"/>
        <v>0</v>
      </c>
      <c r="B536" s="18">
        <f t="shared" si="98"/>
        <v>0</v>
      </c>
      <c r="C536" s="40"/>
      <c r="D536" s="13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8" t="str">
        <f t="shared" si="95"/>
        <v xml:space="preserve"> </v>
      </c>
      <c r="R536" s="40"/>
      <c r="S536" s="13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9" t="str">
        <f t="shared" si="96"/>
        <v xml:space="preserve"> </v>
      </c>
      <c r="AG536" s="40"/>
      <c r="AH536" s="13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9" t="str">
        <f t="shared" si="97"/>
        <v xml:space="preserve"> </v>
      </c>
      <c r="AV536" s="24"/>
    </row>
    <row r="537" spans="1:48" ht="15" customHeight="1" outlineLevel="1" x14ac:dyDescent="0.25">
      <c r="A537" s="76">
        <f t="shared" si="94"/>
        <v>0</v>
      </c>
      <c r="B537" s="18">
        <f t="shared" si="98"/>
        <v>0</v>
      </c>
      <c r="C537" s="40"/>
      <c r="D537" s="13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8" t="str">
        <f t="shared" si="95"/>
        <v xml:space="preserve"> </v>
      </c>
      <c r="R537" s="40"/>
      <c r="S537" s="13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9" t="str">
        <f t="shared" si="96"/>
        <v xml:space="preserve"> </v>
      </c>
      <c r="AG537" s="40"/>
      <c r="AH537" s="13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9" t="str">
        <f t="shared" si="97"/>
        <v xml:space="preserve"> </v>
      </c>
      <c r="AV537" s="24"/>
    </row>
    <row r="538" spans="1:48" ht="15" customHeight="1" outlineLevel="1" x14ac:dyDescent="0.25">
      <c r="A538" s="76">
        <f t="shared" si="94"/>
        <v>0</v>
      </c>
      <c r="B538" s="18">
        <f t="shared" si="98"/>
        <v>0</v>
      </c>
      <c r="C538" s="40"/>
      <c r="D538" s="13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8" t="str">
        <f t="shared" si="95"/>
        <v xml:space="preserve"> </v>
      </c>
      <c r="R538" s="40"/>
      <c r="S538" s="13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9" t="str">
        <f t="shared" si="96"/>
        <v xml:space="preserve"> </v>
      </c>
      <c r="AG538" s="40"/>
      <c r="AH538" s="13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9" t="str">
        <f t="shared" si="97"/>
        <v xml:space="preserve"> </v>
      </c>
      <c r="AV538" s="24"/>
    </row>
    <row r="539" spans="1:48" ht="15" customHeight="1" outlineLevel="1" x14ac:dyDescent="0.25">
      <c r="A539" s="76">
        <f t="shared" si="94"/>
        <v>0</v>
      </c>
      <c r="B539" s="18">
        <f t="shared" si="98"/>
        <v>0</v>
      </c>
      <c r="C539" s="40"/>
      <c r="D539" s="13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8" t="str">
        <f t="shared" si="95"/>
        <v xml:space="preserve"> </v>
      </c>
      <c r="R539" s="40"/>
      <c r="S539" s="13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9" t="str">
        <f t="shared" si="96"/>
        <v xml:space="preserve"> </v>
      </c>
      <c r="AG539" s="40"/>
      <c r="AH539" s="13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9" t="str">
        <f t="shared" si="97"/>
        <v xml:space="preserve"> </v>
      </c>
      <c r="AV539" s="25"/>
    </row>
    <row r="540" spans="1:48" ht="15" customHeight="1" outlineLevel="1" x14ac:dyDescent="0.25">
      <c r="A540" s="76">
        <f t="shared" si="94"/>
        <v>0</v>
      </c>
      <c r="B540" s="18">
        <f t="shared" si="98"/>
        <v>0</v>
      </c>
      <c r="C540" s="40"/>
      <c r="D540" s="13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8" t="str">
        <f t="shared" si="95"/>
        <v xml:space="preserve"> </v>
      </c>
      <c r="R540" s="40"/>
      <c r="S540" s="13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9" t="str">
        <f t="shared" si="96"/>
        <v xml:space="preserve"> </v>
      </c>
      <c r="AG540" s="40"/>
      <c r="AH540" s="13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9" t="str">
        <f t="shared" si="97"/>
        <v xml:space="preserve"> </v>
      </c>
      <c r="AV540" s="25"/>
    </row>
    <row r="541" spans="1:48" ht="15" customHeight="1" outlineLevel="1" x14ac:dyDescent="0.25">
      <c r="A541" s="76">
        <f t="shared" si="94"/>
        <v>0</v>
      </c>
      <c r="B541" s="18">
        <f t="shared" si="98"/>
        <v>0</v>
      </c>
      <c r="C541" s="40"/>
      <c r="D541" s="13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8" t="str">
        <f t="shared" si="95"/>
        <v xml:space="preserve"> </v>
      </c>
      <c r="R541" s="40"/>
      <c r="S541" s="13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9" t="str">
        <f t="shared" si="96"/>
        <v xml:space="preserve"> </v>
      </c>
      <c r="AG541" s="40"/>
      <c r="AH541" s="13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9" t="str">
        <f t="shared" si="97"/>
        <v xml:space="preserve"> </v>
      </c>
      <c r="AV541" s="25"/>
    </row>
    <row r="542" spans="1:48" ht="15" customHeight="1" outlineLevel="1" x14ac:dyDescent="0.25">
      <c r="A542" s="76">
        <f t="shared" si="94"/>
        <v>0</v>
      </c>
      <c r="B542" s="18">
        <f t="shared" si="98"/>
        <v>0</v>
      </c>
      <c r="C542" s="40"/>
      <c r="D542" s="13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8" t="str">
        <f t="shared" si="95"/>
        <v xml:space="preserve"> </v>
      </c>
      <c r="R542" s="40"/>
      <c r="S542" s="13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9" t="str">
        <f t="shared" si="96"/>
        <v xml:space="preserve"> </v>
      </c>
      <c r="AG542" s="40"/>
      <c r="AH542" s="13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9" t="str">
        <f t="shared" si="97"/>
        <v xml:space="preserve"> </v>
      </c>
      <c r="AV542" s="25"/>
    </row>
    <row r="543" spans="1:48" ht="15" customHeight="1" outlineLevel="1" x14ac:dyDescent="0.25">
      <c r="A543" s="76">
        <f t="shared" si="94"/>
        <v>0</v>
      </c>
      <c r="B543" s="18">
        <f t="shared" si="98"/>
        <v>0</v>
      </c>
      <c r="C543" s="40"/>
      <c r="D543" s="13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8" t="str">
        <f t="shared" si="95"/>
        <v xml:space="preserve"> </v>
      </c>
      <c r="R543" s="40"/>
      <c r="S543" s="13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9" t="str">
        <f t="shared" si="96"/>
        <v xml:space="preserve"> </v>
      </c>
      <c r="AG543" s="40"/>
      <c r="AH543" s="13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9" t="str">
        <f t="shared" si="97"/>
        <v xml:space="preserve"> </v>
      </c>
      <c r="AV543" s="25"/>
    </row>
    <row r="544" spans="1:48" ht="15" customHeight="1" outlineLevel="1" x14ac:dyDescent="0.25">
      <c r="A544" s="76">
        <f t="shared" si="94"/>
        <v>0</v>
      </c>
      <c r="B544" s="18">
        <f t="shared" si="98"/>
        <v>0</v>
      </c>
      <c r="C544" s="40"/>
      <c r="D544" s="13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8" t="str">
        <f t="shared" si="95"/>
        <v xml:space="preserve"> </v>
      </c>
      <c r="R544" s="40"/>
      <c r="S544" s="13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9" t="str">
        <f t="shared" si="96"/>
        <v xml:space="preserve"> </v>
      </c>
      <c r="AG544" s="40"/>
      <c r="AH544" s="13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9" t="str">
        <f t="shared" si="97"/>
        <v xml:space="preserve"> </v>
      </c>
      <c r="AV544" s="25"/>
    </row>
    <row r="545" spans="1:48" ht="15" customHeight="1" outlineLevel="1" x14ac:dyDescent="0.25">
      <c r="A545" s="76">
        <f t="shared" si="94"/>
        <v>0</v>
      </c>
      <c r="B545" s="18">
        <f t="shared" si="98"/>
        <v>0</v>
      </c>
      <c r="C545" s="40"/>
      <c r="D545" s="13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8" t="str">
        <f t="shared" si="95"/>
        <v xml:space="preserve"> </v>
      </c>
      <c r="R545" s="40"/>
      <c r="S545" s="13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9" t="str">
        <f t="shared" si="96"/>
        <v xml:space="preserve"> </v>
      </c>
      <c r="AG545" s="40"/>
      <c r="AH545" s="13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9" t="str">
        <f t="shared" si="97"/>
        <v xml:space="preserve"> </v>
      </c>
      <c r="AV545" s="25"/>
    </row>
    <row r="546" spans="1:48" ht="15" customHeight="1" outlineLevel="1" x14ac:dyDescent="0.25">
      <c r="A546" s="76">
        <f t="shared" si="94"/>
        <v>0</v>
      </c>
      <c r="B546" s="18">
        <f t="shared" si="98"/>
        <v>0</v>
      </c>
      <c r="C546" s="40"/>
      <c r="D546" s="13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8" t="str">
        <f t="shared" si="95"/>
        <v xml:space="preserve"> </v>
      </c>
      <c r="R546" s="40"/>
      <c r="S546" s="13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9" t="str">
        <f t="shared" si="96"/>
        <v xml:space="preserve"> </v>
      </c>
      <c r="AG546" s="40"/>
      <c r="AH546" s="13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9" t="str">
        <f t="shared" si="97"/>
        <v xml:space="preserve"> </v>
      </c>
      <c r="AV546" s="25"/>
    </row>
    <row r="547" spans="1:48" ht="15" customHeight="1" outlineLevel="1" x14ac:dyDescent="0.25">
      <c r="A547" s="76">
        <f t="shared" si="94"/>
        <v>0</v>
      </c>
      <c r="B547" s="18">
        <f t="shared" si="98"/>
        <v>0</v>
      </c>
      <c r="C547" s="40"/>
      <c r="D547" s="13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8" t="str">
        <f t="shared" si="95"/>
        <v xml:space="preserve"> </v>
      </c>
      <c r="R547" s="40"/>
      <c r="S547" s="13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41" t="str">
        <f t="shared" si="96"/>
        <v xml:space="preserve"> </v>
      </c>
      <c r="AG547" s="40"/>
      <c r="AH547" s="13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9" t="str">
        <f t="shared" si="97"/>
        <v xml:space="preserve"> </v>
      </c>
      <c r="AV547" s="25"/>
    </row>
    <row r="548" spans="1:48" ht="15" customHeight="1" outlineLevel="1" x14ac:dyDescent="0.25">
      <c r="A548" s="76">
        <f t="shared" si="94"/>
        <v>0</v>
      </c>
      <c r="B548" s="18">
        <f t="shared" si="98"/>
        <v>0</v>
      </c>
      <c r="C548" s="40"/>
      <c r="D548" s="13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8" t="str">
        <f t="shared" si="95"/>
        <v xml:space="preserve"> </v>
      </c>
      <c r="R548" s="40"/>
      <c r="S548" s="13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41" t="str">
        <f t="shared" si="96"/>
        <v xml:space="preserve"> </v>
      </c>
      <c r="AG548" s="40"/>
      <c r="AH548" s="13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9" t="str">
        <f t="shared" si="97"/>
        <v xml:space="preserve"> </v>
      </c>
      <c r="AV548" s="25"/>
    </row>
    <row r="549" spans="1:48" x14ac:dyDescent="0.25">
      <c r="A549" s="19"/>
      <c r="B549" s="19"/>
      <c r="C549" s="42"/>
      <c r="D549" s="43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</row>
  </sheetData>
  <autoFilter ref="A8:AU8"/>
  <mergeCells count="36">
    <mergeCell ref="C4:Q4"/>
    <mergeCell ref="AH5:AH7"/>
    <mergeCell ref="B4:B7"/>
    <mergeCell ref="B9:B10"/>
    <mergeCell ref="R4:AF4"/>
    <mergeCell ref="AG4:AU4"/>
    <mergeCell ref="AI5:AT5"/>
    <mergeCell ref="AU5:AU7"/>
    <mergeCell ref="B11:B12"/>
    <mergeCell ref="B38:B39"/>
    <mergeCell ref="AG5:AG7"/>
    <mergeCell ref="T5:AE5"/>
    <mergeCell ref="AF5:AF7"/>
    <mergeCell ref="C5:C7"/>
    <mergeCell ref="D5:D7"/>
    <mergeCell ref="E5:P5"/>
    <mergeCell ref="Q5:Q7"/>
    <mergeCell ref="R5:R7"/>
    <mergeCell ref="S5:S7"/>
    <mergeCell ref="B522:B523"/>
    <mergeCell ref="B360:B361"/>
    <mergeCell ref="B387:B388"/>
    <mergeCell ref="B414:B415"/>
    <mergeCell ref="B441:B442"/>
    <mergeCell ref="B468:B469"/>
    <mergeCell ref="B495:B496"/>
    <mergeCell ref="B333:B334"/>
    <mergeCell ref="B90:B91"/>
    <mergeCell ref="B117:B118"/>
    <mergeCell ref="B144:B145"/>
    <mergeCell ref="B171:B172"/>
    <mergeCell ref="B279:B280"/>
    <mergeCell ref="B306:B307"/>
    <mergeCell ref="B252:B253"/>
    <mergeCell ref="B198:B199"/>
    <mergeCell ref="B225:B226"/>
  </mergeCells>
  <phoneticPr fontId="13" type="noConversion"/>
  <conditionalFormatting sqref="E15:E37">
    <cfRule type="cellIs" dxfId="2019" priority="1459" stopIfTrue="1" operator="greaterThanOrEqual">
      <formula>T$6</formula>
    </cfRule>
  </conditionalFormatting>
  <conditionalFormatting sqref="F15:F37">
    <cfRule type="cellIs" dxfId="2018" priority="1458" stopIfTrue="1" operator="greaterThanOrEqual">
      <formula>$F$6</formula>
    </cfRule>
  </conditionalFormatting>
  <conditionalFormatting sqref="G15:G37">
    <cfRule type="cellIs" dxfId="2017" priority="1457" stopIfTrue="1" operator="greaterThanOrEqual">
      <formula>$G$6</formula>
    </cfRule>
  </conditionalFormatting>
  <conditionalFormatting sqref="H15:H37">
    <cfRule type="cellIs" dxfId="2016" priority="1456" stopIfTrue="1" operator="greaterThanOrEqual">
      <formula>$H$6</formula>
    </cfRule>
  </conditionalFormatting>
  <conditionalFormatting sqref="I15:I37">
    <cfRule type="cellIs" dxfId="2015" priority="1455" stopIfTrue="1" operator="greaterThanOrEqual">
      <formula>$I$6</formula>
    </cfRule>
  </conditionalFormatting>
  <conditionalFormatting sqref="J15:J37">
    <cfRule type="cellIs" dxfId="2014" priority="1454" stopIfTrue="1" operator="greaterThanOrEqual">
      <formula>$J$6</formula>
    </cfRule>
  </conditionalFormatting>
  <conditionalFormatting sqref="K15:K37">
    <cfRule type="cellIs" dxfId="2013" priority="1453" stopIfTrue="1" operator="greaterThanOrEqual">
      <formula>$K$6</formula>
    </cfRule>
  </conditionalFormatting>
  <conditionalFormatting sqref="P13:P37">
    <cfRule type="cellIs" dxfId="2012" priority="1452" stopIfTrue="1" operator="greaterThanOrEqual">
      <formula>$P$6</formula>
    </cfRule>
  </conditionalFormatting>
  <conditionalFormatting sqref="B13:B37">
    <cfRule type="cellIs" dxfId="2011" priority="1451" operator="equal">
      <formula>0</formula>
    </cfRule>
  </conditionalFormatting>
  <conditionalFormatting sqref="C15:C37">
    <cfRule type="cellIs" dxfId="2010" priority="1449" operator="equal">
      <formula>0</formula>
    </cfRule>
  </conditionalFormatting>
  <conditionalFormatting sqref="O13:O37">
    <cfRule type="cellIs" dxfId="2009" priority="1448" stopIfTrue="1" operator="greaterThanOrEqual">
      <formula>$O$6</formula>
    </cfRule>
  </conditionalFormatting>
  <conditionalFormatting sqref="L15:L37">
    <cfRule type="cellIs" dxfId="2008" priority="1447" stopIfTrue="1" operator="greaterThanOrEqual">
      <formula>$L$6</formula>
    </cfRule>
  </conditionalFormatting>
  <conditionalFormatting sqref="M15:M37">
    <cfRule type="cellIs" dxfId="2007" priority="1446" stopIfTrue="1" operator="greaterThanOrEqual">
      <formula>$M$6</formula>
    </cfRule>
  </conditionalFormatting>
  <conditionalFormatting sqref="N13:N37">
    <cfRule type="cellIs" dxfId="2006" priority="1445" stopIfTrue="1" operator="greaterThanOrEqual">
      <formula>$N$6</formula>
    </cfRule>
  </conditionalFormatting>
  <conditionalFormatting sqref="U13:AE37">
    <cfRule type="cellIs" dxfId="2005" priority="1444" stopIfTrue="1" operator="greaterThanOrEqual">
      <formula>U$6</formula>
    </cfRule>
  </conditionalFormatting>
  <conditionalFormatting sqref="T13:T37">
    <cfRule type="cellIs" dxfId="2004" priority="1443" stopIfTrue="1" operator="greaterThanOrEqual">
      <formula>T$6</formula>
    </cfRule>
  </conditionalFormatting>
  <conditionalFormatting sqref="J13:J14">
    <cfRule type="cellIs" dxfId="2003" priority="1436" stopIfTrue="1" operator="greaterThanOrEqual">
      <formula>$J$6</formula>
    </cfRule>
  </conditionalFormatting>
  <conditionalFormatting sqref="K13:K14">
    <cfRule type="cellIs" dxfId="2002" priority="1435" stopIfTrue="1" operator="greaterThanOrEqual">
      <formula>$K$6</formula>
    </cfRule>
  </conditionalFormatting>
  <conditionalFormatting sqref="AI13:AT37">
    <cfRule type="cellIs" dxfId="2001" priority="1442" stopIfTrue="1" operator="greaterThanOrEqual">
      <formula>AI$6</formula>
    </cfRule>
  </conditionalFormatting>
  <conditionalFormatting sqref="E13:E14">
    <cfRule type="cellIs" dxfId="2000" priority="1441" stopIfTrue="1" operator="greaterThanOrEqual">
      <formula>T$6</formula>
    </cfRule>
  </conditionalFormatting>
  <conditionalFormatting sqref="F13:F14">
    <cfRule type="cellIs" dxfId="1999" priority="1440" stopIfTrue="1" operator="greaterThanOrEqual">
      <formula>$F$6</formula>
    </cfRule>
  </conditionalFormatting>
  <conditionalFormatting sqref="G13:G14">
    <cfRule type="cellIs" dxfId="1998" priority="1439" stopIfTrue="1" operator="greaterThanOrEqual">
      <formula>$G$6</formula>
    </cfRule>
  </conditionalFormatting>
  <conditionalFormatting sqref="H13:H14">
    <cfRule type="cellIs" dxfId="1997" priority="1438" stopIfTrue="1" operator="greaterThanOrEqual">
      <formula>$H$6</formula>
    </cfRule>
  </conditionalFormatting>
  <conditionalFormatting sqref="I13:I14">
    <cfRule type="cellIs" dxfId="1996" priority="1437" stopIfTrue="1" operator="greaterThanOrEqual">
      <formula>$I$6</formula>
    </cfRule>
  </conditionalFormatting>
  <conditionalFormatting sqref="C13:C14">
    <cfRule type="cellIs" dxfId="1995" priority="1433" operator="equal">
      <formula>0</formula>
    </cfRule>
  </conditionalFormatting>
  <conditionalFormatting sqref="L13:L14">
    <cfRule type="cellIs" dxfId="1994" priority="1432" stopIfTrue="1" operator="greaterThanOrEqual">
      <formula>$L$6</formula>
    </cfRule>
  </conditionalFormatting>
  <conditionalFormatting sqref="M13:M14">
    <cfRule type="cellIs" dxfId="1993" priority="1431" stopIfTrue="1" operator="greaterThanOrEqual">
      <formula>$M$6</formula>
    </cfRule>
  </conditionalFormatting>
  <conditionalFormatting sqref="R15:R37">
    <cfRule type="cellIs" dxfId="1992" priority="1429" operator="equal">
      <formula>0</formula>
    </cfRule>
  </conditionalFormatting>
  <conditionalFormatting sqref="R13:R14">
    <cfRule type="cellIs" dxfId="1991" priority="1427" operator="equal">
      <formula>0</formula>
    </cfRule>
  </conditionalFormatting>
  <conditionalFormatting sqref="AG17:AG37">
    <cfRule type="cellIs" dxfId="1990" priority="1425" operator="equal">
      <formula>0</formula>
    </cfRule>
  </conditionalFormatting>
  <conditionalFormatting sqref="AG13:AG14">
    <cfRule type="cellIs" dxfId="1989" priority="1423" operator="equal">
      <formula>0</formula>
    </cfRule>
  </conditionalFormatting>
  <conditionalFormatting sqref="E42:E64">
    <cfRule type="cellIs" dxfId="1988" priority="1421" stopIfTrue="1" operator="greaterThanOrEqual">
      <formula>T$6</formula>
    </cfRule>
  </conditionalFormatting>
  <conditionalFormatting sqref="F42:F64">
    <cfRule type="cellIs" dxfId="1987" priority="1420" stopIfTrue="1" operator="greaterThanOrEqual">
      <formula>$F$6</formula>
    </cfRule>
  </conditionalFormatting>
  <conditionalFormatting sqref="G42:G64">
    <cfRule type="cellIs" dxfId="1986" priority="1419" stopIfTrue="1" operator="greaterThanOrEqual">
      <formula>$G$6</formula>
    </cfRule>
  </conditionalFormatting>
  <conditionalFormatting sqref="H42:H64">
    <cfRule type="cellIs" dxfId="1985" priority="1418" stopIfTrue="1" operator="greaterThanOrEqual">
      <formula>$H$6</formula>
    </cfRule>
  </conditionalFormatting>
  <conditionalFormatting sqref="I42:I64">
    <cfRule type="cellIs" dxfId="1984" priority="1417" stopIfTrue="1" operator="greaterThanOrEqual">
      <formula>$I$6</formula>
    </cfRule>
  </conditionalFormatting>
  <conditionalFormatting sqref="J42:J64">
    <cfRule type="cellIs" dxfId="1983" priority="1416" stopIfTrue="1" operator="greaterThanOrEqual">
      <formula>$J$6</formula>
    </cfRule>
  </conditionalFormatting>
  <conditionalFormatting sqref="K42:K64">
    <cfRule type="cellIs" dxfId="1982" priority="1415" stopIfTrue="1" operator="greaterThanOrEqual">
      <formula>$K$6</formula>
    </cfRule>
  </conditionalFormatting>
  <conditionalFormatting sqref="P40:P64">
    <cfRule type="cellIs" dxfId="1981" priority="1414" stopIfTrue="1" operator="greaterThanOrEqual">
      <formula>$P$6</formula>
    </cfRule>
  </conditionalFormatting>
  <conditionalFormatting sqref="B40:B64">
    <cfRule type="cellIs" dxfId="1980" priority="1413" operator="equal">
      <formula>0</formula>
    </cfRule>
  </conditionalFormatting>
  <conditionalFormatting sqref="C42:C64">
    <cfRule type="cellIs" dxfId="1979" priority="1411" operator="equal">
      <formula>0</formula>
    </cfRule>
  </conditionalFormatting>
  <conditionalFormatting sqref="O40:O64">
    <cfRule type="cellIs" dxfId="1978" priority="1410" stopIfTrue="1" operator="greaterThanOrEqual">
      <formula>$O$6</formula>
    </cfRule>
  </conditionalFormatting>
  <conditionalFormatting sqref="L42:L64">
    <cfRule type="cellIs" dxfId="1977" priority="1409" stopIfTrue="1" operator="greaterThanOrEqual">
      <formula>$L$6</formula>
    </cfRule>
  </conditionalFormatting>
  <conditionalFormatting sqref="M42:M64">
    <cfRule type="cellIs" dxfId="1976" priority="1408" stopIfTrue="1" operator="greaterThanOrEqual">
      <formula>$M$6</formula>
    </cfRule>
  </conditionalFormatting>
  <conditionalFormatting sqref="N40:N64">
    <cfRule type="cellIs" dxfId="1975" priority="1407" stopIfTrue="1" operator="greaterThanOrEqual">
      <formula>$N$6</formula>
    </cfRule>
  </conditionalFormatting>
  <conditionalFormatting sqref="U40:AE64">
    <cfRule type="cellIs" dxfId="1974" priority="1406" stopIfTrue="1" operator="greaterThanOrEqual">
      <formula>U$6</formula>
    </cfRule>
  </conditionalFormatting>
  <conditionalFormatting sqref="T40:T64">
    <cfRule type="cellIs" dxfId="1973" priority="1405" stopIfTrue="1" operator="greaterThanOrEqual">
      <formula>T$6</formula>
    </cfRule>
  </conditionalFormatting>
  <conditionalFormatting sqref="J40:J41">
    <cfRule type="cellIs" dxfId="1972" priority="1398" stopIfTrue="1" operator="greaterThanOrEqual">
      <formula>$J$6</formula>
    </cfRule>
  </conditionalFormatting>
  <conditionalFormatting sqref="K40:K41">
    <cfRule type="cellIs" dxfId="1971" priority="1397" stopIfTrue="1" operator="greaterThanOrEqual">
      <formula>$K$6</formula>
    </cfRule>
  </conditionalFormatting>
  <conditionalFormatting sqref="AI40:AT64">
    <cfRule type="cellIs" dxfId="1970" priority="1404" stopIfTrue="1" operator="greaterThanOrEqual">
      <formula>AI$6</formula>
    </cfRule>
  </conditionalFormatting>
  <conditionalFormatting sqref="E40:E41">
    <cfRule type="cellIs" dxfId="1969" priority="1403" stopIfTrue="1" operator="greaterThanOrEqual">
      <formula>T$6</formula>
    </cfRule>
  </conditionalFormatting>
  <conditionalFormatting sqref="F40:F41">
    <cfRule type="cellIs" dxfId="1968" priority="1402" stopIfTrue="1" operator="greaterThanOrEqual">
      <formula>$F$6</formula>
    </cfRule>
  </conditionalFormatting>
  <conditionalFormatting sqref="G40:G41">
    <cfRule type="cellIs" dxfId="1967" priority="1401" stopIfTrue="1" operator="greaterThanOrEqual">
      <formula>$G$6</formula>
    </cfRule>
  </conditionalFormatting>
  <conditionalFormatting sqref="H40:H41">
    <cfRule type="cellIs" dxfId="1966" priority="1400" stopIfTrue="1" operator="greaterThanOrEqual">
      <formula>$H$6</formula>
    </cfRule>
  </conditionalFormatting>
  <conditionalFormatting sqref="I40:I41">
    <cfRule type="cellIs" dxfId="1965" priority="1399" stopIfTrue="1" operator="greaterThanOrEqual">
      <formula>$I$6</formula>
    </cfRule>
  </conditionalFormatting>
  <conditionalFormatting sqref="C40:C41">
    <cfRule type="cellIs" dxfId="1964" priority="1395" operator="equal">
      <formula>0</formula>
    </cfRule>
  </conditionalFormatting>
  <conditionalFormatting sqref="L40:L41">
    <cfRule type="cellIs" dxfId="1963" priority="1394" stopIfTrue="1" operator="greaterThanOrEqual">
      <formula>$L$6</formula>
    </cfRule>
  </conditionalFormatting>
  <conditionalFormatting sqref="M40:M41">
    <cfRule type="cellIs" dxfId="1962" priority="1393" stopIfTrue="1" operator="greaterThanOrEqual">
      <formula>$M$6</formula>
    </cfRule>
  </conditionalFormatting>
  <conditionalFormatting sqref="R42:R64">
    <cfRule type="cellIs" dxfId="1961" priority="1391" operator="equal">
      <formula>0</formula>
    </cfRule>
  </conditionalFormatting>
  <conditionalFormatting sqref="R40:R41">
    <cfRule type="cellIs" dxfId="1960" priority="1389" operator="equal">
      <formula>0</formula>
    </cfRule>
  </conditionalFormatting>
  <conditionalFormatting sqref="AG42:AG64">
    <cfRule type="cellIs" dxfId="1959" priority="1387" operator="equal">
      <formula>0</formula>
    </cfRule>
  </conditionalFormatting>
  <conditionalFormatting sqref="AG40:AG41">
    <cfRule type="cellIs" dxfId="1958" priority="1385" operator="equal">
      <formula>0</formula>
    </cfRule>
  </conditionalFormatting>
  <conditionalFormatting sqref="E67:E89">
    <cfRule type="cellIs" dxfId="1957" priority="1014" stopIfTrue="1" operator="greaterThanOrEqual">
      <formula>T$6</formula>
    </cfRule>
  </conditionalFormatting>
  <conditionalFormatting sqref="F67:F89">
    <cfRule type="cellIs" dxfId="1956" priority="1013" stopIfTrue="1" operator="greaterThanOrEqual">
      <formula>$F$6</formula>
    </cfRule>
  </conditionalFormatting>
  <conditionalFormatting sqref="G67:G89">
    <cfRule type="cellIs" dxfId="1955" priority="1012" stopIfTrue="1" operator="greaterThanOrEqual">
      <formula>$G$6</formula>
    </cfRule>
  </conditionalFormatting>
  <conditionalFormatting sqref="H67:H89">
    <cfRule type="cellIs" dxfId="1954" priority="1011" stopIfTrue="1" operator="greaterThanOrEqual">
      <formula>$H$6</formula>
    </cfRule>
  </conditionalFormatting>
  <conditionalFormatting sqref="I67:I89">
    <cfRule type="cellIs" dxfId="1953" priority="1010" stopIfTrue="1" operator="greaterThanOrEqual">
      <formula>$I$6</formula>
    </cfRule>
  </conditionalFormatting>
  <conditionalFormatting sqref="J67:J89">
    <cfRule type="cellIs" dxfId="1952" priority="1009" stopIfTrue="1" operator="greaterThanOrEqual">
      <formula>$J$6</formula>
    </cfRule>
  </conditionalFormatting>
  <conditionalFormatting sqref="K67:K89">
    <cfRule type="cellIs" dxfId="1951" priority="1008" stopIfTrue="1" operator="greaterThanOrEqual">
      <formula>$K$6</formula>
    </cfRule>
  </conditionalFormatting>
  <conditionalFormatting sqref="P65:P89">
    <cfRule type="cellIs" dxfId="1950" priority="1007" stopIfTrue="1" operator="greaterThanOrEqual">
      <formula>$P$6</formula>
    </cfRule>
  </conditionalFormatting>
  <conditionalFormatting sqref="B65:B89">
    <cfRule type="cellIs" dxfId="1949" priority="1006" operator="equal">
      <formula>0</formula>
    </cfRule>
  </conditionalFormatting>
  <conditionalFormatting sqref="C67:C89">
    <cfRule type="cellIs" dxfId="1948" priority="1004" operator="equal">
      <formula>0</formula>
    </cfRule>
  </conditionalFormatting>
  <conditionalFormatting sqref="O65:O89">
    <cfRule type="cellIs" dxfId="1947" priority="1003" stopIfTrue="1" operator="greaterThanOrEqual">
      <formula>$O$6</formula>
    </cfRule>
  </conditionalFormatting>
  <conditionalFormatting sqref="L67:L89">
    <cfRule type="cellIs" dxfId="1946" priority="1002" stopIfTrue="1" operator="greaterThanOrEqual">
      <formula>$L$6</formula>
    </cfRule>
  </conditionalFormatting>
  <conditionalFormatting sqref="M67:M89">
    <cfRule type="cellIs" dxfId="1945" priority="1001" stopIfTrue="1" operator="greaterThanOrEqual">
      <formula>$M$6</formula>
    </cfRule>
  </conditionalFormatting>
  <conditionalFormatting sqref="N65:N89">
    <cfRule type="cellIs" dxfId="1944" priority="1000" stopIfTrue="1" operator="greaterThanOrEqual">
      <formula>$N$6</formula>
    </cfRule>
  </conditionalFormatting>
  <conditionalFormatting sqref="U65:AE89">
    <cfRule type="cellIs" dxfId="1943" priority="999" stopIfTrue="1" operator="greaterThanOrEqual">
      <formula>U$6</formula>
    </cfRule>
  </conditionalFormatting>
  <conditionalFormatting sqref="T65:T89">
    <cfRule type="cellIs" dxfId="1942" priority="998" stopIfTrue="1" operator="greaterThanOrEqual">
      <formula>T$6</formula>
    </cfRule>
  </conditionalFormatting>
  <conditionalFormatting sqref="J65:J66">
    <cfRule type="cellIs" dxfId="1941" priority="991" stopIfTrue="1" operator="greaterThanOrEqual">
      <formula>$J$6</formula>
    </cfRule>
  </conditionalFormatting>
  <conditionalFormatting sqref="K65:K66">
    <cfRule type="cellIs" dxfId="1940" priority="990" stopIfTrue="1" operator="greaterThanOrEqual">
      <formula>$K$6</formula>
    </cfRule>
  </conditionalFormatting>
  <conditionalFormatting sqref="AI65:AT89">
    <cfRule type="cellIs" dxfId="1939" priority="997" stopIfTrue="1" operator="greaterThanOrEqual">
      <formula>AI$6</formula>
    </cfRule>
  </conditionalFormatting>
  <conditionalFormatting sqref="E65:E66">
    <cfRule type="cellIs" dxfId="1938" priority="996" stopIfTrue="1" operator="greaterThanOrEqual">
      <formula>T$6</formula>
    </cfRule>
  </conditionalFormatting>
  <conditionalFormatting sqref="F65:F66">
    <cfRule type="cellIs" dxfId="1937" priority="995" stopIfTrue="1" operator="greaterThanOrEqual">
      <formula>$F$6</formula>
    </cfRule>
  </conditionalFormatting>
  <conditionalFormatting sqref="G65:G66">
    <cfRule type="cellIs" dxfId="1936" priority="994" stopIfTrue="1" operator="greaterThanOrEqual">
      <formula>$G$6</formula>
    </cfRule>
  </conditionalFormatting>
  <conditionalFormatting sqref="H65:H66">
    <cfRule type="cellIs" dxfId="1935" priority="993" stopIfTrue="1" operator="greaterThanOrEqual">
      <formula>$H$6</formula>
    </cfRule>
  </conditionalFormatting>
  <conditionalFormatting sqref="I65:I66">
    <cfRule type="cellIs" dxfId="1934" priority="992" stopIfTrue="1" operator="greaterThanOrEqual">
      <formula>$I$6</formula>
    </cfRule>
  </conditionalFormatting>
  <conditionalFormatting sqref="C65:C66">
    <cfRule type="cellIs" dxfId="1933" priority="988" operator="equal">
      <formula>0</formula>
    </cfRule>
  </conditionalFormatting>
  <conditionalFormatting sqref="L65:L66">
    <cfRule type="cellIs" dxfId="1932" priority="987" stopIfTrue="1" operator="greaterThanOrEqual">
      <formula>$L$6</formula>
    </cfRule>
  </conditionalFormatting>
  <conditionalFormatting sqref="M65:M66">
    <cfRule type="cellIs" dxfId="1931" priority="986" stopIfTrue="1" operator="greaterThanOrEqual">
      <formula>$M$6</formula>
    </cfRule>
  </conditionalFormatting>
  <conditionalFormatting sqref="R67:R89">
    <cfRule type="cellIs" dxfId="1930" priority="984" operator="equal">
      <formula>0</formula>
    </cfRule>
  </conditionalFormatting>
  <conditionalFormatting sqref="R65:R66">
    <cfRule type="cellIs" dxfId="1929" priority="982" operator="equal">
      <formula>0</formula>
    </cfRule>
  </conditionalFormatting>
  <conditionalFormatting sqref="AG67:AG89">
    <cfRule type="cellIs" dxfId="1928" priority="980" operator="equal">
      <formula>0</formula>
    </cfRule>
  </conditionalFormatting>
  <conditionalFormatting sqref="AG65:AG66">
    <cfRule type="cellIs" dxfId="1927" priority="978" operator="equal">
      <formula>0</formula>
    </cfRule>
  </conditionalFormatting>
  <conditionalFormatting sqref="E94:E116">
    <cfRule type="cellIs" dxfId="1926" priority="977" stopIfTrue="1" operator="greaterThanOrEqual">
      <formula>T$6</formula>
    </cfRule>
  </conditionalFormatting>
  <conditionalFormatting sqref="F94:F116">
    <cfRule type="cellIs" dxfId="1925" priority="976" stopIfTrue="1" operator="greaterThanOrEqual">
      <formula>$F$6</formula>
    </cfRule>
  </conditionalFormatting>
  <conditionalFormatting sqref="G94:G116">
    <cfRule type="cellIs" dxfId="1924" priority="975" stopIfTrue="1" operator="greaterThanOrEqual">
      <formula>$G$6</formula>
    </cfRule>
  </conditionalFormatting>
  <conditionalFormatting sqref="H94:H116">
    <cfRule type="cellIs" dxfId="1923" priority="974" stopIfTrue="1" operator="greaterThanOrEqual">
      <formula>$H$6</formula>
    </cfRule>
  </conditionalFormatting>
  <conditionalFormatting sqref="I94:I116">
    <cfRule type="cellIs" dxfId="1922" priority="973" stopIfTrue="1" operator="greaterThanOrEqual">
      <formula>$I$6</formula>
    </cfRule>
  </conditionalFormatting>
  <conditionalFormatting sqref="J94:J116">
    <cfRule type="cellIs" dxfId="1921" priority="972" stopIfTrue="1" operator="greaterThanOrEqual">
      <formula>$J$6</formula>
    </cfRule>
  </conditionalFormatting>
  <conditionalFormatting sqref="K94:K116">
    <cfRule type="cellIs" dxfId="1920" priority="971" stopIfTrue="1" operator="greaterThanOrEqual">
      <formula>$K$6</formula>
    </cfRule>
  </conditionalFormatting>
  <conditionalFormatting sqref="P92:P116">
    <cfRule type="cellIs" dxfId="1919" priority="970" stopIfTrue="1" operator="greaterThanOrEqual">
      <formula>$P$6</formula>
    </cfRule>
  </conditionalFormatting>
  <conditionalFormatting sqref="B92:B116">
    <cfRule type="cellIs" dxfId="1918" priority="969" operator="equal">
      <formula>0</formula>
    </cfRule>
  </conditionalFormatting>
  <conditionalFormatting sqref="C94:C116">
    <cfRule type="cellIs" dxfId="1917" priority="967" operator="equal">
      <formula>0</formula>
    </cfRule>
  </conditionalFormatting>
  <conditionalFormatting sqref="O92:O116">
    <cfRule type="cellIs" dxfId="1916" priority="966" stopIfTrue="1" operator="greaterThanOrEqual">
      <formula>$O$6</formula>
    </cfRule>
  </conditionalFormatting>
  <conditionalFormatting sqref="L94:L116">
    <cfRule type="cellIs" dxfId="1915" priority="965" stopIfTrue="1" operator="greaterThanOrEqual">
      <formula>$L$6</formula>
    </cfRule>
  </conditionalFormatting>
  <conditionalFormatting sqref="M94:M116">
    <cfRule type="cellIs" dxfId="1914" priority="964" stopIfTrue="1" operator="greaterThanOrEqual">
      <formula>$M$6</formula>
    </cfRule>
  </conditionalFormatting>
  <conditionalFormatting sqref="N92:N116">
    <cfRule type="cellIs" dxfId="1913" priority="963" stopIfTrue="1" operator="greaterThanOrEqual">
      <formula>$N$6</formula>
    </cfRule>
  </conditionalFormatting>
  <conditionalFormatting sqref="U92:AE116">
    <cfRule type="cellIs" dxfId="1912" priority="962" stopIfTrue="1" operator="greaterThanOrEqual">
      <formula>U$6</formula>
    </cfRule>
  </conditionalFormatting>
  <conditionalFormatting sqref="T92:T116">
    <cfRule type="cellIs" dxfId="1911" priority="961" stopIfTrue="1" operator="greaterThanOrEqual">
      <formula>T$6</formula>
    </cfRule>
  </conditionalFormatting>
  <conditionalFormatting sqref="J92:J93">
    <cfRule type="cellIs" dxfId="1910" priority="954" stopIfTrue="1" operator="greaterThanOrEqual">
      <formula>$J$6</formula>
    </cfRule>
  </conditionalFormatting>
  <conditionalFormatting sqref="K92:K93">
    <cfRule type="cellIs" dxfId="1909" priority="953" stopIfTrue="1" operator="greaterThanOrEqual">
      <formula>$K$6</formula>
    </cfRule>
  </conditionalFormatting>
  <conditionalFormatting sqref="AI92:AT116">
    <cfRule type="cellIs" dxfId="1908" priority="960" stopIfTrue="1" operator="greaterThanOrEqual">
      <formula>AI$6</formula>
    </cfRule>
  </conditionalFormatting>
  <conditionalFormatting sqref="E92:E93">
    <cfRule type="cellIs" dxfId="1907" priority="959" stopIfTrue="1" operator="greaterThanOrEqual">
      <formula>T$6</formula>
    </cfRule>
  </conditionalFormatting>
  <conditionalFormatting sqref="F92:F93">
    <cfRule type="cellIs" dxfId="1906" priority="958" stopIfTrue="1" operator="greaterThanOrEqual">
      <formula>$F$6</formula>
    </cfRule>
  </conditionalFormatting>
  <conditionalFormatting sqref="G92:G93">
    <cfRule type="cellIs" dxfId="1905" priority="957" stopIfTrue="1" operator="greaterThanOrEqual">
      <formula>$G$6</formula>
    </cfRule>
  </conditionalFormatting>
  <conditionalFormatting sqref="H92:H93">
    <cfRule type="cellIs" dxfId="1904" priority="956" stopIfTrue="1" operator="greaterThanOrEqual">
      <formula>$H$6</formula>
    </cfRule>
  </conditionalFormatting>
  <conditionalFormatting sqref="I92:I93">
    <cfRule type="cellIs" dxfId="1903" priority="955" stopIfTrue="1" operator="greaterThanOrEqual">
      <formula>$I$6</formula>
    </cfRule>
  </conditionalFormatting>
  <conditionalFormatting sqref="C92:C93">
    <cfRule type="cellIs" dxfId="1902" priority="951" operator="equal">
      <formula>0</formula>
    </cfRule>
  </conditionalFormatting>
  <conditionalFormatting sqref="L92:L93">
    <cfRule type="cellIs" dxfId="1901" priority="950" stopIfTrue="1" operator="greaterThanOrEqual">
      <formula>$L$6</formula>
    </cfRule>
  </conditionalFormatting>
  <conditionalFormatting sqref="M92:M93">
    <cfRule type="cellIs" dxfId="1900" priority="949" stopIfTrue="1" operator="greaterThanOrEqual">
      <formula>$M$6</formula>
    </cfRule>
  </conditionalFormatting>
  <conditionalFormatting sqref="R94:R116">
    <cfRule type="cellIs" dxfId="1899" priority="947" operator="equal">
      <formula>0</formula>
    </cfRule>
  </conditionalFormatting>
  <conditionalFormatting sqref="R92:R93">
    <cfRule type="cellIs" dxfId="1898" priority="945" operator="equal">
      <formula>0</formula>
    </cfRule>
  </conditionalFormatting>
  <conditionalFormatting sqref="AG94:AG116">
    <cfRule type="cellIs" dxfId="1897" priority="943" operator="equal">
      <formula>0</formula>
    </cfRule>
  </conditionalFormatting>
  <conditionalFormatting sqref="AG92:AG93">
    <cfRule type="cellIs" dxfId="1896" priority="941" operator="equal">
      <formula>0</formula>
    </cfRule>
  </conditionalFormatting>
  <conditionalFormatting sqref="E121:E143">
    <cfRule type="cellIs" dxfId="1895" priority="940" stopIfTrue="1" operator="greaterThanOrEqual">
      <formula>T$6</formula>
    </cfRule>
  </conditionalFormatting>
  <conditionalFormatting sqref="F121:F143">
    <cfRule type="cellIs" dxfId="1894" priority="939" stopIfTrue="1" operator="greaterThanOrEqual">
      <formula>$F$6</formula>
    </cfRule>
  </conditionalFormatting>
  <conditionalFormatting sqref="G121:G143">
    <cfRule type="cellIs" dxfId="1893" priority="938" stopIfTrue="1" operator="greaterThanOrEqual">
      <formula>$G$6</formula>
    </cfRule>
  </conditionalFormatting>
  <conditionalFormatting sqref="H121:H143">
    <cfRule type="cellIs" dxfId="1892" priority="937" stopIfTrue="1" operator="greaterThanOrEqual">
      <formula>$H$6</formula>
    </cfRule>
  </conditionalFormatting>
  <conditionalFormatting sqref="I121:I143">
    <cfRule type="cellIs" dxfId="1891" priority="936" stopIfTrue="1" operator="greaterThanOrEqual">
      <formula>$I$6</formula>
    </cfRule>
  </conditionalFormatting>
  <conditionalFormatting sqref="J121:J143">
    <cfRule type="cellIs" dxfId="1890" priority="935" stopIfTrue="1" operator="greaterThanOrEqual">
      <formula>$J$6</formula>
    </cfRule>
  </conditionalFormatting>
  <conditionalFormatting sqref="K121:K143">
    <cfRule type="cellIs" dxfId="1889" priority="934" stopIfTrue="1" operator="greaterThanOrEqual">
      <formula>$K$6</formula>
    </cfRule>
  </conditionalFormatting>
  <conditionalFormatting sqref="P119:P143">
    <cfRule type="cellIs" dxfId="1888" priority="933" stopIfTrue="1" operator="greaterThanOrEqual">
      <formula>$P$6</formula>
    </cfRule>
  </conditionalFormatting>
  <conditionalFormatting sqref="B119:B143">
    <cfRule type="cellIs" dxfId="1887" priority="932" operator="equal">
      <formula>0</formula>
    </cfRule>
  </conditionalFormatting>
  <conditionalFormatting sqref="C121:C143">
    <cfRule type="cellIs" dxfId="1886" priority="930" operator="equal">
      <formula>0</formula>
    </cfRule>
  </conditionalFormatting>
  <conditionalFormatting sqref="O119:O143">
    <cfRule type="cellIs" dxfId="1885" priority="929" stopIfTrue="1" operator="greaterThanOrEqual">
      <formula>$O$6</formula>
    </cfRule>
  </conditionalFormatting>
  <conditionalFormatting sqref="L121:L143">
    <cfRule type="cellIs" dxfId="1884" priority="928" stopIfTrue="1" operator="greaterThanOrEqual">
      <formula>$L$6</formula>
    </cfRule>
  </conditionalFormatting>
  <conditionalFormatting sqref="M121:M143">
    <cfRule type="cellIs" dxfId="1883" priority="927" stopIfTrue="1" operator="greaterThanOrEqual">
      <formula>$M$6</formula>
    </cfRule>
  </conditionalFormatting>
  <conditionalFormatting sqref="N119:N143">
    <cfRule type="cellIs" dxfId="1882" priority="926" stopIfTrue="1" operator="greaterThanOrEqual">
      <formula>$N$6</formula>
    </cfRule>
  </conditionalFormatting>
  <conditionalFormatting sqref="U119:AE143">
    <cfRule type="cellIs" dxfId="1881" priority="925" stopIfTrue="1" operator="greaterThanOrEqual">
      <formula>U$6</formula>
    </cfRule>
  </conditionalFormatting>
  <conditionalFormatting sqref="T119:T143">
    <cfRule type="cellIs" dxfId="1880" priority="924" stopIfTrue="1" operator="greaterThanOrEqual">
      <formula>T$6</formula>
    </cfRule>
  </conditionalFormatting>
  <conditionalFormatting sqref="J119:J120">
    <cfRule type="cellIs" dxfId="1879" priority="917" stopIfTrue="1" operator="greaterThanOrEqual">
      <formula>$J$6</formula>
    </cfRule>
  </conditionalFormatting>
  <conditionalFormatting sqref="K119:K120">
    <cfRule type="cellIs" dxfId="1878" priority="916" stopIfTrue="1" operator="greaterThanOrEqual">
      <formula>$K$6</formula>
    </cfRule>
  </conditionalFormatting>
  <conditionalFormatting sqref="AI119:AT143">
    <cfRule type="cellIs" dxfId="1877" priority="923" stopIfTrue="1" operator="greaterThanOrEqual">
      <formula>AI$6</formula>
    </cfRule>
  </conditionalFormatting>
  <conditionalFormatting sqref="E119:E120">
    <cfRule type="cellIs" dxfId="1876" priority="922" stopIfTrue="1" operator="greaterThanOrEqual">
      <formula>T$6</formula>
    </cfRule>
  </conditionalFormatting>
  <conditionalFormatting sqref="F119:F120">
    <cfRule type="cellIs" dxfId="1875" priority="921" stopIfTrue="1" operator="greaterThanOrEqual">
      <formula>$F$6</formula>
    </cfRule>
  </conditionalFormatting>
  <conditionalFormatting sqref="G119:G120">
    <cfRule type="cellIs" dxfId="1874" priority="920" stopIfTrue="1" operator="greaterThanOrEqual">
      <formula>$G$6</formula>
    </cfRule>
  </conditionalFormatting>
  <conditionalFormatting sqref="H119:H120">
    <cfRule type="cellIs" dxfId="1873" priority="919" stopIfTrue="1" operator="greaterThanOrEqual">
      <formula>$H$6</formula>
    </cfRule>
  </conditionalFormatting>
  <conditionalFormatting sqref="I119:I120">
    <cfRule type="cellIs" dxfId="1872" priority="918" stopIfTrue="1" operator="greaterThanOrEqual">
      <formula>$I$6</formula>
    </cfRule>
  </conditionalFormatting>
  <conditionalFormatting sqref="C119:C120">
    <cfRule type="cellIs" dxfId="1871" priority="914" operator="equal">
      <formula>0</formula>
    </cfRule>
  </conditionalFormatting>
  <conditionalFormatting sqref="L119:L120">
    <cfRule type="cellIs" dxfId="1870" priority="913" stopIfTrue="1" operator="greaterThanOrEqual">
      <formula>$L$6</formula>
    </cfRule>
  </conditionalFormatting>
  <conditionalFormatting sqref="M119:M120">
    <cfRule type="cellIs" dxfId="1869" priority="912" stopIfTrue="1" operator="greaterThanOrEqual">
      <formula>$M$6</formula>
    </cfRule>
  </conditionalFormatting>
  <conditionalFormatting sqref="R121:R143">
    <cfRule type="cellIs" dxfId="1868" priority="910" operator="equal">
      <formula>0</formula>
    </cfRule>
  </conditionalFormatting>
  <conditionalFormatting sqref="R119:R120">
    <cfRule type="cellIs" dxfId="1867" priority="908" operator="equal">
      <formula>0</formula>
    </cfRule>
  </conditionalFormatting>
  <conditionalFormatting sqref="AG121:AG143">
    <cfRule type="cellIs" dxfId="1866" priority="906" operator="equal">
      <formula>0</formula>
    </cfRule>
  </conditionalFormatting>
  <conditionalFormatting sqref="AG119:AG120">
    <cfRule type="cellIs" dxfId="1865" priority="904" operator="equal">
      <formula>0</formula>
    </cfRule>
  </conditionalFormatting>
  <conditionalFormatting sqref="E148:E170">
    <cfRule type="cellIs" dxfId="1864" priority="903" stopIfTrue="1" operator="greaterThanOrEqual">
      <formula>T$6</formula>
    </cfRule>
  </conditionalFormatting>
  <conditionalFormatting sqref="F148:F170">
    <cfRule type="cellIs" dxfId="1863" priority="902" stopIfTrue="1" operator="greaterThanOrEqual">
      <formula>$F$6</formula>
    </cfRule>
  </conditionalFormatting>
  <conditionalFormatting sqref="G148:G170">
    <cfRule type="cellIs" dxfId="1862" priority="901" stopIfTrue="1" operator="greaterThanOrEqual">
      <formula>$G$6</formula>
    </cfRule>
  </conditionalFormatting>
  <conditionalFormatting sqref="H148:H170">
    <cfRule type="cellIs" dxfId="1861" priority="900" stopIfTrue="1" operator="greaterThanOrEqual">
      <formula>$H$6</formula>
    </cfRule>
  </conditionalFormatting>
  <conditionalFormatting sqref="I148:I170">
    <cfRule type="cellIs" dxfId="1860" priority="899" stopIfTrue="1" operator="greaterThanOrEqual">
      <formula>$I$6</formula>
    </cfRule>
  </conditionalFormatting>
  <conditionalFormatting sqref="J148:J170">
    <cfRule type="cellIs" dxfId="1859" priority="898" stopIfTrue="1" operator="greaterThanOrEqual">
      <formula>$J$6</formula>
    </cfRule>
  </conditionalFormatting>
  <conditionalFormatting sqref="K148:K170">
    <cfRule type="cellIs" dxfId="1858" priority="897" stopIfTrue="1" operator="greaterThanOrEqual">
      <formula>$K$6</formula>
    </cfRule>
  </conditionalFormatting>
  <conditionalFormatting sqref="P146:P170">
    <cfRule type="cellIs" dxfId="1857" priority="896" stopIfTrue="1" operator="greaterThanOrEqual">
      <formula>$P$6</formula>
    </cfRule>
  </conditionalFormatting>
  <conditionalFormatting sqref="B146:B170">
    <cfRule type="cellIs" dxfId="1856" priority="895" operator="equal">
      <formula>0</formula>
    </cfRule>
  </conditionalFormatting>
  <conditionalFormatting sqref="C148:C170">
    <cfRule type="cellIs" dxfId="1855" priority="893" operator="equal">
      <formula>0</formula>
    </cfRule>
  </conditionalFormatting>
  <conditionalFormatting sqref="O146:O170">
    <cfRule type="cellIs" dxfId="1854" priority="892" stopIfTrue="1" operator="greaterThanOrEqual">
      <formula>$O$6</formula>
    </cfRule>
  </conditionalFormatting>
  <conditionalFormatting sqref="L148:L170">
    <cfRule type="cellIs" dxfId="1853" priority="891" stopIfTrue="1" operator="greaterThanOrEqual">
      <formula>$L$6</formula>
    </cfRule>
  </conditionalFormatting>
  <conditionalFormatting sqref="M148:M170">
    <cfRule type="cellIs" dxfId="1852" priority="890" stopIfTrue="1" operator="greaterThanOrEqual">
      <formula>$M$6</formula>
    </cfRule>
  </conditionalFormatting>
  <conditionalFormatting sqref="N146:N170">
    <cfRule type="cellIs" dxfId="1851" priority="889" stopIfTrue="1" operator="greaterThanOrEqual">
      <formula>$N$6</formula>
    </cfRule>
  </conditionalFormatting>
  <conditionalFormatting sqref="U146:AE170">
    <cfRule type="cellIs" dxfId="1850" priority="888" stopIfTrue="1" operator="greaterThanOrEqual">
      <formula>U$6</formula>
    </cfRule>
  </conditionalFormatting>
  <conditionalFormatting sqref="T146:T170">
    <cfRule type="cellIs" dxfId="1849" priority="887" stopIfTrue="1" operator="greaterThanOrEqual">
      <formula>T$6</formula>
    </cfRule>
  </conditionalFormatting>
  <conditionalFormatting sqref="J146:J147">
    <cfRule type="cellIs" dxfId="1848" priority="880" stopIfTrue="1" operator="greaterThanOrEqual">
      <formula>$J$6</formula>
    </cfRule>
  </conditionalFormatting>
  <conditionalFormatting sqref="K146:K147">
    <cfRule type="cellIs" dxfId="1847" priority="879" stopIfTrue="1" operator="greaterThanOrEqual">
      <formula>$K$6</formula>
    </cfRule>
  </conditionalFormatting>
  <conditionalFormatting sqref="AI146:AT170">
    <cfRule type="cellIs" dxfId="1846" priority="886" stopIfTrue="1" operator="greaterThanOrEqual">
      <formula>AI$6</formula>
    </cfRule>
  </conditionalFormatting>
  <conditionalFormatting sqref="E146:E147">
    <cfRule type="cellIs" dxfId="1845" priority="885" stopIfTrue="1" operator="greaterThanOrEqual">
      <formula>T$6</formula>
    </cfRule>
  </conditionalFormatting>
  <conditionalFormatting sqref="F146:F147">
    <cfRule type="cellIs" dxfId="1844" priority="884" stopIfTrue="1" operator="greaterThanOrEqual">
      <formula>$F$6</formula>
    </cfRule>
  </conditionalFormatting>
  <conditionalFormatting sqref="G146:G147">
    <cfRule type="cellIs" dxfId="1843" priority="883" stopIfTrue="1" operator="greaterThanOrEqual">
      <formula>$G$6</formula>
    </cfRule>
  </conditionalFormatting>
  <conditionalFormatting sqref="H146:H147">
    <cfRule type="cellIs" dxfId="1842" priority="882" stopIfTrue="1" operator="greaterThanOrEqual">
      <formula>$H$6</formula>
    </cfRule>
  </conditionalFormatting>
  <conditionalFormatting sqref="I146:I147">
    <cfRule type="cellIs" dxfId="1841" priority="881" stopIfTrue="1" operator="greaterThanOrEqual">
      <formula>$I$6</formula>
    </cfRule>
  </conditionalFormatting>
  <conditionalFormatting sqref="C146:C147">
    <cfRule type="cellIs" dxfId="1840" priority="877" operator="equal">
      <formula>0</formula>
    </cfRule>
  </conditionalFormatting>
  <conditionalFormatting sqref="L146:L147">
    <cfRule type="cellIs" dxfId="1839" priority="876" stopIfTrue="1" operator="greaterThanOrEqual">
      <formula>$L$6</formula>
    </cfRule>
  </conditionalFormatting>
  <conditionalFormatting sqref="M146:M147">
    <cfRule type="cellIs" dxfId="1838" priority="875" stopIfTrue="1" operator="greaterThanOrEqual">
      <formula>$M$6</formula>
    </cfRule>
  </conditionalFormatting>
  <conditionalFormatting sqref="R148:R170">
    <cfRule type="cellIs" dxfId="1837" priority="873" operator="equal">
      <formula>0</formula>
    </cfRule>
  </conditionalFormatting>
  <conditionalFormatting sqref="R146:R147">
    <cfRule type="cellIs" dxfId="1836" priority="871" operator="equal">
      <formula>0</formula>
    </cfRule>
  </conditionalFormatting>
  <conditionalFormatting sqref="AG148:AG170">
    <cfRule type="cellIs" dxfId="1835" priority="869" operator="equal">
      <formula>0</formula>
    </cfRule>
  </conditionalFormatting>
  <conditionalFormatting sqref="AG146:AG147">
    <cfRule type="cellIs" dxfId="1834" priority="867" operator="equal">
      <formula>0</formula>
    </cfRule>
  </conditionalFormatting>
  <conditionalFormatting sqref="E175:E197">
    <cfRule type="cellIs" dxfId="1833" priority="866" stopIfTrue="1" operator="greaterThanOrEqual">
      <formula>T$6</formula>
    </cfRule>
  </conditionalFormatting>
  <conditionalFormatting sqref="F175:F197">
    <cfRule type="cellIs" dxfId="1832" priority="865" stopIfTrue="1" operator="greaterThanOrEqual">
      <formula>$F$6</formula>
    </cfRule>
  </conditionalFormatting>
  <conditionalFormatting sqref="G175:G197">
    <cfRule type="cellIs" dxfId="1831" priority="864" stopIfTrue="1" operator="greaterThanOrEqual">
      <formula>$G$6</formula>
    </cfRule>
  </conditionalFormatting>
  <conditionalFormatting sqref="H175:H197">
    <cfRule type="cellIs" dxfId="1830" priority="863" stopIfTrue="1" operator="greaterThanOrEqual">
      <formula>$H$6</formula>
    </cfRule>
  </conditionalFormatting>
  <conditionalFormatting sqref="I175:I197">
    <cfRule type="cellIs" dxfId="1829" priority="862" stopIfTrue="1" operator="greaterThanOrEqual">
      <formula>$I$6</formula>
    </cfRule>
  </conditionalFormatting>
  <conditionalFormatting sqref="J175:J197">
    <cfRule type="cellIs" dxfId="1828" priority="861" stopIfTrue="1" operator="greaterThanOrEqual">
      <formula>$J$6</formula>
    </cfRule>
  </conditionalFormatting>
  <conditionalFormatting sqref="K175:K197">
    <cfRule type="cellIs" dxfId="1827" priority="860" stopIfTrue="1" operator="greaterThanOrEqual">
      <formula>$K$6</formula>
    </cfRule>
  </conditionalFormatting>
  <conditionalFormatting sqref="P173:P197">
    <cfRule type="cellIs" dxfId="1826" priority="859" stopIfTrue="1" operator="greaterThanOrEqual">
      <formula>$P$6</formula>
    </cfRule>
  </conditionalFormatting>
  <conditionalFormatting sqref="B173:B197">
    <cfRule type="cellIs" dxfId="1825" priority="858" operator="equal">
      <formula>0</formula>
    </cfRule>
  </conditionalFormatting>
  <conditionalFormatting sqref="C175:C197">
    <cfRule type="cellIs" dxfId="1824" priority="856" operator="equal">
      <formula>0</formula>
    </cfRule>
  </conditionalFormatting>
  <conditionalFormatting sqref="O173:O197">
    <cfRule type="cellIs" dxfId="1823" priority="855" stopIfTrue="1" operator="greaterThanOrEqual">
      <formula>$O$6</formula>
    </cfRule>
  </conditionalFormatting>
  <conditionalFormatting sqref="L175:L197">
    <cfRule type="cellIs" dxfId="1822" priority="854" stopIfTrue="1" operator="greaterThanOrEqual">
      <formula>$L$6</formula>
    </cfRule>
  </conditionalFormatting>
  <conditionalFormatting sqref="M175:M197">
    <cfRule type="cellIs" dxfId="1821" priority="853" stopIfTrue="1" operator="greaterThanOrEqual">
      <formula>$M$6</formula>
    </cfRule>
  </conditionalFormatting>
  <conditionalFormatting sqref="N173:N197">
    <cfRule type="cellIs" dxfId="1820" priority="852" stopIfTrue="1" operator="greaterThanOrEqual">
      <formula>$N$6</formula>
    </cfRule>
  </conditionalFormatting>
  <conditionalFormatting sqref="U173:AE197">
    <cfRule type="cellIs" dxfId="1819" priority="851" stopIfTrue="1" operator="greaterThanOrEqual">
      <formula>U$6</formula>
    </cfRule>
  </conditionalFormatting>
  <conditionalFormatting sqref="T173:T197">
    <cfRule type="cellIs" dxfId="1818" priority="850" stopIfTrue="1" operator="greaterThanOrEqual">
      <formula>T$6</formula>
    </cfRule>
  </conditionalFormatting>
  <conditionalFormatting sqref="J173:J174">
    <cfRule type="cellIs" dxfId="1817" priority="843" stopIfTrue="1" operator="greaterThanOrEqual">
      <formula>$J$6</formula>
    </cfRule>
  </conditionalFormatting>
  <conditionalFormatting sqref="K173:K174">
    <cfRule type="cellIs" dxfId="1816" priority="842" stopIfTrue="1" operator="greaterThanOrEqual">
      <formula>$K$6</formula>
    </cfRule>
  </conditionalFormatting>
  <conditionalFormatting sqref="AI173:AT197">
    <cfRule type="cellIs" dxfId="1815" priority="849" stopIfTrue="1" operator="greaterThanOrEqual">
      <formula>AI$6</formula>
    </cfRule>
  </conditionalFormatting>
  <conditionalFormatting sqref="E173:E174">
    <cfRule type="cellIs" dxfId="1814" priority="848" stopIfTrue="1" operator="greaterThanOrEqual">
      <formula>T$6</formula>
    </cfRule>
  </conditionalFormatting>
  <conditionalFormatting sqref="F173:F174">
    <cfRule type="cellIs" dxfId="1813" priority="847" stopIfTrue="1" operator="greaterThanOrEqual">
      <formula>$F$6</formula>
    </cfRule>
  </conditionalFormatting>
  <conditionalFormatting sqref="G173:G174">
    <cfRule type="cellIs" dxfId="1812" priority="846" stopIfTrue="1" operator="greaterThanOrEqual">
      <formula>$G$6</formula>
    </cfRule>
  </conditionalFormatting>
  <conditionalFormatting sqref="H173:H174">
    <cfRule type="cellIs" dxfId="1811" priority="845" stopIfTrue="1" operator="greaterThanOrEqual">
      <formula>$H$6</formula>
    </cfRule>
  </conditionalFormatting>
  <conditionalFormatting sqref="I173:I174">
    <cfRule type="cellIs" dxfId="1810" priority="844" stopIfTrue="1" operator="greaterThanOrEqual">
      <formula>$I$6</formula>
    </cfRule>
  </conditionalFormatting>
  <conditionalFormatting sqref="C173:C174">
    <cfRule type="cellIs" dxfId="1809" priority="840" operator="equal">
      <formula>0</formula>
    </cfRule>
  </conditionalFormatting>
  <conditionalFormatting sqref="L173:L174">
    <cfRule type="cellIs" dxfId="1808" priority="839" stopIfTrue="1" operator="greaterThanOrEqual">
      <formula>$L$6</formula>
    </cfRule>
  </conditionalFormatting>
  <conditionalFormatting sqref="M173:M174">
    <cfRule type="cellIs" dxfId="1807" priority="838" stopIfTrue="1" operator="greaterThanOrEqual">
      <formula>$M$6</formula>
    </cfRule>
  </conditionalFormatting>
  <conditionalFormatting sqref="R175:R197">
    <cfRule type="cellIs" dxfId="1806" priority="836" operator="equal">
      <formula>0</formula>
    </cfRule>
  </conditionalFormatting>
  <conditionalFormatting sqref="R173:R174">
    <cfRule type="cellIs" dxfId="1805" priority="834" operator="equal">
      <formula>0</formula>
    </cfRule>
  </conditionalFormatting>
  <conditionalFormatting sqref="AG175:AG197">
    <cfRule type="cellIs" dxfId="1804" priority="832" operator="equal">
      <formula>0</formula>
    </cfRule>
  </conditionalFormatting>
  <conditionalFormatting sqref="AG173:AG174">
    <cfRule type="cellIs" dxfId="1803" priority="830" operator="equal">
      <formula>0</formula>
    </cfRule>
  </conditionalFormatting>
  <conditionalFormatting sqref="E202:E224">
    <cfRule type="cellIs" dxfId="1802" priority="829" stopIfTrue="1" operator="greaterThanOrEqual">
      <formula>T$6</formula>
    </cfRule>
  </conditionalFormatting>
  <conditionalFormatting sqref="F202:F224">
    <cfRule type="cellIs" dxfId="1801" priority="828" stopIfTrue="1" operator="greaterThanOrEqual">
      <formula>$F$6</formula>
    </cfRule>
  </conditionalFormatting>
  <conditionalFormatting sqref="G202:G224">
    <cfRule type="cellIs" dxfId="1800" priority="827" stopIfTrue="1" operator="greaterThanOrEqual">
      <formula>$G$6</formula>
    </cfRule>
  </conditionalFormatting>
  <conditionalFormatting sqref="H202:H224">
    <cfRule type="cellIs" dxfId="1799" priority="826" stopIfTrue="1" operator="greaterThanOrEqual">
      <formula>$H$6</formula>
    </cfRule>
  </conditionalFormatting>
  <conditionalFormatting sqref="I202:I224">
    <cfRule type="cellIs" dxfId="1798" priority="825" stopIfTrue="1" operator="greaterThanOrEqual">
      <formula>$I$6</formula>
    </cfRule>
  </conditionalFormatting>
  <conditionalFormatting sqref="J202:J224">
    <cfRule type="cellIs" dxfId="1797" priority="824" stopIfTrue="1" operator="greaterThanOrEqual">
      <formula>$J$6</formula>
    </cfRule>
  </conditionalFormatting>
  <conditionalFormatting sqref="K202:K224">
    <cfRule type="cellIs" dxfId="1796" priority="823" stopIfTrue="1" operator="greaterThanOrEqual">
      <formula>$K$6</formula>
    </cfRule>
  </conditionalFormatting>
  <conditionalFormatting sqref="P200:P224">
    <cfRule type="cellIs" dxfId="1795" priority="822" stopIfTrue="1" operator="greaterThanOrEqual">
      <formula>$P$6</formula>
    </cfRule>
  </conditionalFormatting>
  <conditionalFormatting sqref="B200:B224">
    <cfRule type="cellIs" dxfId="1794" priority="821" operator="equal">
      <formula>0</formula>
    </cfRule>
  </conditionalFormatting>
  <conditionalFormatting sqref="C202:C224">
    <cfRule type="cellIs" dxfId="1793" priority="819" operator="equal">
      <formula>0</formula>
    </cfRule>
  </conditionalFormatting>
  <conditionalFormatting sqref="O200:O224">
    <cfRule type="cellIs" dxfId="1792" priority="818" stopIfTrue="1" operator="greaterThanOrEqual">
      <formula>$O$6</formula>
    </cfRule>
  </conditionalFormatting>
  <conditionalFormatting sqref="L202:L224">
    <cfRule type="cellIs" dxfId="1791" priority="817" stopIfTrue="1" operator="greaterThanOrEqual">
      <formula>$L$6</formula>
    </cfRule>
  </conditionalFormatting>
  <conditionalFormatting sqref="M202:M224">
    <cfRule type="cellIs" dxfId="1790" priority="816" stopIfTrue="1" operator="greaterThanOrEqual">
      <formula>$M$6</formula>
    </cfRule>
  </conditionalFormatting>
  <conditionalFormatting sqref="N200:N224">
    <cfRule type="cellIs" dxfId="1789" priority="815" stopIfTrue="1" operator="greaterThanOrEqual">
      <formula>$N$6</formula>
    </cfRule>
  </conditionalFormatting>
  <conditionalFormatting sqref="U200:AE224">
    <cfRule type="cellIs" dxfId="1788" priority="814" stopIfTrue="1" operator="greaterThanOrEqual">
      <formula>U$6</formula>
    </cfRule>
  </conditionalFormatting>
  <conditionalFormatting sqref="T200:T224">
    <cfRule type="cellIs" dxfId="1787" priority="813" stopIfTrue="1" operator="greaterThanOrEqual">
      <formula>T$6</formula>
    </cfRule>
  </conditionalFormatting>
  <conditionalFormatting sqref="J200:J201">
    <cfRule type="cellIs" dxfId="1786" priority="806" stopIfTrue="1" operator="greaterThanOrEqual">
      <formula>$J$6</formula>
    </cfRule>
  </conditionalFormatting>
  <conditionalFormatting sqref="K200:K201">
    <cfRule type="cellIs" dxfId="1785" priority="805" stopIfTrue="1" operator="greaterThanOrEqual">
      <formula>$K$6</formula>
    </cfRule>
  </conditionalFormatting>
  <conditionalFormatting sqref="AI200:AT224">
    <cfRule type="cellIs" dxfId="1784" priority="812" stopIfTrue="1" operator="greaterThanOrEqual">
      <formula>AI$6</formula>
    </cfRule>
  </conditionalFormatting>
  <conditionalFormatting sqref="E200:E201">
    <cfRule type="cellIs" dxfId="1783" priority="811" stopIfTrue="1" operator="greaterThanOrEqual">
      <formula>T$6</formula>
    </cfRule>
  </conditionalFormatting>
  <conditionalFormatting sqref="F200:F201">
    <cfRule type="cellIs" dxfId="1782" priority="810" stopIfTrue="1" operator="greaterThanOrEqual">
      <formula>$F$6</formula>
    </cfRule>
  </conditionalFormatting>
  <conditionalFormatting sqref="G200:G201">
    <cfRule type="cellIs" dxfId="1781" priority="809" stopIfTrue="1" operator="greaterThanOrEqual">
      <formula>$G$6</formula>
    </cfRule>
  </conditionalFormatting>
  <conditionalFormatting sqref="H200:H201">
    <cfRule type="cellIs" dxfId="1780" priority="808" stopIfTrue="1" operator="greaterThanOrEqual">
      <formula>$H$6</formula>
    </cfRule>
  </conditionalFormatting>
  <conditionalFormatting sqref="I200:I201">
    <cfRule type="cellIs" dxfId="1779" priority="807" stopIfTrue="1" operator="greaterThanOrEqual">
      <formula>$I$6</formula>
    </cfRule>
  </conditionalFormatting>
  <conditionalFormatting sqref="C200:C201">
    <cfRule type="cellIs" dxfId="1778" priority="803" operator="equal">
      <formula>0</formula>
    </cfRule>
  </conditionalFormatting>
  <conditionalFormatting sqref="L200:L201">
    <cfRule type="cellIs" dxfId="1777" priority="802" stopIfTrue="1" operator="greaterThanOrEqual">
      <formula>$L$6</formula>
    </cfRule>
  </conditionalFormatting>
  <conditionalFormatting sqref="M200:M201">
    <cfRule type="cellIs" dxfId="1776" priority="801" stopIfTrue="1" operator="greaterThanOrEqual">
      <formula>$M$6</formula>
    </cfRule>
  </conditionalFormatting>
  <conditionalFormatting sqref="R202:R224">
    <cfRule type="cellIs" dxfId="1775" priority="799" operator="equal">
      <formula>0</formula>
    </cfRule>
  </conditionalFormatting>
  <conditionalFormatting sqref="R200:R201">
    <cfRule type="cellIs" dxfId="1774" priority="797" operator="equal">
      <formula>0</formula>
    </cfRule>
  </conditionalFormatting>
  <conditionalFormatting sqref="AG202:AG224">
    <cfRule type="cellIs" dxfId="1773" priority="795" operator="equal">
      <formula>0</formula>
    </cfRule>
  </conditionalFormatting>
  <conditionalFormatting sqref="AG200:AG201">
    <cfRule type="cellIs" dxfId="1772" priority="793" operator="equal">
      <formula>0</formula>
    </cfRule>
  </conditionalFormatting>
  <conditionalFormatting sqref="E229:E251">
    <cfRule type="cellIs" dxfId="1771" priority="792" stopIfTrue="1" operator="greaterThanOrEqual">
      <formula>T$6</formula>
    </cfRule>
  </conditionalFormatting>
  <conditionalFormatting sqref="F229:F251">
    <cfRule type="cellIs" dxfId="1770" priority="791" stopIfTrue="1" operator="greaterThanOrEqual">
      <formula>$F$6</formula>
    </cfRule>
  </conditionalFormatting>
  <conditionalFormatting sqref="G229:G251">
    <cfRule type="cellIs" dxfId="1769" priority="790" stopIfTrue="1" operator="greaterThanOrEqual">
      <formula>$G$6</formula>
    </cfRule>
  </conditionalFormatting>
  <conditionalFormatting sqref="H229:H251">
    <cfRule type="cellIs" dxfId="1768" priority="789" stopIfTrue="1" operator="greaterThanOrEqual">
      <formula>$H$6</formula>
    </cfRule>
  </conditionalFormatting>
  <conditionalFormatting sqref="I229:I251">
    <cfRule type="cellIs" dxfId="1767" priority="788" stopIfTrue="1" operator="greaterThanOrEqual">
      <formula>$I$6</formula>
    </cfRule>
  </conditionalFormatting>
  <conditionalFormatting sqref="J229:J251">
    <cfRule type="cellIs" dxfId="1766" priority="787" stopIfTrue="1" operator="greaterThanOrEqual">
      <formula>$J$6</formula>
    </cfRule>
  </conditionalFormatting>
  <conditionalFormatting sqref="K229:K251">
    <cfRule type="cellIs" dxfId="1765" priority="786" stopIfTrue="1" operator="greaterThanOrEqual">
      <formula>$K$6</formula>
    </cfRule>
  </conditionalFormatting>
  <conditionalFormatting sqref="P227:P251">
    <cfRule type="cellIs" dxfId="1764" priority="785" stopIfTrue="1" operator="greaterThanOrEqual">
      <formula>$P$6</formula>
    </cfRule>
  </conditionalFormatting>
  <conditionalFormatting sqref="B227:B251">
    <cfRule type="cellIs" dxfId="1763" priority="784" operator="equal">
      <formula>0</formula>
    </cfRule>
  </conditionalFormatting>
  <conditionalFormatting sqref="C229:C251">
    <cfRule type="cellIs" dxfId="1762" priority="782" operator="equal">
      <formula>0</formula>
    </cfRule>
  </conditionalFormatting>
  <conditionalFormatting sqref="O227:O251">
    <cfRule type="cellIs" dxfId="1761" priority="781" stopIfTrue="1" operator="greaterThanOrEqual">
      <formula>$O$6</formula>
    </cfRule>
  </conditionalFormatting>
  <conditionalFormatting sqref="L229:L251">
    <cfRule type="cellIs" dxfId="1760" priority="780" stopIfTrue="1" operator="greaterThanOrEqual">
      <formula>$L$6</formula>
    </cfRule>
  </conditionalFormatting>
  <conditionalFormatting sqref="M229:M251">
    <cfRule type="cellIs" dxfId="1759" priority="779" stopIfTrue="1" operator="greaterThanOrEqual">
      <formula>$M$6</formula>
    </cfRule>
  </conditionalFormatting>
  <conditionalFormatting sqref="N227:N251">
    <cfRule type="cellIs" dxfId="1758" priority="778" stopIfTrue="1" operator="greaterThanOrEqual">
      <formula>$N$6</formula>
    </cfRule>
  </conditionalFormatting>
  <conditionalFormatting sqref="U227:AE251">
    <cfRule type="cellIs" dxfId="1757" priority="777" stopIfTrue="1" operator="greaterThanOrEqual">
      <formula>U$6</formula>
    </cfRule>
  </conditionalFormatting>
  <conditionalFormatting sqref="T227:T251">
    <cfRule type="cellIs" dxfId="1756" priority="776" stopIfTrue="1" operator="greaterThanOrEqual">
      <formula>T$6</formula>
    </cfRule>
  </conditionalFormatting>
  <conditionalFormatting sqref="J227:J228">
    <cfRule type="cellIs" dxfId="1755" priority="769" stopIfTrue="1" operator="greaterThanOrEqual">
      <formula>$J$6</formula>
    </cfRule>
  </conditionalFormatting>
  <conditionalFormatting sqref="K227:K228">
    <cfRule type="cellIs" dxfId="1754" priority="768" stopIfTrue="1" operator="greaterThanOrEqual">
      <formula>$K$6</formula>
    </cfRule>
  </conditionalFormatting>
  <conditionalFormatting sqref="AI227:AT251">
    <cfRule type="cellIs" dxfId="1753" priority="775" stopIfTrue="1" operator="greaterThanOrEqual">
      <formula>AI$6</formula>
    </cfRule>
  </conditionalFormatting>
  <conditionalFormatting sqref="E227:E228">
    <cfRule type="cellIs" dxfId="1752" priority="774" stopIfTrue="1" operator="greaterThanOrEqual">
      <formula>T$6</formula>
    </cfRule>
  </conditionalFormatting>
  <conditionalFormatting sqref="F227:F228">
    <cfRule type="cellIs" dxfId="1751" priority="773" stopIfTrue="1" operator="greaterThanOrEqual">
      <formula>$F$6</formula>
    </cfRule>
  </conditionalFormatting>
  <conditionalFormatting sqref="G227:G228">
    <cfRule type="cellIs" dxfId="1750" priority="772" stopIfTrue="1" operator="greaterThanOrEqual">
      <formula>$G$6</formula>
    </cfRule>
  </conditionalFormatting>
  <conditionalFormatting sqref="H227:H228">
    <cfRule type="cellIs" dxfId="1749" priority="771" stopIfTrue="1" operator="greaterThanOrEqual">
      <formula>$H$6</formula>
    </cfRule>
  </conditionalFormatting>
  <conditionalFormatting sqref="I227:I228">
    <cfRule type="cellIs" dxfId="1748" priority="770" stopIfTrue="1" operator="greaterThanOrEqual">
      <formula>$I$6</formula>
    </cfRule>
  </conditionalFormatting>
  <conditionalFormatting sqref="C227:C228">
    <cfRule type="cellIs" dxfId="1747" priority="766" operator="equal">
      <formula>0</formula>
    </cfRule>
  </conditionalFormatting>
  <conditionalFormatting sqref="L227:L228">
    <cfRule type="cellIs" dxfId="1746" priority="765" stopIfTrue="1" operator="greaterThanOrEqual">
      <formula>$L$6</formula>
    </cfRule>
  </conditionalFormatting>
  <conditionalFormatting sqref="M227:M228">
    <cfRule type="cellIs" dxfId="1745" priority="764" stopIfTrue="1" operator="greaterThanOrEqual">
      <formula>$M$6</formula>
    </cfRule>
  </conditionalFormatting>
  <conditionalFormatting sqref="R229:R251">
    <cfRule type="cellIs" dxfId="1744" priority="762" operator="equal">
      <formula>0</formula>
    </cfRule>
  </conditionalFormatting>
  <conditionalFormatting sqref="R227:R228">
    <cfRule type="cellIs" dxfId="1743" priority="760" operator="equal">
      <formula>0</formula>
    </cfRule>
  </conditionalFormatting>
  <conditionalFormatting sqref="AG229:AG251">
    <cfRule type="cellIs" dxfId="1742" priority="758" operator="equal">
      <formula>0</formula>
    </cfRule>
  </conditionalFormatting>
  <conditionalFormatting sqref="AG227:AG228">
    <cfRule type="cellIs" dxfId="1741" priority="756" operator="equal">
      <formula>0</formula>
    </cfRule>
  </conditionalFormatting>
  <conditionalFormatting sqref="E256:E278">
    <cfRule type="cellIs" dxfId="1740" priority="755" stopIfTrue="1" operator="greaterThanOrEqual">
      <formula>T$6</formula>
    </cfRule>
  </conditionalFormatting>
  <conditionalFormatting sqref="F256:F278">
    <cfRule type="cellIs" dxfId="1739" priority="754" stopIfTrue="1" operator="greaterThanOrEqual">
      <formula>$F$6</formula>
    </cfRule>
  </conditionalFormatting>
  <conditionalFormatting sqref="G256:G278">
    <cfRule type="cellIs" dxfId="1738" priority="753" stopIfTrue="1" operator="greaterThanOrEqual">
      <formula>$G$6</formula>
    </cfRule>
  </conditionalFormatting>
  <conditionalFormatting sqref="H256:H278">
    <cfRule type="cellIs" dxfId="1737" priority="752" stopIfTrue="1" operator="greaterThanOrEqual">
      <formula>$H$6</formula>
    </cfRule>
  </conditionalFormatting>
  <conditionalFormatting sqref="I256:I278">
    <cfRule type="cellIs" dxfId="1736" priority="751" stopIfTrue="1" operator="greaterThanOrEqual">
      <formula>$I$6</formula>
    </cfRule>
  </conditionalFormatting>
  <conditionalFormatting sqref="J256:J278">
    <cfRule type="cellIs" dxfId="1735" priority="750" stopIfTrue="1" operator="greaterThanOrEqual">
      <formula>$J$6</formula>
    </cfRule>
  </conditionalFormatting>
  <conditionalFormatting sqref="K256:K278">
    <cfRule type="cellIs" dxfId="1734" priority="749" stopIfTrue="1" operator="greaterThanOrEqual">
      <formula>$K$6</formula>
    </cfRule>
  </conditionalFormatting>
  <conditionalFormatting sqref="P254:P278">
    <cfRule type="cellIs" dxfId="1733" priority="748" stopIfTrue="1" operator="greaterThanOrEqual">
      <formula>$P$6</formula>
    </cfRule>
  </conditionalFormatting>
  <conditionalFormatting sqref="B254:B278">
    <cfRule type="cellIs" dxfId="1732" priority="747" operator="equal">
      <formula>0</formula>
    </cfRule>
  </conditionalFormatting>
  <conditionalFormatting sqref="C256:C278">
    <cfRule type="cellIs" dxfId="1731" priority="745" operator="equal">
      <formula>0</formula>
    </cfRule>
  </conditionalFormatting>
  <conditionalFormatting sqref="O254:O278">
    <cfRule type="cellIs" dxfId="1730" priority="744" stopIfTrue="1" operator="greaterThanOrEqual">
      <formula>$O$6</formula>
    </cfRule>
  </conditionalFormatting>
  <conditionalFormatting sqref="L256:L278">
    <cfRule type="cellIs" dxfId="1729" priority="743" stopIfTrue="1" operator="greaterThanOrEqual">
      <formula>$L$6</formula>
    </cfRule>
  </conditionalFormatting>
  <conditionalFormatting sqref="M256:M278">
    <cfRule type="cellIs" dxfId="1728" priority="742" stopIfTrue="1" operator="greaterThanOrEqual">
      <formula>$M$6</formula>
    </cfRule>
  </conditionalFormatting>
  <conditionalFormatting sqref="N254:N278">
    <cfRule type="cellIs" dxfId="1727" priority="741" stopIfTrue="1" operator="greaterThanOrEqual">
      <formula>$N$6</formula>
    </cfRule>
  </conditionalFormatting>
  <conditionalFormatting sqref="U254:AE278">
    <cfRule type="cellIs" dxfId="1726" priority="740" stopIfTrue="1" operator="greaterThanOrEqual">
      <formula>U$6</formula>
    </cfRule>
  </conditionalFormatting>
  <conditionalFormatting sqref="T254:T278">
    <cfRule type="cellIs" dxfId="1725" priority="739" stopIfTrue="1" operator="greaterThanOrEqual">
      <formula>T$6</formula>
    </cfRule>
  </conditionalFormatting>
  <conditionalFormatting sqref="J254:J255">
    <cfRule type="cellIs" dxfId="1724" priority="732" stopIfTrue="1" operator="greaterThanOrEqual">
      <formula>$J$6</formula>
    </cfRule>
  </conditionalFormatting>
  <conditionalFormatting sqref="K254:K255">
    <cfRule type="cellIs" dxfId="1723" priority="731" stopIfTrue="1" operator="greaterThanOrEqual">
      <formula>$K$6</formula>
    </cfRule>
  </conditionalFormatting>
  <conditionalFormatting sqref="AI254:AT278">
    <cfRule type="cellIs" dxfId="1722" priority="738" stopIfTrue="1" operator="greaterThanOrEqual">
      <formula>AI$6</formula>
    </cfRule>
  </conditionalFormatting>
  <conditionalFormatting sqref="E254:E255">
    <cfRule type="cellIs" dxfId="1721" priority="737" stopIfTrue="1" operator="greaterThanOrEqual">
      <formula>T$6</formula>
    </cfRule>
  </conditionalFormatting>
  <conditionalFormatting sqref="F254:F255">
    <cfRule type="cellIs" dxfId="1720" priority="736" stopIfTrue="1" operator="greaterThanOrEqual">
      <formula>$F$6</formula>
    </cfRule>
  </conditionalFormatting>
  <conditionalFormatting sqref="G254:G255">
    <cfRule type="cellIs" dxfId="1719" priority="735" stopIfTrue="1" operator="greaterThanOrEqual">
      <formula>$G$6</formula>
    </cfRule>
  </conditionalFormatting>
  <conditionalFormatting sqref="H254:H255">
    <cfRule type="cellIs" dxfId="1718" priority="734" stopIfTrue="1" operator="greaterThanOrEqual">
      <formula>$H$6</formula>
    </cfRule>
  </conditionalFormatting>
  <conditionalFormatting sqref="I254:I255">
    <cfRule type="cellIs" dxfId="1717" priority="733" stopIfTrue="1" operator="greaterThanOrEqual">
      <formula>$I$6</formula>
    </cfRule>
  </conditionalFormatting>
  <conditionalFormatting sqref="C254:C255">
    <cfRule type="cellIs" dxfId="1716" priority="729" operator="equal">
      <formula>0</formula>
    </cfRule>
  </conditionalFormatting>
  <conditionalFormatting sqref="L254:L255">
    <cfRule type="cellIs" dxfId="1715" priority="728" stopIfTrue="1" operator="greaterThanOrEqual">
      <formula>$L$6</formula>
    </cfRule>
  </conditionalFormatting>
  <conditionalFormatting sqref="M254:M255">
    <cfRule type="cellIs" dxfId="1714" priority="727" stopIfTrue="1" operator="greaterThanOrEqual">
      <formula>$M$6</formula>
    </cfRule>
  </conditionalFormatting>
  <conditionalFormatting sqref="R256:R278">
    <cfRule type="cellIs" dxfId="1713" priority="725" operator="equal">
      <formula>0</formula>
    </cfRule>
  </conditionalFormatting>
  <conditionalFormatting sqref="R254:R255">
    <cfRule type="cellIs" dxfId="1712" priority="723" operator="equal">
      <formula>0</formula>
    </cfRule>
  </conditionalFormatting>
  <conditionalFormatting sqref="AG256:AG278">
    <cfRule type="cellIs" dxfId="1711" priority="721" operator="equal">
      <formula>0</formula>
    </cfRule>
  </conditionalFormatting>
  <conditionalFormatting sqref="AG254:AG255">
    <cfRule type="cellIs" dxfId="1710" priority="719" operator="equal">
      <formula>0</formula>
    </cfRule>
  </conditionalFormatting>
  <conditionalFormatting sqref="E283:E305">
    <cfRule type="cellIs" dxfId="1709" priority="718" stopIfTrue="1" operator="greaterThanOrEqual">
      <formula>T$6</formula>
    </cfRule>
  </conditionalFormatting>
  <conditionalFormatting sqref="F283:F305">
    <cfRule type="cellIs" dxfId="1708" priority="717" stopIfTrue="1" operator="greaterThanOrEqual">
      <formula>$F$6</formula>
    </cfRule>
  </conditionalFormatting>
  <conditionalFormatting sqref="G283:G305">
    <cfRule type="cellIs" dxfId="1707" priority="716" stopIfTrue="1" operator="greaterThanOrEqual">
      <formula>$G$6</formula>
    </cfRule>
  </conditionalFormatting>
  <conditionalFormatting sqref="H283:H305">
    <cfRule type="cellIs" dxfId="1706" priority="715" stopIfTrue="1" operator="greaterThanOrEqual">
      <formula>$H$6</formula>
    </cfRule>
  </conditionalFormatting>
  <conditionalFormatting sqref="I283:I305">
    <cfRule type="cellIs" dxfId="1705" priority="714" stopIfTrue="1" operator="greaterThanOrEqual">
      <formula>$I$6</formula>
    </cfRule>
  </conditionalFormatting>
  <conditionalFormatting sqref="J283:J305">
    <cfRule type="cellIs" dxfId="1704" priority="713" stopIfTrue="1" operator="greaterThanOrEqual">
      <formula>$J$6</formula>
    </cfRule>
  </conditionalFormatting>
  <conditionalFormatting sqref="K283:K305">
    <cfRule type="cellIs" dxfId="1703" priority="712" stopIfTrue="1" operator="greaterThanOrEqual">
      <formula>$K$6</formula>
    </cfRule>
  </conditionalFormatting>
  <conditionalFormatting sqref="P281:P305">
    <cfRule type="cellIs" dxfId="1702" priority="711" stopIfTrue="1" operator="greaterThanOrEqual">
      <formula>$P$6</formula>
    </cfRule>
  </conditionalFormatting>
  <conditionalFormatting sqref="B281:B305">
    <cfRule type="cellIs" dxfId="1701" priority="710" operator="equal">
      <formula>0</formula>
    </cfRule>
  </conditionalFormatting>
  <conditionalFormatting sqref="C283:C305">
    <cfRule type="cellIs" dxfId="1700" priority="708" operator="equal">
      <formula>0</formula>
    </cfRule>
  </conditionalFormatting>
  <conditionalFormatting sqref="O281:O305">
    <cfRule type="cellIs" dxfId="1699" priority="707" stopIfTrue="1" operator="greaterThanOrEqual">
      <formula>$O$6</formula>
    </cfRule>
  </conditionalFormatting>
  <conditionalFormatting sqref="L283:L305">
    <cfRule type="cellIs" dxfId="1698" priority="706" stopIfTrue="1" operator="greaterThanOrEqual">
      <formula>$L$6</formula>
    </cfRule>
  </conditionalFormatting>
  <conditionalFormatting sqref="M283:M305">
    <cfRule type="cellIs" dxfId="1697" priority="705" stopIfTrue="1" operator="greaterThanOrEqual">
      <formula>$M$6</formula>
    </cfRule>
  </conditionalFormatting>
  <conditionalFormatting sqref="N281:N305">
    <cfRule type="cellIs" dxfId="1696" priority="704" stopIfTrue="1" operator="greaterThanOrEqual">
      <formula>$N$6</formula>
    </cfRule>
  </conditionalFormatting>
  <conditionalFormatting sqref="U281:AE305">
    <cfRule type="cellIs" dxfId="1695" priority="703" stopIfTrue="1" operator="greaterThanOrEqual">
      <formula>U$6</formula>
    </cfRule>
  </conditionalFormatting>
  <conditionalFormatting sqref="T281:T305">
    <cfRule type="cellIs" dxfId="1694" priority="702" stopIfTrue="1" operator="greaterThanOrEqual">
      <formula>T$6</formula>
    </cfRule>
  </conditionalFormatting>
  <conditionalFormatting sqref="J281:J282">
    <cfRule type="cellIs" dxfId="1693" priority="695" stopIfTrue="1" operator="greaterThanOrEqual">
      <formula>$J$6</formula>
    </cfRule>
  </conditionalFormatting>
  <conditionalFormatting sqref="K281:K282">
    <cfRule type="cellIs" dxfId="1692" priority="694" stopIfTrue="1" operator="greaterThanOrEqual">
      <formula>$K$6</formula>
    </cfRule>
  </conditionalFormatting>
  <conditionalFormatting sqref="AI281:AT305">
    <cfRule type="cellIs" dxfId="1691" priority="701" stopIfTrue="1" operator="greaterThanOrEqual">
      <formula>AI$6</formula>
    </cfRule>
  </conditionalFormatting>
  <conditionalFormatting sqref="E281:E282">
    <cfRule type="cellIs" dxfId="1690" priority="700" stopIfTrue="1" operator="greaterThanOrEqual">
      <formula>T$6</formula>
    </cfRule>
  </conditionalFormatting>
  <conditionalFormatting sqref="F281:F282">
    <cfRule type="cellIs" dxfId="1689" priority="699" stopIfTrue="1" operator="greaterThanOrEqual">
      <formula>$F$6</formula>
    </cfRule>
  </conditionalFormatting>
  <conditionalFormatting sqref="G281:G282">
    <cfRule type="cellIs" dxfId="1688" priority="698" stopIfTrue="1" operator="greaterThanOrEqual">
      <formula>$G$6</formula>
    </cfRule>
  </conditionalFormatting>
  <conditionalFormatting sqref="H281:H282">
    <cfRule type="cellIs" dxfId="1687" priority="697" stopIfTrue="1" operator="greaterThanOrEqual">
      <formula>$H$6</formula>
    </cfRule>
  </conditionalFormatting>
  <conditionalFormatting sqref="I281:I282">
    <cfRule type="cellIs" dxfId="1686" priority="696" stopIfTrue="1" operator="greaterThanOrEqual">
      <formula>$I$6</formula>
    </cfRule>
  </conditionalFormatting>
  <conditionalFormatting sqref="C281:C282">
    <cfRule type="cellIs" dxfId="1685" priority="692" operator="equal">
      <formula>0</formula>
    </cfRule>
  </conditionalFormatting>
  <conditionalFormatting sqref="L281:L282">
    <cfRule type="cellIs" dxfId="1684" priority="691" stopIfTrue="1" operator="greaterThanOrEqual">
      <formula>$L$6</formula>
    </cfRule>
  </conditionalFormatting>
  <conditionalFormatting sqref="M281:M282">
    <cfRule type="cellIs" dxfId="1683" priority="690" stopIfTrue="1" operator="greaterThanOrEqual">
      <formula>$M$6</formula>
    </cfRule>
  </conditionalFormatting>
  <conditionalFormatting sqref="R283:R305">
    <cfRule type="cellIs" dxfId="1682" priority="688" operator="equal">
      <formula>0</formula>
    </cfRule>
  </conditionalFormatting>
  <conditionalFormatting sqref="R281:R282">
    <cfRule type="cellIs" dxfId="1681" priority="686" operator="equal">
      <formula>0</formula>
    </cfRule>
  </conditionalFormatting>
  <conditionalFormatting sqref="AG283:AG305">
    <cfRule type="cellIs" dxfId="1680" priority="684" operator="equal">
      <formula>0</formula>
    </cfRule>
  </conditionalFormatting>
  <conditionalFormatting sqref="AG281:AG282">
    <cfRule type="cellIs" dxfId="1679" priority="682" operator="equal">
      <formula>0</formula>
    </cfRule>
  </conditionalFormatting>
  <conditionalFormatting sqref="E310:E332">
    <cfRule type="cellIs" dxfId="1678" priority="681" stopIfTrue="1" operator="greaterThanOrEqual">
      <formula>T$6</formula>
    </cfRule>
  </conditionalFormatting>
  <conditionalFormatting sqref="F310:F332">
    <cfRule type="cellIs" dxfId="1677" priority="680" stopIfTrue="1" operator="greaterThanOrEqual">
      <formula>$F$6</formula>
    </cfRule>
  </conditionalFormatting>
  <conditionalFormatting sqref="G310:G332">
    <cfRule type="cellIs" dxfId="1676" priority="679" stopIfTrue="1" operator="greaterThanOrEqual">
      <formula>$G$6</formula>
    </cfRule>
  </conditionalFormatting>
  <conditionalFormatting sqref="H310:H332">
    <cfRule type="cellIs" dxfId="1675" priority="678" stopIfTrue="1" operator="greaterThanOrEqual">
      <formula>$H$6</formula>
    </cfRule>
  </conditionalFormatting>
  <conditionalFormatting sqref="I310:I332">
    <cfRule type="cellIs" dxfId="1674" priority="677" stopIfTrue="1" operator="greaterThanOrEqual">
      <formula>$I$6</formula>
    </cfRule>
  </conditionalFormatting>
  <conditionalFormatting sqref="J310:J332">
    <cfRule type="cellIs" dxfId="1673" priority="676" stopIfTrue="1" operator="greaterThanOrEqual">
      <formula>$J$6</formula>
    </cfRule>
  </conditionalFormatting>
  <conditionalFormatting sqref="K310:K332">
    <cfRule type="cellIs" dxfId="1672" priority="675" stopIfTrue="1" operator="greaterThanOrEqual">
      <formula>$K$6</formula>
    </cfRule>
  </conditionalFormatting>
  <conditionalFormatting sqref="P308:P332">
    <cfRule type="cellIs" dxfId="1671" priority="674" stopIfTrue="1" operator="greaterThanOrEqual">
      <formula>$P$6</formula>
    </cfRule>
  </conditionalFormatting>
  <conditionalFormatting sqref="B308:B332">
    <cfRule type="cellIs" dxfId="1670" priority="673" operator="equal">
      <formula>0</formula>
    </cfRule>
  </conditionalFormatting>
  <conditionalFormatting sqref="C310:C332">
    <cfRule type="cellIs" dxfId="1669" priority="671" operator="equal">
      <formula>0</formula>
    </cfRule>
  </conditionalFormatting>
  <conditionalFormatting sqref="O308:O332">
    <cfRule type="cellIs" dxfId="1668" priority="670" stopIfTrue="1" operator="greaterThanOrEqual">
      <formula>$O$6</formula>
    </cfRule>
  </conditionalFormatting>
  <conditionalFormatting sqref="L310:L332">
    <cfRule type="cellIs" dxfId="1667" priority="669" stopIfTrue="1" operator="greaterThanOrEqual">
      <formula>$L$6</formula>
    </cfRule>
  </conditionalFormatting>
  <conditionalFormatting sqref="M310:M332">
    <cfRule type="cellIs" dxfId="1666" priority="668" stopIfTrue="1" operator="greaterThanOrEqual">
      <formula>$M$6</formula>
    </cfRule>
  </conditionalFormatting>
  <conditionalFormatting sqref="N308:N332">
    <cfRule type="cellIs" dxfId="1665" priority="667" stopIfTrue="1" operator="greaterThanOrEqual">
      <formula>$N$6</formula>
    </cfRule>
  </conditionalFormatting>
  <conditionalFormatting sqref="U308:AE332">
    <cfRule type="cellIs" dxfId="1664" priority="666" stopIfTrue="1" operator="greaterThanOrEqual">
      <formula>U$6</formula>
    </cfRule>
  </conditionalFormatting>
  <conditionalFormatting sqref="T308:T332">
    <cfRule type="cellIs" dxfId="1663" priority="665" stopIfTrue="1" operator="greaterThanOrEqual">
      <formula>T$6</formula>
    </cfRule>
  </conditionalFormatting>
  <conditionalFormatting sqref="J308:J309">
    <cfRule type="cellIs" dxfId="1662" priority="658" stopIfTrue="1" operator="greaterThanOrEqual">
      <formula>$J$6</formula>
    </cfRule>
  </conditionalFormatting>
  <conditionalFormatting sqref="K308:K309">
    <cfRule type="cellIs" dxfId="1661" priority="657" stopIfTrue="1" operator="greaterThanOrEqual">
      <formula>$K$6</formula>
    </cfRule>
  </conditionalFormatting>
  <conditionalFormatting sqref="AI308:AT332">
    <cfRule type="cellIs" dxfId="1660" priority="664" stopIfTrue="1" operator="greaterThanOrEqual">
      <formula>AI$6</formula>
    </cfRule>
  </conditionalFormatting>
  <conditionalFormatting sqref="E308:E309">
    <cfRule type="cellIs" dxfId="1659" priority="663" stopIfTrue="1" operator="greaterThanOrEqual">
      <formula>T$6</formula>
    </cfRule>
  </conditionalFormatting>
  <conditionalFormatting sqref="F308:F309">
    <cfRule type="cellIs" dxfId="1658" priority="662" stopIfTrue="1" operator="greaterThanOrEqual">
      <formula>$F$6</formula>
    </cfRule>
  </conditionalFormatting>
  <conditionalFormatting sqref="G308:G309">
    <cfRule type="cellIs" dxfId="1657" priority="661" stopIfTrue="1" operator="greaterThanOrEqual">
      <formula>$G$6</formula>
    </cfRule>
  </conditionalFormatting>
  <conditionalFormatting sqref="H308:H309">
    <cfRule type="cellIs" dxfId="1656" priority="660" stopIfTrue="1" operator="greaterThanOrEqual">
      <formula>$H$6</formula>
    </cfRule>
  </conditionalFormatting>
  <conditionalFormatting sqref="I308:I309">
    <cfRule type="cellIs" dxfId="1655" priority="659" stopIfTrue="1" operator="greaterThanOrEqual">
      <formula>$I$6</formula>
    </cfRule>
  </conditionalFormatting>
  <conditionalFormatting sqref="C308:C309">
    <cfRule type="cellIs" dxfId="1654" priority="655" operator="equal">
      <formula>0</formula>
    </cfRule>
  </conditionalFormatting>
  <conditionalFormatting sqref="L308:L309">
    <cfRule type="cellIs" dxfId="1653" priority="654" stopIfTrue="1" operator="greaterThanOrEqual">
      <formula>$L$6</formula>
    </cfRule>
  </conditionalFormatting>
  <conditionalFormatting sqref="M308:M309">
    <cfRule type="cellIs" dxfId="1652" priority="653" stopIfTrue="1" operator="greaterThanOrEqual">
      <formula>$M$6</formula>
    </cfRule>
  </conditionalFormatting>
  <conditionalFormatting sqref="R310:R332">
    <cfRule type="cellIs" dxfId="1651" priority="651" operator="equal">
      <formula>0</formula>
    </cfRule>
  </conditionalFormatting>
  <conditionalFormatting sqref="R308:R309">
    <cfRule type="cellIs" dxfId="1650" priority="649" operator="equal">
      <formula>0</formula>
    </cfRule>
  </conditionalFormatting>
  <conditionalFormatting sqref="AG310:AG332">
    <cfRule type="cellIs" dxfId="1649" priority="647" operator="equal">
      <formula>0</formula>
    </cfRule>
  </conditionalFormatting>
  <conditionalFormatting sqref="AG308:AG309">
    <cfRule type="cellIs" dxfId="1648" priority="645" operator="equal">
      <formula>0</formula>
    </cfRule>
  </conditionalFormatting>
  <conditionalFormatting sqref="E337:E359">
    <cfRule type="cellIs" dxfId="1647" priority="644" stopIfTrue="1" operator="greaterThanOrEqual">
      <formula>T$6</formula>
    </cfRule>
  </conditionalFormatting>
  <conditionalFormatting sqref="F337:F359">
    <cfRule type="cellIs" dxfId="1646" priority="643" stopIfTrue="1" operator="greaterThanOrEqual">
      <formula>$F$6</formula>
    </cfRule>
  </conditionalFormatting>
  <conditionalFormatting sqref="G337:G359">
    <cfRule type="cellIs" dxfId="1645" priority="642" stopIfTrue="1" operator="greaterThanOrEqual">
      <formula>$G$6</formula>
    </cfRule>
  </conditionalFormatting>
  <conditionalFormatting sqref="H337:H359">
    <cfRule type="cellIs" dxfId="1644" priority="641" stopIfTrue="1" operator="greaterThanOrEqual">
      <formula>$H$6</formula>
    </cfRule>
  </conditionalFormatting>
  <conditionalFormatting sqref="I337:I359">
    <cfRule type="cellIs" dxfId="1643" priority="640" stopIfTrue="1" operator="greaterThanOrEqual">
      <formula>$I$6</formula>
    </cfRule>
  </conditionalFormatting>
  <conditionalFormatting sqref="J337:J359">
    <cfRule type="cellIs" dxfId="1642" priority="639" stopIfTrue="1" operator="greaterThanOrEqual">
      <formula>$J$6</formula>
    </cfRule>
  </conditionalFormatting>
  <conditionalFormatting sqref="K337:K359">
    <cfRule type="cellIs" dxfId="1641" priority="638" stopIfTrue="1" operator="greaterThanOrEqual">
      <formula>$K$6</formula>
    </cfRule>
  </conditionalFormatting>
  <conditionalFormatting sqref="P335:P359">
    <cfRule type="cellIs" dxfId="1640" priority="637" stopIfTrue="1" operator="greaterThanOrEqual">
      <formula>$P$6</formula>
    </cfRule>
  </conditionalFormatting>
  <conditionalFormatting sqref="B335:B359">
    <cfRule type="cellIs" dxfId="1639" priority="636" operator="equal">
      <formula>0</formula>
    </cfRule>
  </conditionalFormatting>
  <conditionalFormatting sqref="C337:C359">
    <cfRule type="cellIs" dxfId="1638" priority="634" operator="equal">
      <formula>0</formula>
    </cfRule>
  </conditionalFormatting>
  <conditionalFormatting sqref="O335:O359">
    <cfRule type="cellIs" dxfId="1637" priority="633" stopIfTrue="1" operator="greaterThanOrEqual">
      <formula>$O$6</formula>
    </cfRule>
  </conditionalFormatting>
  <conditionalFormatting sqref="L337:L359">
    <cfRule type="cellIs" dxfId="1636" priority="632" stopIfTrue="1" operator="greaterThanOrEqual">
      <formula>$L$6</formula>
    </cfRule>
  </conditionalFormatting>
  <conditionalFormatting sqref="M337:M359">
    <cfRule type="cellIs" dxfId="1635" priority="631" stopIfTrue="1" operator="greaterThanOrEqual">
      <formula>$M$6</formula>
    </cfRule>
  </conditionalFormatting>
  <conditionalFormatting sqref="N335:N359">
    <cfRule type="cellIs" dxfId="1634" priority="630" stopIfTrue="1" operator="greaterThanOrEqual">
      <formula>$N$6</formula>
    </cfRule>
  </conditionalFormatting>
  <conditionalFormatting sqref="U335:AE359">
    <cfRule type="cellIs" dxfId="1633" priority="629" stopIfTrue="1" operator="greaterThanOrEqual">
      <formula>U$6</formula>
    </cfRule>
  </conditionalFormatting>
  <conditionalFormatting sqref="T335:T359">
    <cfRule type="cellIs" dxfId="1632" priority="628" stopIfTrue="1" operator="greaterThanOrEqual">
      <formula>T$6</formula>
    </cfRule>
  </conditionalFormatting>
  <conditionalFormatting sqref="J335:J336">
    <cfRule type="cellIs" dxfId="1631" priority="621" stopIfTrue="1" operator="greaterThanOrEqual">
      <formula>$J$6</formula>
    </cfRule>
  </conditionalFormatting>
  <conditionalFormatting sqref="K335:K336">
    <cfRule type="cellIs" dxfId="1630" priority="620" stopIfTrue="1" operator="greaterThanOrEqual">
      <formula>$K$6</formula>
    </cfRule>
  </conditionalFormatting>
  <conditionalFormatting sqref="AI335:AT359">
    <cfRule type="cellIs" dxfId="1629" priority="627" stopIfTrue="1" operator="greaterThanOrEqual">
      <formula>AI$6</formula>
    </cfRule>
  </conditionalFormatting>
  <conditionalFormatting sqref="E335:E336">
    <cfRule type="cellIs" dxfId="1628" priority="626" stopIfTrue="1" operator="greaterThanOrEqual">
      <formula>T$6</formula>
    </cfRule>
  </conditionalFormatting>
  <conditionalFormatting sqref="F335:F336">
    <cfRule type="cellIs" dxfId="1627" priority="625" stopIfTrue="1" operator="greaterThanOrEqual">
      <formula>$F$6</formula>
    </cfRule>
  </conditionalFormatting>
  <conditionalFormatting sqref="G335:G336">
    <cfRule type="cellIs" dxfId="1626" priority="624" stopIfTrue="1" operator="greaterThanOrEqual">
      <formula>$G$6</formula>
    </cfRule>
  </conditionalFormatting>
  <conditionalFormatting sqref="H335:H336">
    <cfRule type="cellIs" dxfId="1625" priority="623" stopIfTrue="1" operator="greaterThanOrEqual">
      <formula>$H$6</formula>
    </cfRule>
  </conditionalFormatting>
  <conditionalFormatting sqref="I335:I336">
    <cfRule type="cellIs" dxfId="1624" priority="622" stopIfTrue="1" operator="greaterThanOrEqual">
      <formula>$I$6</formula>
    </cfRule>
  </conditionalFormatting>
  <conditionalFormatting sqref="C335:C336">
    <cfRule type="cellIs" dxfId="1623" priority="618" operator="equal">
      <formula>0</formula>
    </cfRule>
  </conditionalFormatting>
  <conditionalFormatting sqref="L335:L336">
    <cfRule type="cellIs" dxfId="1622" priority="617" stopIfTrue="1" operator="greaterThanOrEqual">
      <formula>$L$6</formula>
    </cfRule>
  </conditionalFormatting>
  <conditionalFormatting sqref="M335:M336">
    <cfRule type="cellIs" dxfId="1621" priority="616" stopIfTrue="1" operator="greaterThanOrEqual">
      <formula>$M$6</formula>
    </cfRule>
  </conditionalFormatting>
  <conditionalFormatting sqref="R337:R359">
    <cfRule type="cellIs" dxfId="1620" priority="614" operator="equal">
      <formula>0</formula>
    </cfRule>
  </conditionalFormatting>
  <conditionalFormatting sqref="R335:R336">
    <cfRule type="cellIs" dxfId="1619" priority="612" operator="equal">
      <formula>0</formula>
    </cfRule>
  </conditionalFormatting>
  <conditionalFormatting sqref="AG337:AG359">
    <cfRule type="cellIs" dxfId="1618" priority="610" operator="equal">
      <formula>0</formula>
    </cfRule>
  </conditionalFormatting>
  <conditionalFormatting sqref="AG335:AG336">
    <cfRule type="cellIs" dxfId="1617" priority="608" operator="equal">
      <formula>0</formula>
    </cfRule>
  </conditionalFormatting>
  <conditionalFormatting sqref="E364:E386">
    <cfRule type="cellIs" dxfId="1616" priority="607" stopIfTrue="1" operator="greaterThanOrEqual">
      <formula>T$6</formula>
    </cfRule>
  </conditionalFormatting>
  <conditionalFormatting sqref="F364:F386">
    <cfRule type="cellIs" dxfId="1615" priority="606" stopIfTrue="1" operator="greaterThanOrEqual">
      <formula>$F$6</formula>
    </cfRule>
  </conditionalFormatting>
  <conditionalFormatting sqref="G364:G386">
    <cfRule type="cellIs" dxfId="1614" priority="605" stopIfTrue="1" operator="greaterThanOrEqual">
      <formula>$G$6</formula>
    </cfRule>
  </conditionalFormatting>
  <conditionalFormatting sqref="H364:H386">
    <cfRule type="cellIs" dxfId="1613" priority="604" stopIfTrue="1" operator="greaterThanOrEqual">
      <formula>$H$6</formula>
    </cfRule>
  </conditionalFormatting>
  <conditionalFormatting sqref="I364:I386">
    <cfRule type="cellIs" dxfId="1612" priority="603" stopIfTrue="1" operator="greaterThanOrEqual">
      <formula>$I$6</formula>
    </cfRule>
  </conditionalFormatting>
  <conditionalFormatting sqref="J364:J386">
    <cfRule type="cellIs" dxfId="1611" priority="602" stopIfTrue="1" operator="greaterThanOrEqual">
      <formula>$J$6</formula>
    </cfRule>
  </conditionalFormatting>
  <conditionalFormatting sqref="K364:K386">
    <cfRule type="cellIs" dxfId="1610" priority="601" stopIfTrue="1" operator="greaterThanOrEqual">
      <formula>$K$6</formula>
    </cfRule>
  </conditionalFormatting>
  <conditionalFormatting sqref="P362:P386">
    <cfRule type="cellIs" dxfId="1609" priority="600" stopIfTrue="1" operator="greaterThanOrEqual">
      <formula>$P$6</formula>
    </cfRule>
  </conditionalFormatting>
  <conditionalFormatting sqref="B362:B386">
    <cfRule type="cellIs" dxfId="1608" priority="599" operator="equal">
      <formula>0</formula>
    </cfRule>
  </conditionalFormatting>
  <conditionalFormatting sqref="C364:C386">
    <cfRule type="cellIs" dxfId="1607" priority="597" operator="equal">
      <formula>0</formula>
    </cfRule>
  </conditionalFormatting>
  <conditionalFormatting sqref="O362:O386">
    <cfRule type="cellIs" dxfId="1606" priority="596" stopIfTrue="1" operator="greaterThanOrEqual">
      <formula>$O$6</formula>
    </cfRule>
  </conditionalFormatting>
  <conditionalFormatting sqref="L364:L386">
    <cfRule type="cellIs" dxfId="1605" priority="595" stopIfTrue="1" operator="greaterThanOrEqual">
      <formula>$L$6</formula>
    </cfRule>
  </conditionalFormatting>
  <conditionalFormatting sqref="M364:M386">
    <cfRule type="cellIs" dxfId="1604" priority="594" stopIfTrue="1" operator="greaterThanOrEqual">
      <formula>$M$6</formula>
    </cfRule>
  </conditionalFormatting>
  <conditionalFormatting sqref="N362:N386">
    <cfRule type="cellIs" dxfId="1603" priority="593" stopIfTrue="1" operator="greaterThanOrEqual">
      <formula>$N$6</formula>
    </cfRule>
  </conditionalFormatting>
  <conditionalFormatting sqref="U362:AE386">
    <cfRule type="cellIs" dxfId="1602" priority="592" stopIfTrue="1" operator="greaterThanOrEqual">
      <formula>U$6</formula>
    </cfRule>
  </conditionalFormatting>
  <conditionalFormatting sqref="T362:T386">
    <cfRule type="cellIs" dxfId="1601" priority="591" stopIfTrue="1" operator="greaterThanOrEqual">
      <formula>T$6</formula>
    </cfRule>
  </conditionalFormatting>
  <conditionalFormatting sqref="J362:J363">
    <cfRule type="cellIs" dxfId="1600" priority="584" stopIfTrue="1" operator="greaterThanOrEqual">
      <formula>$J$6</formula>
    </cfRule>
  </conditionalFormatting>
  <conditionalFormatting sqref="K362:K363">
    <cfRule type="cellIs" dxfId="1599" priority="583" stopIfTrue="1" operator="greaterThanOrEqual">
      <formula>$K$6</formula>
    </cfRule>
  </conditionalFormatting>
  <conditionalFormatting sqref="AI362:AT386">
    <cfRule type="cellIs" dxfId="1598" priority="590" stopIfTrue="1" operator="greaterThanOrEqual">
      <formula>AI$6</formula>
    </cfRule>
  </conditionalFormatting>
  <conditionalFormatting sqref="E362:E363">
    <cfRule type="cellIs" dxfId="1597" priority="589" stopIfTrue="1" operator="greaterThanOrEqual">
      <formula>T$6</formula>
    </cfRule>
  </conditionalFormatting>
  <conditionalFormatting sqref="F362:F363">
    <cfRule type="cellIs" dxfId="1596" priority="588" stopIfTrue="1" operator="greaterThanOrEqual">
      <formula>$F$6</formula>
    </cfRule>
  </conditionalFormatting>
  <conditionalFormatting sqref="G362:G363">
    <cfRule type="cellIs" dxfId="1595" priority="587" stopIfTrue="1" operator="greaterThanOrEqual">
      <formula>$G$6</formula>
    </cfRule>
  </conditionalFormatting>
  <conditionalFormatting sqref="H362:H363">
    <cfRule type="cellIs" dxfId="1594" priority="586" stopIfTrue="1" operator="greaterThanOrEqual">
      <formula>$H$6</formula>
    </cfRule>
  </conditionalFormatting>
  <conditionalFormatting sqref="I362:I363">
    <cfRule type="cellIs" dxfId="1593" priority="585" stopIfTrue="1" operator="greaterThanOrEqual">
      <formula>$I$6</formula>
    </cfRule>
  </conditionalFormatting>
  <conditionalFormatting sqref="C362:C363">
    <cfRule type="cellIs" dxfId="1592" priority="581" operator="equal">
      <formula>0</formula>
    </cfRule>
  </conditionalFormatting>
  <conditionalFormatting sqref="L362:L363">
    <cfRule type="cellIs" dxfId="1591" priority="580" stopIfTrue="1" operator="greaterThanOrEqual">
      <formula>$L$6</formula>
    </cfRule>
  </conditionalFormatting>
  <conditionalFormatting sqref="M362:M363">
    <cfRule type="cellIs" dxfId="1590" priority="579" stopIfTrue="1" operator="greaterThanOrEqual">
      <formula>$M$6</formula>
    </cfRule>
  </conditionalFormatting>
  <conditionalFormatting sqref="R364:R386">
    <cfRule type="cellIs" dxfId="1589" priority="577" operator="equal">
      <formula>0</formula>
    </cfRule>
  </conditionalFormatting>
  <conditionalFormatting sqref="R362:R363">
    <cfRule type="cellIs" dxfId="1588" priority="575" operator="equal">
      <formula>0</formula>
    </cfRule>
  </conditionalFormatting>
  <conditionalFormatting sqref="AG364:AG386">
    <cfRule type="cellIs" dxfId="1587" priority="573" operator="equal">
      <formula>0</formula>
    </cfRule>
  </conditionalFormatting>
  <conditionalFormatting sqref="AG362:AG363">
    <cfRule type="cellIs" dxfId="1586" priority="571" operator="equal">
      <formula>0</formula>
    </cfRule>
  </conditionalFormatting>
  <conditionalFormatting sqref="E391:E413">
    <cfRule type="cellIs" dxfId="1585" priority="570" stopIfTrue="1" operator="greaterThanOrEqual">
      <formula>T$6</formula>
    </cfRule>
  </conditionalFormatting>
  <conditionalFormatting sqref="F391:F413">
    <cfRule type="cellIs" dxfId="1584" priority="569" stopIfTrue="1" operator="greaterThanOrEqual">
      <formula>$F$6</formula>
    </cfRule>
  </conditionalFormatting>
  <conditionalFormatting sqref="G391:G413">
    <cfRule type="cellIs" dxfId="1583" priority="568" stopIfTrue="1" operator="greaterThanOrEqual">
      <formula>$G$6</formula>
    </cfRule>
  </conditionalFormatting>
  <conditionalFormatting sqref="H391:H413">
    <cfRule type="cellIs" dxfId="1582" priority="567" stopIfTrue="1" operator="greaterThanOrEqual">
      <formula>$H$6</formula>
    </cfRule>
  </conditionalFormatting>
  <conditionalFormatting sqref="I391:I413">
    <cfRule type="cellIs" dxfId="1581" priority="566" stopIfTrue="1" operator="greaterThanOrEqual">
      <formula>$I$6</formula>
    </cfRule>
  </conditionalFormatting>
  <conditionalFormatting sqref="J391:J413">
    <cfRule type="cellIs" dxfId="1580" priority="565" stopIfTrue="1" operator="greaterThanOrEqual">
      <formula>$J$6</formula>
    </cfRule>
  </conditionalFormatting>
  <conditionalFormatting sqref="K391:K413">
    <cfRule type="cellIs" dxfId="1579" priority="564" stopIfTrue="1" operator="greaterThanOrEqual">
      <formula>$K$6</formula>
    </cfRule>
  </conditionalFormatting>
  <conditionalFormatting sqref="P389:P413">
    <cfRule type="cellIs" dxfId="1578" priority="563" stopIfTrue="1" operator="greaterThanOrEqual">
      <formula>$P$6</formula>
    </cfRule>
  </conditionalFormatting>
  <conditionalFormatting sqref="B389:B413">
    <cfRule type="cellIs" dxfId="1577" priority="562" operator="equal">
      <formula>0</formula>
    </cfRule>
  </conditionalFormatting>
  <conditionalFormatting sqref="C391:C413">
    <cfRule type="cellIs" dxfId="1576" priority="560" operator="equal">
      <formula>0</formula>
    </cfRule>
  </conditionalFormatting>
  <conditionalFormatting sqref="O389:O413">
    <cfRule type="cellIs" dxfId="1575" priority="559" stopIfTrue="1" operator="greaterThanOrEqual">
      <formula>$O$6</formula>
    </cfRule>
  </conditionalFormatting>
  <conditionalFormatting sqref="L391:L413">
    <cfRule type="cellIs" dxfId="1574" priority="558" stopIfTrue="1" operator="greaterThanOrEqual">
      <formula>$L$6</formula>
    </cfRule>
  </conditionalFormatting>
  <conditionalFormatting sqref="M391:M413">
    <cfRule type="cellIs" dxfId="1573" priority="557" stopIfTrue="1" operator="greaterThanOrEqual">
      <formula>$M$6</formula>
    </cfRule>
  </conditionalFormatting>
  <conditionalFormatting sqref="N389:N413">
    <cfRule type="cellIs" dxfId="1572" priority="556" stopIfTrue="1" operator="greaterThanOrEqual">
      <formula>$N$6</formula>
    </cfRule>
  </conditionalFormatting>
  <conditionalFormatting sqref="U389:AE413">
    <cfRule type="cellIs" dxfId="1571" priority="555" stopIfTrue="1" operator="greaterThanOrEqual">
      <formula>U$6</formula>
    </cfRule>
  </conditionalFormatting>
  <conditionalFormatting sqref="T389:T413">
    <cfRule type="cellIs" dxfId="1570" priority="554" stopIfTrue="1" operator="greaterThanOrEqual">
      <formula>T$6</formula>
    </cfRule>
  </conditionalFormatting>
  <conditionalFormatting sqref="J389:J390">
    <cfRule type="cellIs" dxfId="1569" priority="547" stopIfTrue="1" operator="greaterThanOrEqual">
      <formula>$J$6</formula>
    </cfRule>
  </conditionalFormatting>
  <conditionalFormatting sqref="K389:K390">
    <cfRule type="cellIs" dxfId="1568" priority="546" stopIfTrue="1" operator="greaterThanOrEqual">
      <formula>$K$6</formula>
    </cfRule>
  </conditionalFormatting>
  <conditionalFormatting sqref="AI389:AT413">
    <cfRule type="cellIs" dxfId="1567" priority="553" stopIfTrue="1" operator="greaterThanOrEqual">
      <formula>AI$6</formula>
    </cfRule>
  </conditionalFormatting>
  <conditionalFormatting sqref="E389:E390">
    <cfRule type="cellIs" dxfId="1566" priority="552" stopIfTrue="1" operator="greaterThanOrEqual">
      <formula>T$6</formula>
    </cfRule>
  </conditionalFormatting>
  <conditionalFormatting sqref="F389:F390">
    <cfRule type="cellIs" dxfId="1565" priority="551" stopIfTrue="1" operator="greaterThanOrEqual">
      <formula>$F$6</formula>
    </cfRule>
  </conditionalFormatting>
  <conditionalFormatting sqref="G389:G390">
    <cfRule type="cellIs" dxfId="1564" priority="550" stopIfTrue="1" operator="greaterThanOrEqual">
      <formula>$G$6</formula>
    </cfRule>
  </conditionalFormatting>
  <conditionalFormatting sqref="H389:H390">
    <cfRule type="cellIs" dxfId="1563" priority="549" stopIfTrue="1" operator="greaterThanOrEqual">
      <formula>$H$6</formula>
    </cfRule>
  </conditionalFormatting>
  <conditionalFormatting sqref="I389:I390">
    <cfRule type="cellIs" dxfId="1562" priority="548" stopIfTrue="1" operator="greaterThanOrEqual">
      <formula>$I$6</formula>
    </cfRule>
  </conditionalFormatting>
  <conditionalFormatting sqref="C389:C390">
    <cfRule type="cellIs" dxfId="1561" priority="544" operator="equal">
      <formula>0</formula>
    </cfRule>
  </conditionalFormatting>
  <conditionalFormatting sqref="L389:L390">
    <cfRule type="cellIs" dxfId="1560" priority="543" stopIfTrue="1" operator="greaterThanOrEqual">
      <formula>$L$6</formula>
    </cfRule>
  </conditionalFormatting>
  <conditionalFormatting sqref="M389:M390">
    <cfRule type="cellIs" dxfId="1559" priority="542" stopIfTrue="1" operator="greaterThanOrEqual">
      <formula>$M$6</formula>
    </cfRule>
  </conditionalFormatting>
  <conditionalFormatting sqref="R391:R413">
    <cfRule type="cellIs" dxfId="1558" priority="540" operator="equal">
      <formula>0</formula>
    </cfRule>
  </conditionalFormatting>
  <conditionalFormatting sqref="R389:R390">
    <cfRule type="cellIs" dxfId="1557" priority="538" operator="equal">
      <formula>0</formula>
    </cfRule>
  </conditionalFormatting>
  <conditionalFormatting sqref="AG391:AG413">
    <cfRule type="cellIs" dxfId="1556" priority="536" operator="equal">
      <formula>0</formula>
    </cfRule>
  </conditionalFormatting>
  <conditionalFormatting sqref="AG389:AG390">
    <cfRule type="cellIs" dxfId="1555" priority="534" operator="equal">
      <formula>0</formula>
    </cfRule>
  </conditionalFormatting>
  <conditionalFormatting sqref="E418:E440">
    <cfRule type="cellIs" dxfId="1554" priority="533" stopIfTrue="1" operator="greaterThanOrEqual">
      <formula>T$6</formula>
    </cfRule>
  </conditionalFormatting>
  <conditionalFormatting sqref="F418:F440">
    <cfRule type="cellIs" dxfId="1553" priority="532" stopIfTrue="1" operator="greaterThanOrEqual">
      <formula>$F$6</formula>
    </cfRule>
  </conditionalFormatting>
  <conditionalFormatting sqref="G418:G440">
    <cfRule type="cellIs" dxfId="1552" priority="531" stopIfTrue="1" operator="greaterThanOrEqual">
      <formula>$G$6</formula>
    </cfRule>
  </conditionalFormatting>
  <conditionalFormatting sqref="H418:H440">
    <cfRule type="cellIs" dxfId="1551" priority="530" stopIfTrue="1" operator="greaterThanOrEqual">
      <formula>$H$6</formula>
    </cfRule>
  </conditionalFormatting>
  <conditionalFormatting sqref="I418:I440">
    <cfRule type="cellIs" dxfId="1550" priority="529" stopIfTrue="1" operator="greaterThanOrEqual">
      <formula>$I$6</formula>
    </cfRule>
  </conditionalFormatting>
  <conditionalFormatting sqref="J418:J440">
    <cfRule type="cellIs" dxfId="1549" priority="528" stopIfTrue="1" operator="greaterThanOrEqual">
      <formula>$J$6</formula>
    </cfRule>
  </conditionalFormatting>
  <conditionalFormatting sqref="K418:K440">
    <cfRule type="cellIs" dxfId="1548" priority="527" stopIfTrue="1" operator="greaterThanOrEqual">
      <formula>$K$6</formula>
    </cfRule>
  </conditionalFormatting>
  <conditionalFormatting sqref="P416:P440">
    <cfRule type="cellIs" dxfId="1547" priority="526" stopIfTrue="1" operator="greaterThanOrEqual">
      <formula>$P$6</formula>
    </cfRule>
  </conditionalFormatting>
  <conditionalFormatting sqref="B416:B440">
    <cfRule type="cellIs" dxfId="1546" priority="525" operator="equal">
      <formula>0</formula>
    </cfRule>
  </conditionalFormatting>
  <conditionalFormatting sqref="C418:C440">
    <cfRule type="cellIs" dxfId="1545" priority="523" operator="equal">
      <formula>0</formula>
    </cfRule>
  </conditionalFormatting>
  <conditionalFormatting sqref="O416:O440">
    <cfRule type="cellIs" dxfId="1544" priority="522" stopIfTrue="1" operator="greaterThanOrEqual">
      <formula>$O$6</formula>
    </cfRule>
  </conditionalFormatting>
  <conditionalFormatting sqref="L418:L440">
    <cfRule type="cellIs" dxfId="1543" priority="521" stopIfTrue="1" operator="greaterThanOrEqual">
      <formula>$L$6</formula>
    </cfRule>
  </conditionalFormatting>
  <conditionalFormatting sqref="M418:M440">
    <cfRule type="cellIs" dxfId="1542" priority="520" stopIfTrue="1" operator="greaterThanOrEqual">
      <formula>$M$6</formula>
    </cfRule>
  </conditionalFormatting>
  <conditionalFormatting sqref="N416:N440">
    <cfRule type="cellIs" dxfId="1541" priority="519" stopIfTrue="1" operator="greaterThanOrEqual">
      <formula>$N$6</formula>
    </cfRule>
  </conditionalFormatting>
  <conditionalFormatting sqref="U416:AE440">
    <cfRule type="cellIs" dxfId="1540" priority="518" stopIfTrue="1" operator="greaterThanOrEqual">
      <formula>U$6</formula>
    </cfRule>
  </conditionalFormatting>
  <conditionalFormatting sqref="T416:T440">
    <cfRule type="cellIs" dxfId="1539" priority="517" stopIfTrue="1" operator="greaterThanOrEqual">
      <formula>T$6</formula>
    </cfRule>
  </conditionalFormatting>
  <conditionalFormatting sqref="J416:J417">
    <cfRule type="cellIs" dxfId="1538" priority="510" stopIfTrue="1" operator="greaterThanOrEqual">
      <formula>$J$6</formula>
    </cfRule>
  </conditionalFormatting>
  <conditionalFormatting sqref="K416:K417">
    <cfRule type="cellIs" dxfId="1537" priority="509" stopIfTrue="1" operator="greaterThanOrEqual">
      <formula>$K$6</formula>
    </cfRule>
  </conditionalFormatting>
  <conditionalFormatting sqref="AI416:AT440">
    <cfRule type="cellIs" dxfId="1536" priority="516" stopIfTrue="1" operator="greaterThanOrEqual">
      <formula>AI$6</formula>
    </cfRule>
  </conditionalFormatting>
  <conditionalFormatting sqref="E416:E417">
    <cfRule type="cellIs" dxfId="1535" priority="515" stopIfTrue="1" operator="greaterThanOrEqual">
      <formula>T$6</formula>
    </cfRule>
  </conditionalFormatting>
  <conditionalFormatting sqref="F416:F417">
    <cfRule type="cellIs" dxfId="1534" priority="514" stopIfTrue="1" operator="greaterThanOrEqual">
      <formula>$F$6</formula>
    </cfRule>
  </conditionalFormatting>
  <conditionalFormatting sqref="G416:G417">
    <cfRule type="cellIs" dxfId="1533" priority="513" stopIfTrue="1" operator="greaterThanOrEqual">
      <formula>$G$6</formula>
    </cfRule>
  </conditionalFormatting>
  <conditionalFormatting sqref="H416:H417">
    <cfRule type="cellIs" dxfId="1532" priority="512" stopIfTrue="1" operator="greaterThanOrEqual">
      <formula>$H$6</formula>
    </cfRule>
  </conditionalFormatting>
  <conditionalFormatting sqref="I416:I417">
    <cfRule type="cellIs" dxfId="1531" priority="511" stopIfTrue="1" operator="greaterThanOrEqual">
      <formula>$I$6</formula>
    </cfRule>
  </conditionalFormatting>
  <conditionalFormatting sqref="C416:C417">
    <cfRule type="cellIs" dxfId="1530" priority="507" operator="equal">
      <formula>0</formula>
    </cfRule>
  </conditionalFormatting>
  <conditionalFormatting sqref="L416:L417">
    <cfRule type="cellIs" dxfId="1529" priority="506" stopIfTrue="1" operator="greaterThanOrEqual">
      <formula>$L$6</formula>
    </cfRule>
  </conditionalFormatting>
  <conditionalFormatting sqref="M416:M417">
    <cfRule type="cellIs" dxfId="1528" priority="505" stopIfTrue="1" operator="greaterThanOrEqual">
      <formula>$M$6</formula>
    </cfRule>
  </conditionalFormatting>
  <conditionalFormatting sqref="R418:R440">
    <cfRule type="cellIs" dxfId="1527" priority="503" operator="equal">
      <formula>0</formula>
    </cfRule>
  </conditionalFormatting>
  <conditionalFormatting sqref="R416:R417">
    <cfRule type="cellIs" dxfId="1526" priority="501" operator="equal">
      <formula>0</formula>
    </cfRule>
  </conditionalFormatting>
  <conditionalFormatting sqref="AG418:AG440">
    <cfRule type="cellIs" dxfId="1525" priority="499" operator="equal">
      <formula>0</formula>
    </cfRule>
  </conditionalFormatting>
  <conditionalFormatting sqref="AG416:AG417">
    <cfRule type="cellIs" dxfId="1524" priority="497" operator="equal">
      <formula>0</formula>
    </cfRule>
  </conditionalFormatting>
  <conditionalFormatting sqref="E445:E467">
    <cfRule type="cellIs" dxfId="1523" priority="496" stopIfTrue="1" operator="greaterThanOrEqual">
      <formula>T$6</formula>
    </cfRule>
  </conditionalFormatting>
  <conditionalFormatting sqref="F445:F467">
    <cfRule type="cellIs" dxfId="1522" priority="495" stopIfTrue="1" operator="greaterThanOrEqual">
      <formula>$F$6</formula>
    </cfRule>
  </conditionalFormatting>
  <conditionalFormatting sqref="G445:G467">
    <cfRule type="cellIs" dxfId="1521" priority="494" stopIfTrue="1" operator="greaterThanOrEqual">
      <formula>$G$6</formula>
    </cfRule>
  </conditionalFormatting>
  <conditionalFormatting sqref="H445:H467">
    <cfRule type="cellIs" dxfId="1520" priority="493" stopIfTrue="1" operator="greaterThanOrEqual">
      <formula>$H$6</formula>
    </cfRule>
  </conditionalFormatting>
  <conditionalFormatting sqref="I445:I467">
    <cfRule type="cellIs" dxfId="1519" priority="492" stopIfTrue="1" operator="greaterThanOrEqual">
      <formula>$I$6</formula>
    </cfRule>
  </conditionalFormatting>
  <conditionalFormatting sqref="J445:J467">
    <cfRule type="cellIs" dxfId="1518" priority="491" stopIfTrue="1" operator="greaterThanOrEqual">
      <formula>$J$6</formula>
    </cfRule>
  </conditionalFormatting>
  <conditionalFormatting sqref="K445:K467">
    <cfRule type="cellIs" dxfId="1517" priority="490" stopIfTrue="1" operator="greaterThanOrEqual">
      <formula>$K$6</formula>
    </cfRule>
  </conditionalFormatting>
  <conditionalFormatting sqref="P443:P467">
    <cfRule type="cellIs" dxfId="1516" priority="489" stopIfTrue="1" operator="greaterThanOrEqual">
      <formula>$P$6</formula>
    </cfRule>
  </conditionalFormatting>
  <conditionalFormatting sqref="B443:B467">
    <cfRule type="cellIs" dxfId="1515" priority="488" operator="equal">
      <formula>0</formula>
    </cfRule>
  </conditionalFormatting>
  <conditionalFormatting sqref="C445:C467">
    <cfRule type="cellIs" dxfId="1514" priority="486" operator="equal">
      <formula>0</formula>
    </cfRule>
  </conditionalFormatting>
  <conditionalFormatting sqref="O443:O467">
    <cfRule type="cellIs" dxfId="1513" priority="485" stopIfTrue="1" operator="greaterThanOrEqual">
      <formula>$O$6</formula>
    </cfRule>
  </conditionalFormatting>
  <conditionalFormatting sqref="L445:L467">
    <cfRule type="cellIs" dxfId="1512" priority="484" stopIfTrue="1" operator="greaterThanOrEqual">
      <formula>$L$6</formula>
    </cfRule>
  </conditionalFormatting>
  <conditionalFormatting sqref="M445:M467">
    <cfRule type="cellIs" dxfId="1511" priority="483" stopIfTrue="1" operator="greaterThanOrEqual">
      <formula>$M$6</formula>
    </cfRule>
  </conditionalFormatting>
  <conditionalFormatting sqref="N443:N467">
    <cfRule type="cellIs" dxfId="1510" priority="482" stopIfTrue="1" operator="greaterThanOrEqual">
      <formula>$N$6</formula>
    </cfRule>
  </conditionalFormatting>
  <conditionalFormatting sqref="U443:AE467">
    <cfRule type="cellIs" dxfId="1509" priority="481" stopIfTrue="1" operator="greaterThanOrEqual">
      <formula>U$6</formula>
    </cfRule>
  </conditionalFormatting>
  <conditionalFormatting sqref="T443:T467">
    <cfRule type="cellIs" dxfId="1508" priority="480" stopIfTrue="1" operator="greaterThanOrEqual">
      <formula>T$6</formula>
    </cfRule>
  </conditionalFormatting>
  <conditionalFormatting sqref="J443:J444">
    <cfRule type="cellIs" dxfId="1507" priority="473" stopIfTrue="1" operator="greaterThanOrEqual">
      <formula>$J$6</formula>
    </cfRule>
  </conditionalFormatting>
  <conditionalFormatting sqref="K443:K444">
    <cfRule type="cellIs" dxfId="1506" priority="472" stopIfTrue="1" operator="greaterThanOrEqual">
      <formula>$K$6</formula>
    </cfRule>
  </conditionalFormatting>
  <conditionalFormatting sqref="AI443:AT467">
    <cfRule type="cellIs" dxfId="1505" priority="479" stopIfTrue="1" operator="greaterThanOrEqual">
      <formula>AI$6</formula>
    </cfRule>
  </conditionalFormatting>
  <conditionalFormatting sqref="E443:E444">
    <cfRule type="cellIs" dxfId="1504" priority="478" stopIfTrue="1" operator="greaterThanOrEqual">
      <formula>T$6</formula>
    </cfRule>
  </conditionalFormatting>
  <conditionalFormatting sqref="F443:F444">
    <cfRule type="cellIs" dxfId="1503" priority="477" stopIfTrue="1" operator="greaterThanOrEqual">
      <formula>$F$6</formula>
    </cfRule>
  </conditionalFormatting>
  <conditionalFormatting sqref="G443:G444">
    <cfRule type="cellIs" dxfId="1502" priority="476" stopIfTrue="1" operator="greaterThanOrEqual">
      <formula>$G$6</formula>
    </cfRule>
  </conditionalFormatting>
  <conditionalFormatting sqref="H443:H444">
    <cfRule type="cellIs" dxfId="1501" priority="475" stopIfTrue="1" operator="greaterThanOrEqual">
      <formula>$H$6</formula>
    </cfRule>
  </conditionalFormatting>
  <conditionalFormatting sqref="I443:I444">
    <cfRule type="cellIs" dxfId="1500" priority="474" stopIfTrue="1" operator="greaterThanOrEqual">
      <formula>$I$6</formula>
    </cfRule>
  </conditionalFormatting>
  <conditionalFormatting sqref="C443:C444">
    <cfRule type="cellIs" dxfId="1499" priority="470" operator="equal">
      <formula>0</formula>
    </cfRule>
  </conditionalFormatting>
  <conditionalFormatting sqref="L443:L444">
    <cfRule type="cellIs" dxfId="1498" priority="469" stopIfTrue="1" operator="greaterThanOrEqual">
      <formula>$L$6</formula>
    </cfRule>
  </conditionalFormatting>
  <conditionalFormatting sqref="M443:M444">
    <cfRule type="cellIs" dxfId="1497" priority="468" stopIfTrue="1" operator="greaterThanOrEqual">
      <formula>$M$6</formula>
    </cfRule>
  </conditionalFormatting>
  <conditionalFormatting sqref="R445:R467">
    <cfRule type="cellIs" dxfId="1496" priority="466" operator="equal">
      <formula>0</formula>
    </cfRule>
  </conditionalFormatting>
  <conditionalFormatting sqref="R443:R444">
    <cfRule type="cellIs" dxfId="1495" priority="464" operator="equal">
      <formula>0</formula>
    </cfRule>
  </conditionalFormatting>
  <conditionalFormatting sqref="AG445:AG467">
    <cfRule type="cellIs" dxfId="1494" priority="462" operator="equal">
      <formula>0</formula>
    </cfRule>
  </conditionalFormatting>
  <conditionalFormatting sqref="AG443:AG444">
    <cfRule type="cellIs" dxfId="1493" priority="460" operator="equal">
      <formula>0</formula>
    </cfRule>
  </conditionalFormatting>
  <conditionalFormatting sqref="E472:E494">
    <cfRule type="cellIs" dxfId="1492" priority="459" stopIfTrue="1" operator="greaterThanOrEqual">
      <formula>T$6</formula>
    </cfRule>
  </conditionalFormatting>
  <conditionalFormatting sqref="F472:F494">
    <cfRule type="cellIs" dxfId="1491" priority="458" stopIfTrue="1" operator="greaterThanOrEqual">
      <formula>$F$6</formula>
    </cfRule>
  </conditionalFormatting>
  <conditionalFormatting sqref="G472:G494">
    <cfRule type="cellIs" dxfId="1490" priority="457" stopIfTrue="1" operator="greaterThanOrEqual">
      <formula>$G$6</formula>
    </cfRule>
  </conditionalFormatting>
  <conditionalFormatting sqref="H472:H494">
    <cfRule type="cellIs" dxfId="1489" priority="456" stopIfTrue="1" operator="greaterThanOrEqual">
      <formula>$H$6</formula>
    </cfRule>
  </conditionalFormatting>
  <conditionalFormatting sqref="I472:I494">
    <cfRule type="cellIs" dxfId="1488" priority="455" stopIfTrue="1" operator="greaterThanOrEqual">
      <formula>$I$6</formula>
    </cfRule>
  </conditionalFormatting>
  <conditionalFormatting sqref="J472:J494">
    <cfRule type="cellIs" dxfId="1487" priority="454" stopIfTrue="1" operator="greaterThanOrEqual">
      <formula>$J$6</formula>
    </cfRule>
  </conditionalFormatting>
  <conditionalFormatting sqref="K472:K494">
    <cfRule type="cellIs" dxfId="1486" priority="453" stopIfTrue="1" operator="greaterThanOrEqual">
      <formula>$K$6</formula>
    </cfRule>
  </conditionalFormatting>
  <conditionalFormatting sqref="P470:P494">
    <cfRule type="cellIs" dxfId="1485" priority="452" stopIfTrue="1" operator="greaterThanOrEqual">
      <formula>$P$6</formula>
    </cfRule>
  </conditionalFormatting>
  <conditionalFormatting sqref="B470:B494">
    <cfRule type="cellIs" dxfId="1484" priority="451" operator="equal">
      <formula>0</formula>
    </cfRule>
  </conditionalFormatting>
  <conditionalFormatting sqref="C472:C494">
    <cfRule type="cellIs" dxfId="1483" priority="449" operator="equal">
      <formula>0</formula>
    </cfRule>
  </conditionalFormatting>
  <conditionalFormatting sqref="O470:O494">
    <cfRule type="cellIs" dxfId="1482" priority="448" stopIfTrue="1" operator="greaterThanOrEqual">
      <formula>$O$6</formula>
    </cfRule>
  </conditionalFormatting>
  <conditionalFormatting sqref="L472:L494">
    <cfRule type="cellIs" dxfId="1481" priority="447" stopIfTrue="1" operator="greaterThanOrEqual">
      <formula>$L$6</formula>
    </cfRule>
  </conditionalFormatting>
  <conditionalFormatting sqref="M472:M494">
    <cfRule type="cellIs" dxfId="1480" priority="446" stopIfTrue="1" operator="greaterThanOrEqual">
      <formula>$M$6</formula>
    </cfRule>
  </conditionalFormatting>
  <conditionalFormatting sqref="N470:N494">
    <cfRule type="cellIs" dxfId="1479" priority="445" stopIfTrue="1" operator="greaterThanOrEqual">
      <formula>$N$6</formula>
    </cfRule>
  </conditionalFormatting>
  <conditionalFormatting sqref="U470:AE494">
    <cfRule type="cellIs" dxfId="1478" priority="444" stopIfTrue="1" operator="greaterThanOrEqual">
      <formula>U$6</formula>
    </cfRule>
  </conditionalFormatting>
  <conditionalFormatting sqref="T470:T494">
    <cfRule type="cellIs" dxfId="1477" priority="443" stopIfTrue="1" operator="greaterThanOrEqual">
      <formula>T$6</formula>
    </cfRule>
  </conditionalFormatting>
  <conditionalFormatting sqref="J470:J471">
    <cfRule type="cellIs" dxfId="1476" priority="436" stopIfTrue="1" operator="greaterThanOrEqual">
      <formula>$J$6</formula>
    </cfRule>
  </conditionalFormatting>
  <conditionalFormatting sqref="K470:K471">
    <cfRule type="cellIs" dxfId="1475" priority="435" stopIfTrue="1" operator="greaterThanOrEqual">
      <formula>$K$6</formula>
    </cfRule>
  </conditionalFormatting>
  <conditionalFormatting sqref="AI470:AT494">
    <cfRule type="cellIs" dxfId="1474" priority="442" stopIfTrue="1" operator="greaterThanOrEqual">
      <formula>AI$6</formula>
    </cfRule>
  </conditionalFormatting>
  <conditionalFormatting sqref="E470:E471">
    <cfRule type="cellIs" dxfId="1473" priority="441" stopIfTrue="1" operator="greaterThanOrEqual">
      <formula>T$6</formula>
    </cfRule>
  </conditionalFormatting>
  <conditionalFormatting sqref="F470:F471">
    <cfRule type="cellIs" dxfId="1472" priority="440" stopIfTrue="1" operator="greaterThanOrEqual">
      <formula>$F$6</formula>
    </cfRule>
  </conditionalFormatting>
  <conditionalFormatting sqref="G470:G471">
    <cfRule type="cellIs" dxfId="1471" priority="439" stopIfTrue="1" operator="greaterThanOrEqual">
      <formula>$G$6</formula>
    </cfRule>
  </conditionalFormatting>
  <conditionalFormatting sqref="H470:H471">
    <cfRule type="cellIs" dxfId="1470" priority="438" stopIfTrue="1" operator="greaterThanOrEqual">
      <formula>$H$6</formula>
    </cfRule>
  </conditionalFormatting>
  <conditionalFormatting sqref="I470:I471">
    <cfRule type="cellIs" dxfId="1469" priority="437" stopIfTrue="1" operator="greaterThanOrEqual">
      <formula>$I$6</formula>
    </cfRule>
  </conditionalFormatting>
  <conditionalFormatting sqref="C470:C471">
    <cfRule type="cellIs" dxfId="1468" priority="433" operator="equal">
      <formula>0</formula>
    </cfRule>
  </conditionalFormatting>
  <conditionalFormatting sqref="L470:L471">
    <cfRule type="cellIs" dxfId="1467" priority="432" stopIfTrue="1" operator="greaterThanOrEqual">
      <formula>$L$6</formula>
    </cfRule>
  </conditionalFormatting>
  <conditionalFormatting sqref="M470:M471">
    <cfRule type="cellIs" dxfId="1466" priority="431" stopIfTrue="1" operator="greaterThanOrEqual">
      <formula>$M$6</formula>
    </cfRule>
  </conditionalFormatting>
  <conditionalFormatting sqref="R472:R494">
    <cfRule type="cellIs" dxfId="1465" priority="429" operator="equal">
      <formula>0</formula>
    </cfRule>
  </conditionalFormatting>
  <conditionalFormatting sqref="R470:R471">
    <cfRule type="cellIs" dxfId="1464" priority="427" operator="equal">
      <formula>0</formula>
    </cfRule>
  </conditionalFormatting>
  <conditionalFormatting sqref="AG472:AG494">
    <cfRule type="cellIs" dxfId="1463" priority="425" operator="equal">
      <formula>0</formula>
    </cfRule>
  </conditionalFormatting>
  <conditionalFormatting sqref="AG470:AG471">
    <cfRule type="cellIs" dxfId="1462" priority="423" operator="equal">
      <formula>0</formula>
    </cfRule>
  </conditionalFormatting>
  <conditionalFormatting sqref="E499:E521">
    <cfRule type="cellIs" dxfId="1461" priority="422" stopIfTrue="1" operator="greaterThanOrEqual">
      <formula>T$6</formula>
    </cfRule>
  </conditionalFormatting>
  <conditionalFormatting sqref="F499:F521">
    <cfRule type="cellIs" dxfId="1460" priority="421" stopIfTrue="1" operator="greaterThanOrEqual">
      <formula>$F$6</formula>
    </cfRule>
  </conditionalFormatting>
  <conditionalFormatting sqref="G499:G521">
    <cfRule type="cellIs" dxfId="1459" priority="420" stopIfTrue="1" operator="greaterThanOrEqual">
      <formula>$G$6</formula>
    </cfRule>
  </conditionalFormatting>
  <conditionalFormatting sqref="H499:H521">
    <cfRule type="cellIs" dxfId="1458" priority="419" stopIfTrue="1" operator="greaterThanOrEqual">
      <formula>$H$6</formula>
    </cfRule>
  </conditionalFormatting>
  <conditionalFormatting sqref="I499:I521">
    <cfRule type="cellIs" dxfId="1457" priority="418" stopIfTrue="1" operator="greaterThanOrEqual">
      <formula>$I$6</formula>
    </cfRule>
  </conditionalFormatting>
  <conditionalFormatting sqref="J499:J521">
    <cfRule type="cellIs" dxfId="1456" priority="417" stopIfTrue="1" operator="greaterThanOrEqual">
      <formula>$J$6</formula>
    </cfRule>
  </conditionalFormatting>
  <conditionalFormatting sqref="K499:K521">
    <cfRule type="cellIs" dxfId="1455" priority="416" stopIfTrue="1" operator="greaterThanOrEqual">
      <formula>$K$6</formula>
    </cfRule>
  </conditionalFormatting>
  <conditionalFormatting sqref="P497:P521">
    <cfRule type="cellIs" dxfId="1454" priority="415" stopIfTrue="1" operator="greaterThanOrEqual">
      <formula>$P$6</formula>
    </cfRule>
  </conditionalFormatting>
  <conditionalFormatting sqref="B497:B521">
    <cfRule type="cellIs" dxfId="1453" priority="414" operator="equal">
      <formula>0</formula>
    </cfRule>
  </conditionalFormatting>
  <conditionalFormatting sqref="C499:C521">
    <cfRule type="cellIs" dxfId="1452" priority="412" operator="equal">
      <formula>0</formula>
    </cfRule>
  </conditionalFormatting>
  <conditionalFormatting sqref="O497:O521">
    <cfRule type="cellIs" dxfId="1451" priority="411" stopIfTrue="1" operator="greaterThanOrEqual">
      <formula>$O$6</formula>
    </cfRule>
  </conditionalFormatting>
  <conditionalFormatting sqref="L499:L521">
    <cfRule type="cellIs" dxfId="1450" priority="410" stopIfTrue="1" operator="greaterThanOrEqual">
      <formula>$L$6</formula>
    </cfRule>
  </conditionalFormatting>
  <conditionalFormatting sqref="M499:M521">
    <cfRule type="cellIs" dxfId="1449" priority="409" stopIfTrue="1" operator="greaterThanOrEqual">
      <formula>$M$6</formula>
    </cfRule>
  </conditionalFormatting>
  <conditionalFormatting sqref="N497:N521">
    <cfRule type="cellIs" dxfId="1448" priority="408" stopIfTrue="1" operator="greaterThanOrEqual">
      <formula>$N$6</formula>
    </cfRule>
  </conditionalFormatting>
  <conditionalFormatting sqref="U497:AE521">
    <cfRule type="cellIs" dxfId="1447" priority="407" stopIfTrue="1" operator="greaterThanOrEqual">
      <formula>U$6</formula>
    </cfRule>
  </conditionalFormatting>
  <conditionalFormatting sqref="T497:T521">
    <cfRule type="cellIs" dxfId="1446" priority="406" stopIfTrue="1" operator="greaterThanOrEqual">
      <formula>T$6</formula>
    </cfRule>
  </conditionalFormatting>
  <conditionalFormatting sqref="J497:J498">
    <cfRule type="cellIs" dxfId="1445" priority="399" stopIfTrue="1" operator="greaterThanOrEqual">
      <formula>$J$6</formula>
    </cfRule>
  </conditionalFormatting>
  <conditionalFormatting sqref="K497:K498">
    <cfRule type="cellIs" dxfId="1444" priority="398" stopIfTrue="1" operator="greaterThanOrEqual">
      <formula>$K$6</formula>
    </cfRule>
  </conditionalFormatting>
  <conditionalFormatting sqref="AI497:AT521">
    <cfRule type="cellIs" dxfId="1443" priority="405" stopIfTrue="1" operator="greaterThanOrEqual">
      <formula>AI$6</formula>
    </cfRule>
  </conditionalFormatting>
  <conditionalFormatting sqref="E497:E498">
    <cfRule type="cellIs" dxfId="1442" priority="404" stopIfTrue="1" operator="greaterThanOrEqual">
      <formula>T$6</formula>
    </cfRule>
  </conditionalFormatting>
  <conditionalFormatting sqref="F497:F498">
    <cfRule type="cellIs" dxfId="1441" priority="403" stopIfTrue="1" operator="greaterThanOrEqual">
      <formula>$F$6</formula>
    </cfRule>
  </conditionalFormatting>
  <conditionalFormatting sqref="G497:G498">
    <cfRule type="cellIs" dxfId="1440" priority="402" stopIfTrue="1" operator="greaterThanOrEqual">
      <formula>$G$6</formula>
    </cfRule>
  </conditionalFormatting>
  <conditionalFormatting sqref="H497:H498">
    <cfRule type="cellIs" dxfId="1439" priority="401" stopIfTrue="1" operator="greaterThanOrEqual">
      <formula>$H$6</formula>
    </cfRule>
  </conditionalFormatting>
  <conditionalFormatting sqref="I497:I498">
    <cfRule type="cellIs" dxfId="1438" priority="400" stopIfTrue="1" operator="greaterThanOrEqual">
      <formula>$I$6</formula>
    </cfRule>
  </conditionalFormatting>
  <conditionalFormatting sqref="C497:C498">
    <cfRule type="cellIs" dxfId="1437" priority="396" operator="equal">
      <formula>0</formula>
    </cfRule>
  </conditionalFormatting>
  <conditionalFormatting sqref="L497:L498">
    <cfRule type="cellIs" dxfId="1436" priority="395" stopIfTrue="1" operator="greaterThanOrEqual">
      <formula>$L$6</formula>
    </cfRule>
  </conditionalFormatting>
  <conditionalFormatting sqref="M497:M498">
    <cfRule type="cellIs" dxfId="1435" priority="394" stopIfTrue="1" operator="greaterThanOrEqual">
      <formula>$M$6</formula>
    </cfRule>
  </conditionalFormatting>
  <conditionalFormatting sqref="R499:R521">
    <cfRule type="cellIs" dxfId="1434" priority="392" operator="equal">
      <formula>0</formula>
    </cfRule>
  </conditionalFormatting>
  <conditionalFormatting sqref="R497:R498">
    <cfRule type="cellIs" dxfId="1433" priority="390" operator="equal">
      <formula>0</formula>
    </cfRule>
  </conditionalFormatting>
  <conditionalFormatting sqref="AG499:AG521">
    <cfRule type="cellIs" dxfId="1432" priority="388" operator="equal">
      <formula>0</formula>
    </cfRule>
  </conditionalFormatting>
  <conditionalFormatting sqref="AG497:AG498">
    <cfRule type="cellIs" dxfId="1431" priority="386" operator="equal">
      <formula>0</formula>
    </cfRule>
  </conditionalFormatting>
  <conditionalFormatting sqref="E526:E548">
    <cfRule type="cellIs" dxfId="1430" priority="385" stopIfTrue="1" operator="greaterThanOrEqual">
      <formula>T$6</formula>
    </cfRule>
  </conditionalFormatting>
  <conditionalFormatting sqref="F526:F548">
    <cfRule type="cellIs" dxfId="1429" priority="384" stopIfTrue="1" operator="greaterThanOrEqual">
      <formula>$F$6</formula>
    </cfRule>
  </conditionalFormatting>
  <conditionalFormatting sqref="G526:G548">
    <cfRule type="cellIs" dxfId="1428" priority="383" stopIfTrue="1" operator="greaterThanOrEqual">
      <formula>$G$6</formula>
    </cfRule>
  </conditionalFormatting>
  <conditionalFormatting sqref="H526:H548">
    <cfRule type="cellIs" dxfId="1427" priority="382" stopIfTrue="1" operator="greaterThanOrEqual">
      <formula>$H$6</formula>
    </cfRule>
  </conditionalFormatting>
  <conditionalFormatting sqref="I526:I548">
    <cfRule type="cellIs" dxfId="1426" priority="381" stopIfTrue="1" operator="greaterThanOrEqual">
      <formula>$I$6</formula>
    </cfRule>
  </conditionalFormatting>
  <conditionalFormatting sqref="J526:J548">
    <cfRule type="cellIs" dxfId="1425" priority="380" stopIfTrue="1" operator="greaterThanOrEqual">
      <formula>$J$6</formula>
    </cfRule>
  </conditionalFormatting>
  <conditionalFormatting sqref="K526:K548">
    <cfRule type="cellIs" dxfId="1424" priority="379" stopIfTrue="1" operator="greaterThanOrEqual">
      <formula>$K$6</formula>
    </cfRule>
  </conditionalFormatting>
  <conditionalFormatting sqref="P524:P548">
    <cfRule type="cellIs" dxfId="1423" priority="378" stopIfTrue="1" operator="greaterThanOrEqual">
      <formula>$P$6</formula>
    </cfRule>
  </conditionalFormatting>
  <conditionalFormatting sqref="B524:B548">
    <cfRule type="cellIs" dxfId="1422" priority="377" operator="equal">
      <formula>0</formula>
    </cfRule>
  </conditionalFormatting>
  <conditionalFormatting sqref="C526:C548">
    <cfRule type="cellIs" dxfId="1421" priority="375" operator="equal">
      <formula>0</formula>
    </cfRule>
  </conditionalFormatting>
  <conditionalFormatting sqref="O524:O548">
    <cfRule type="cellIs" dxfId="1420" priority="374" stopIfTrue="1" operator="greaterThanOrEqual">
      <formula>$O$6</formula>
    </cfRule>
  </conditionalFormatting>
  <conditionalFormatting sqref="L526:L548">
    <cfRule type="cellIs" dxfId="1419" priority="373" stopIfTrue="1" operator="greaterThanOrEqual">
      <formula>$L$6</formula>
    </cfRule>
  </conditionalFormatting>
  <conditionalFormatting sqref="M526:M548">
    <cfRule type="cellIs" dxfId="1418" priority="372" stopIfTrue="1" operator="greaterThanOrEqual">
      <formula>$M$6</formula>
    </cfRule>
  </conditionalFormatting>
  <conditionalFormatting sqref="N524:N548">
    <cfRule type="cellIs" dxfId="1417" priority="371" stopIfTrue="1" operator="greaterThanOrEqual">
      <formula>$N$6</formula>
    </cfRule>
  </conditionalFormatting>
  <conditionalFormatting sqref="U524:AE548">
    <cfRule type="cellIs" dxfId="1416" priority="370" stopIfTrue="1" operator="greaterThanOrEqual">
      <formula>U$6</formula>
    </cfRule>
  </conditionalFormatting>
  <conditionalFormatting sqref="T524:T548">
    <cfRule type="cellIs" dxfId="1415" priority="369" stopIfTrue="1" operator="greaterThanOrEqual">
      <formula>T$6</formula>
    </cfRule>
  </conditionalFormatting>
  <conditionalFormatting sqref="J524:J525">
    <cfRule type="cellIs" dxfId="1414" priority="362" stopIfTrue="1" operator="greaterThanOrEqual">
      <formula>$J$6</formula>
    </cfRule>
  </conditionalFormatting>
  <conditionalFormatting sqref="K524:K525">
    <cfRule type="cellIs" dxfId="1413" priority="361" stopIfTrue="1" operator="greaterThanOrEqual">
      <formula>$K$6</formula>
    </cfRule>
  </conditionalFormatting>
  <conditionalFormatting sqref="AI524:AT548">
    <cfRule type="cellIs" dxfId="1412" priority="368" stopIfTrue="1" operator="greaterThanOrEqual">
      <formula>AI$6</formula>
    </cfRule>
  </conditionalFormatting>
  <conditionalFormatting sqref="E524:E525">
    <cfRule type="cellIs" dxfId="1411" priority="367" stopIfTrue="1" operator="greaterThanOrEqual">
      <formula>T$6</formula>
    </cfRule>
  </conditionalFormatting>
  <conditionalFormatting sqref="F524:F525">
    <cfRule type="cellIs" dxfId="1410" priority="366" stopIfTrue="1" operator="greaterThanOrEqual">
      <formula>$F$6</formula>
    </cfRule>
  </conditionalFormatting>
  <conditionalFormatting sqref="G524:G525">
    <cfRule type="cellIs" dxfId="1409" priority="365" stopIfTrue="1" operator="greaterThanOrEqual">
      <formula>$G$6</formula>
    </cfRule>
  </conditionalFormatting>
  <conditionalFormatting sqref="H524:H525">
    <cfRule type="cellIs" dxfId="1408" priority="364" stopIfTrue="1" operator="greaterThanOrEqual">
      <formula>$H$6</formula>
    </cfRule>
  </conditionalFormatting>
  <conditionalFormatting sqref="I524:I525">
    <cfRule type="cellIs" dxfId="1407" priority="363" stopIfTrue="1" operator="greaterThanOrEqual">
      <formula>$I$6</formula>
    </cfRule>
  </conditionalFormatting>
  <conditionalFormatting sqref="C524:C525">
    <cfRule type="cellIs" dxfId="1406" priority="359" operator="equal">
      <formula>0</formula>
    </cfRule>
  </conditionalFormatting>
  <conditionalFormatting sqref="L524:L525">
    <cfRule type="cellIs" dxfId="1405" priority="358" stopIfTrue="1" operator="greaterThanOrEqual">
      <formula>$L$6</formula>
    </cfRule>
  </conditionalFormatting>
  <conditionalFormatting sqref="M524:M525">
    <cfRule type="cellIs" dxfId="1404" priority="357" stopIfTrue="1" operator="greaterThanOrEqual">
      <formula>$M$6</formula>
    </cfRule>
  </conditionalFormatting>
  <conditionalFormatting sqref="R526:R548">
    <cfRule type="cellIs" dxfId="1403" priority="355" operator="equal">
      <formula>0</formula>
    </cfRule>
  </conditionalFormatting>
  <conditionalFormatting sqref="R524:R525">
    <cfRule type="cellIs" dxfId="1402" priority="353" operator="equal">
      <formula>0</formula>
    </cfRule>
  </conditionalFormatting>
  <conditionalFormatting sqref="AG526:AG548">
    <cfRule type="cellIs" dxfId="1401" priority="351" operator="equal">
      <formula>0</formula>
    </cfRule>
  </conditionalFormatting>
  <conditionalFormatting sqref="AG524:AG525">
    <cfRule type="cellIs" dxfId="1400" priority="349" operator="equal">
      <formula>0</formula>
    </cfRule>
  </conditionalFormatting>
  <conditionalFormatting sqref="AH15:AH37">
    <cfRule type="cellIs" dxfId="1399" priority="319" operator="equal">
      <formula>0</formula>
    </cfRule>
  </conditionalFormatting>
  <conditionalFormatting sqref="AH13:AH14">
    <cfRule type="cellIs" dxfId="1398" priority="318" operator="equal">
      <formula>0</formula>
    </cfRule>
  </conditionalFormatting>
  <conditionalFormatting sqref="AH40:AH41">
    <cfRule type="cellIs" dxfId="1397" priority="316" operator="equal">
      <formula>0</formula>
    </cfRule>
  </conditionalFormatting>
  <conditionalFormatting sqref="AH42:AH64">
    <cfRule type="cellIs" dxfId="1396" priority="317" operator="equal">
      <formula>0</formula>
    </cfRule>
  </conditionalFormatting>
  <conditionalFormatting sqref="AH67:AH89">
    <cfRule type="cellIs" dxfId="1395" priority="295" operator="equal">
      <formula>0</formula>
    </cfRule>
  </conditionalFormatting>
  <conditionalFormatting sqref="AH65:AH66">
    <cfRule type="cellIs" dxfId="1394" priority="294" operator="equal">
      <formula>0</formula>
    </cfRule>
  </conditionalFormatting>
  <conditionalFormatting sqref="AH94:AH116">
    <cfRule type="cellIs" dxfId="1393" priority="293" operator="equal">
      <formula>0</formula>
    </cfRule>
  </conditionalFormatting>
  <conditionalFormatting sqref="AH92:AH93">
    <cfRule type="cellIs" dxfId="1392" priority="292" operator="equal">
      <formula>0</formula>
    </cfRule>
  </conditionalFormatting>
  <conditionalFormatting sqref="AH121:AH143">
    <cfRule type="cellIs" dxfId="1391" priority="291" operator="equal">
      <formula>0</formula>
    </cfRule>
  </conditionalFormatting>
  <conditionalFormatting sqref="AH119:AH120">
    <cfRule type="cellIs" dxfId="1390" priority="290" operator="equal">
      <formula>0</formula>
    </cfRule>
  </conditionalFormatting>
  <conditionalFormatting sqref="AH148:AH170">
    <cfRule type="cellIs" dxfId="1389" priority="289" operator="equal">
      <formula>0</formula>
    </cfRule>
  </conditionalFormatting>
  <conditionalFormatting sqref="AH146:AH147">
    <cfRule type="cellIs" dxfId="1388" priority="288" operator="equal">
      <formula>0</formula>
    </cfRule>
  </conditionalFormatting>
  <conditionalFormatting sqref="AH175:AH197">
    <cfRule type="cellIs" dxfId="1387" priority="287" operator="equal">
      <formula>0</formula>
    </cfRule>
  </conditionalFormatting>
  <conditionalFormatting sqref="AH173:AH174">
    <cfRule type="cellIs" dxfId="1386" priority="286" operator="equal">
      <formula>0</formula>
    </cfRule>
  </conditionalFormatting>
  <conditionalFormatting sqref="AH202:AH224">
    <cfRule type="cellIs" dxfId="1385" priority="285" operator="equal">
      <formula>0</formula>
    </cfRule>
  </conditionalFormatting>
  <conditionalFormatting sqref="AH200:AH201">
    <cfRule type="cellIs" dxfId="1384" priority="284" operator="equal">
      <formula>0</formula>
    </cfRule>
  </conditionalFormatting>
  <conditionalFormatting sqref="AH229:AH251">
    <cfRule type="cellIs" dxfId="1383" priority="283" operator="equal">
      <formula>0</formula>
    </cfRule>
  </conditionalFormatting>
  <conditionalFormatting sqref="AH227:AH228">
    <cfRule type="cellIs" dxfId="1382" priority="282" operator="equal">
      <formula>0</formula>
    </cfRule>
  </conditionalFormatting>
  <conditionalFormatting sqref="AH256:AH278">
    <cfRule type="cellIs" dxfId="1381" priority="281" operator="equal">
      <formula>0</formula>
    </cfRule>
  </conditionalFormatting>
  <conditionalFormatting sqref="AH254:AH255">
    <cfRule type="cellIs" dxfId="1380" priority="280" operator="equal">
      <formula>0</formula>
    </cfRule>
  </conditionalFormatting>
  <conditionalFormatting sqref="AH283:AH305">
    <cfRule type="cellIs" dxfId="1379" priority="279" operator="equal">
      <formula>0</formula>
    </cfRule>
  </conditionalFormatting>
  <conditionalFormatting sqref="AH281:AH282">
    <cfRule type="cellIs" dxfId="1378" priority="278" operator="equal">
      <formula>0</formula>
    </cfRule>
  </conditionalFormatting>
  <conditionalFormatting sqref="AH310:AH332">
    <cfRule type="cellIs" dxfId="1377" priority="277" operator="equal">
      <formula>0</formula>
    </cfRule>
  </conditionalFormatting>
  <conditionalFormatting sqref="AH308:AH309">
    <cfRule type="cellIs" dxfId="1376" priority="276" operator="equal">
      <formula>0</formula>
    </cfRule>
  </conditionalFormatting>
  <conditionalFormatting sqref="AH337:AH359">
    <cfRule type="cellIs" dxfId="1375" priority="275" operator="equal">
      <formula>0</formula>
    </cfRule>
  </conditionalFormatting>
  <conditionalFormatting sqref="AH335:AH336">
    <cfRule type="cellIs" dxfId="1374" priority="274" operator="equal">
      <formula>0</formula>
    </cfRule>
  </conditionalFormatting>
  <conditionalFormatting sqref="AH364:AH386">
    <cfRule type="cellIs" dxfId="1373" priority="273" operator="equal">
      <formula>0</formula>
    </cfRule>
  </conditionalFormatting>
  <conditionalFormatting sqref="AH362:AH363">
    <cfRule type="cellIs" dxfId="1372" priority="272" operator="equal">
      <formula>0</formula>
    </cfRule>
  </conditionalFormatting>
  <conditionalFormatting sqref="AH391:AH413">
    <cfRule type="cellIs" dxfId="1371" priority="271" operator="equal">
      <formula>0</formula>
    </cfRule>
  </conditionalFormatting>
  <conditionalFormatting sqref="AH389:AH390">
    <cfRule type="cellIs" dxfId="1370" priority="270" operator="equal">
      <formula>0</formula>
    </cfRule>
  </conditionalFormatting>
  <conditionalFormatting sqref="AH418:AH440">
    <cfRule type="cellIs" dxfId="1369" priority="269" operator="equal">
      <formula>0</formula>
    </cfRule>
  </conditionalFormatting>
  <conditionalFormatting sqref="AH416:AH417">
    <cfRule type="cellIs" dxfId="1368" priority="268" operator="equal">
      <formula>0</formula>
    </cfRule>
  </conditionalFormatting>
  <conditionalFormatting sqref="AH445:AH467">
    <cfRule type="cellIs" dxfId="1367" priority="267" operator="equal">
      <formula>0</formula>
    </cfRule>
  </conditionalFormatting>
  <conditionalFormatting sqref="AH443:AH444">
    <cfRule type="cellIs" dxfId="1366" priority="266" operator="equal">
      <formula>0</formula>
    </cfRule>
  </conditionalFormatting>
  <conditionalFormatting sqref="AH472:AH494">
    <cfRule type="cellIs" dxfId="1365" priority="265" operator="equal">
      <formula>0</formula>
    </cfRule>
  </conditionalFormatting>
  <conditionalFormatting sqref="AH470:AH471">
    <cfRule type="cellIs" dxfId="1364" priority="264" operator="equal">
      <formula>0</formula>
    </cfRule>
  </conditionalFormatting>
  <conditionalFormatting sqref="AH499:AH521">
    <cfRule type="cellIs" dxfId="1363" priority="263" operator="equal">
      <formula>0</formula>
    </cfRule>
  </conditionalFormatting>
  <conditionalFormatting sqref="AH497:AH498">
    <cfRule type="cellIs" dxfId="1362" priority="262" operator="equal">
      <formula>0</formula>
    </cfRule>
  </conditionalFormatting>
  <conditionalFormatting sqref="AH526:AH548">
    <cfRule type="cellIs" dxfId="1361" priority="261" operator="equal">
      <formula>0</formula>
    </cfRule>
  </conditionalFormatting>
  <conditionalFormatting sqref="AH524:AH525">
    <cfRule type="cellIs" dxfId="1360" priority="260" operator="equal">
      <formula>0</formula>
    </cfRule>
  </conditionalFormatting>
  <conditionalFormatting sqref="S15:S37">
    <cfRule type="cellIs" dxfId="1359" priority="259" operator="equal">
      <formula>0</formula>
    </cfRule>
  </conditionalFormatting>
  <conditionalFormatting sqref="S13:S14">
    <cfRule type="cellIs" dxfId="1358" priority="258" operator="equal">
      <formula>0</formula>
    </cfRule>
  </conditionalFormatting>
  <conditionalFormatting sqref="S40:S41">
    <cfRule type="cellIs" dxfId="1357" priority="256" operator="equal">
      <formula>0</formula>
    </cfRule>
  </conditionalFormatting>
  <conditionalFormatting sqref="S42:S64">
    <cfRule type="cellIs" dxfId="1356" priority="257" operator="equal">
      <formula>0</formula>
    </cfRule>
  </conditionalFormatting>
  <conditionalFormatting sqref="S67:S89">
    <cfRule type="cellIs" dxfId="1355" priority="235" operator="equal">
      <formula>0</formula>
    </cfRule>
  </conditionalFormatting>
  <conditionalFormatting sqref="S65:S66">
    <cfRule type="cellIs" dxfId="1354" priority="234" operator="equal">
      <formula>0</formula>
    </cfRule>
  </conditionalFormatting>
  <conditionalFormatting sqref="S94:S116">
    <cfRule type="cellIs" dxfId="1353" priority="233" operator="equal">
      <formula>0</formula>
    </cfRule>
  </conditionalFormatting>
  <conditionalFormatting sqref="S92:S93">
    <cfRule type="cellIs" dxfId="1352" priority="232" operator="equal">
      <formula>0</formula>
    </cfRule>
  </conditionalFormatting>
  <conditionalFormatting sqref="S121:S143">
    <cfRule type="cellIs" dxfId="1351" priority="231" operator="equal">
      <formula>0</formula>
    </cfRule>
  </conditionalFormatting>
  <conditionalFormatting sqref="S119:S120">
    <cfRule type="cellIs" dxfId="1350" priority="230" operator="equal">
      <formula>0</formula>
    </cfRule>
  </conditionalFormatting>
  <conditionalFormatting sqref="S148:S170">
    <cfRule type="cellIs" dxfId="1349" priority="229" operator="equal">
      <formula>0</formula>
    </cfRule>
  </conditionalFormatting>
  <conditionalFormatting sqref="S146:S147">
    <cfRule type="cellIs" dxfId="1348" priority="228" operator="equal">
      <formula>0</formula>
    </cfRule>
  </conditionalFormatting>
  <conditionalFormatting sqref="S175:S197">
    <cfRule type="cellIs" dxfId="1347" priority="227" operator="equal">
      <formula>0</formula>
    </cfRule>
  </conditionalFormatting>
  <conditionalFormatting sqref="S173:S174">
    <cfRule type="cellIs" dxfId="1346" priority="226" operator="equal">
      <formula>0</formula>
    </cfRule>
  </conditionalFormatting>
  <conditionalFormatting sqref="S202:S224">
    <cfRule type="cellIs" dxfId="1345" priority="225" operator="equal">
      <formula>0</formula>
    </cfRule>
  </conditionalFormatting>
  <conditionalFormatting sqref="S200:S201">
    <cfRule type="cellIs" dxfId="1344" priority="224" operator="equal">
      <formula>0</formula>
    </cfRule>
  </conditionalFormatting>
  <conditionalFormatting sqref="S229:S251">
    <cfRule type="cellIs" dxfId="1343" priority="223" operator="equal">
      <formula>0</formula>
    </cfRule>
  </conditionalFormatting>
  <conditionalFormatting sqref="S227:S228">
    <cfRule type="cellIs" dxfId="1342" priority="222" operator="equal">
      <formula>0</formula>
    </cfRule>
  </conditionalFormatting>
  <conditionalFormatting sqref="S256:S278">
    <cfRule type="cellIs" dxfId="1341" priority="221" operator="equal">
      <formula>0</formula>
    </cfRule>
  </conditionalFormatting>
  <conditionalFormatting sqref="S254:S255">
    <cfRule type="cellIs" dxfId="1340" priority="220" operator="equal">
      <formula>0</formula>
    </cfRule>
  </conditionalFormatting>
  <conditionalFormatting sqref="S283:S305">
    <cfRule type="cellIs" dxfId="1339" priority="219" operator="equal">
      <formula>0</formula>
    </cfRule>
  </conditionalFormatting>
  <conditionalFormatting sqref="S281:S282">
    <cfRule type="cellIs" dxfId="1338" priority="218" operator="equal">
      <formula>0</formula>
    </cfRule>
  </conditionalFormatting>
  <conditionalFormatting sqref="S310:S332">
    <cfRule type="cellIs" dxfId="1337" priority="217" operator="equal">
      <formula>0</formula>
    </cfRule>
  </conditionalFormatting>
  <conditionalFormatting sqref="S308:S309">
    <cfRule type="cellIs" dxfId="1336" priority="216" operator="equal">
      <formula>0</formula>
    </cfRule>
  </conditionalFormatting>
  <conditionalFormatting sqref="S337:S359">
    <cfRule type="cellIs" dxfId="1335" priority="215" operator="equal">
      <formula>0</formula>
    </cfRule>
  </conditionalFormatting>
  <conditionalFormatting sqref="S335:S336">
    <cfRule type="cellIs" dxfId="1334" priority="214" operator="equal">
      <formula>0</formula>
    </cfRule>
  </conditionalFormatting>
  <conditionalFormatting sqref="S364:S386">
    <cfRule type="cellIs" dxfId="1333" priority="213" operator="equal">
      <formula>0</formula>
    </cfRule>
  </conditionalFormatting>
  <conditionalFormatting sqref="S362:S363">
    <cfRule type="cellIs" dxfId="1332" priority="212" operator="equal">
      <formula>0</formula>
    </cfRule>
  </conditionalFormatting>
  <conditionalFormatting sqref="S391:S413">
    <cfRule type="cellIs" dxfId="1331" priority="211" operator="equal">
      <formula>0</formula>
    </cfRule>
  </conditionalFormatting>
  <conditionalFormatting sqref="S389:S390">
    <cfRule type="cellIs" dxfId="1330" priority="210" operator="equal">
      <formula>0</formula>
    </cfRule>
  </conditionalFormatting>
  <conditionalFormatting sqref="S418:S440">
    <cfRule type="cellIs" dxfId="1329" priority="209" operator="equal">
      <formula>0</formula>
    </cfRule>
  </conditionalFormatting>
  <conditionalFormatting sqref="S416:S417">
    <cfRule type="cellIs" dxfId="1328" priority="208" operator="equal">
      <formula>0</formula>
    </cfRule>
  </conditionalFormatting>
  <conditionalFormatting sqref="S445:S467">
    <cfRule type="cellIs" dxfId="1327" priority="207" operator="equal">
      <formula>0</formula>
    </cfRule>
  </conditionalFormatting>
  <conditionalFormatting sqref="S443:S444">
    <cfRule type="cellIs" dxfId="1326" priority="206" operator="equal">
      <formula>0</formula>
    </cfRule>
  </conditionalFormatting>
  <conditionalFormatting sqref="S472:S494">
    <cfRule type="cellIs" dxfId="1325" priority="205" operator="equal">
      <formula>0</formula>
    </cfRule>
  </conditionalFormatting>
  <conditionalFormatting sqref="S470:S471">
    <cfRule type="cellIs" dxfId="1324" priority="204" operator="equal">
      <formula>0</formula>
    </cfRule>
  </conditionalFormatting>
  <conditionalFormatting sqref="S499:S521">
    <cfRule type="cellIs" dxfId="1323" priority="203" operator="equal">
      <formula>0</formula>
    </cfRule>
  </conditionalFormatting>
  <conditionalFormatting sqref="S497:S498">
    <cfRule type="cellIs" dxfId="1322" priority="202" operator="equal">
      <formula>0</formula>
    </cfRule>
  </conditionalFormatting>
  <conditionalFormatting sqref="S526:S548">
    <cfRule type="cellIs" dxfId="1321" priority="201" operator="equal">
      <formula>0</formula>
    </cfRule>
  </conditionalFormatting>
  <conditionalFormatting sqref="S524:S525">
    <cfRule type="cellIs" dxfId="1320" priority="200" operator="equal">
      <formula>0</formula>
    </cfRule>
  </conditionalFormatting>
  <conditionalFormatting sqref="D15:D37">
    <cfRule type="cellIs" dxfId="1319" priority="199" operator="equal">
      <formula>0</formula>
    </cfRule>
  </conditionalFormatting>
  <conditionalFormatting sqref="D13:D14">
    <cfRule type="cellIs" dxfId="1318" priority="198" operator="equal">
      <formula>0</formula>
    </cfRule>
  </conditionalFormatting>
  <conditionalFormatting sqref="D40:D41">
    <cfRule type="cellIs" dxfId="1317" priority="196" operator="equal">
      <formula>0</formula>
    </cfRule>
  </conditionalFormatting>
  <conditionalFormatting sqref="D42:D64">
    <cfRule type="cellIs" dxfId="1316" priority="197" operator="equal">
      <formula>0</formula>
    </cfRule>
  </conditionalFormatting>
  <conditionalFormatting sqref="D67:D89">
    <cfRule type="cellIs" dxfId="1315" priority="175" operator="equal">
      <formula>0</formula>
    </cfRule>
  </conditionalFormatting>
  <conditionalFormatting sqref="D65:D66">
    <cfRule type="cellIs" dxfId="1314" priority="174" operator="equal">
      <formula>0</formula>
    </cfRule>
  </conditionalFormatting>
  <conditionalFormatting sqref="D94:D116">
    <cfRule type="cellIs" dxfId="1313" priority="173" operator="equal">
      <formula>0</formula>
    </cfRule>
  </conditionalFormatting>
  <conditionalFormatting sqref="D92:D93">
    <cfRule type="cellIs" dxfId="1312" priority="172" operator="equal">
      <formula>0</formula>
    </cfRule>
  </conditionalFormatting>
  <conditionalFormatting sqref="D121:D143">
    <cfRule type="cellIs" dxfId="1311" priority="171" operator="equal">
      <formula>0</formula>
    </cfRule>
  </conditionalFormatting>
  <conditionalFormatting sqref="D119:D120">
    <cfRule type="cellIs" dxfId="1310" priority="170" operator="equal">
      <formula>0</formula>
    </cfRule>
  </conditionalFormatting>
  <conditionalFormatting sqref="D148:D170">
    <cfRule type="cellIs" dxfId="1309" priority="169" operator="equal">
      <formula>0</formula>
    </cfRule>
  </conditionalFormatting>
  <conditionalFormatting sqref="D146:D147">
    <cfRule type="cellIs" dxfId="1308" priority="168" operator="equal">
      <formula>0</formula>
    </cfRule>
  </conditionalFormatting>
  <conditionalFormatting sqref="D175:D197">
    <cfRule type="cellIs" dxfId="1307" priority="167" operator="equal">
      <formula>0</formula>
    </cfRule>
  </conditionalFormatting>
  <conditionalFormatting sqref="D173:D174">
    <cfRule type="cellIs" dxfId="1306" priority="166" operator="equal">
      <formula>0</formula>
    </cfRule>
  </conditionalFormatting>
  <conditionalFormatting sqref="D202:D224">
    <cfRule type="cellIs" dxfId="1305" priority="165" operator="equal">
      <formula>0</formula>
    </cfRule>
  </conditionalFormatting>
  <conditionalFormatting sqref="D200:D201">
    <cfRule type="cellIs" dxfId="1304" priority="164" operator="equal">
      <formula>0</formula>
    </cfRule>
  </conditionalFormatting>
  <conditionalFormatting sqref="D229:D251">
    <cfRule type="cellIs" dxfId="1303" priority="163" operator="equal">
      <formula>0</formula>
    </cfRule>
  </conditionalFormatting>
  <conditionalFormatting sqref="D227:D228">
    <cfRule type="cellIs" dxfId="1302" priority="162" operator="equal">
      <formula>0</formula>
    </cfRule>
  </conditionalFormatting>
  <conditionalFormatting sqref="D256:D278">
    <cfRule type="cellIs" dxfId="1301" priority="161" operator="equal">
      <formula>0</formula>
    </cfRule>
  </conditionalFormatting>
  <conditionalFormatting sqref="D254:D255">
    <cfRule type="cellIs" dxfId="1300" priority="160" operator="equal">
      <formula>0</formula>
    </cfRule>
  </conditionalFormatting>
  <conditionalFormatting sqref="D283:D305">
    <cfRule type="cellIs" dxfId="1299" priority="159" operator="equal">
      <formula>0</formula>
    </cfRule>
  </conditionalFormatting>
  <conditionalFormatting sqref="D281:D282">
    <cfRule type="cellIs" dxfId="1298" priority="158" operator="equal">
      <formula>0</formula>
    </cfRule>
  </conditionalFormatting>
  <conditionalFormatting sqref="D310:D332">
    <cfRule type="cellIs" dxfId="1297" priority="157" operator="equal">
      <formula>0</formula>
    </cfRule>
  </conditionalFormatting>
  <conditionalFormatting sqref="D308:D309">
    <cfRule type="cellIs" dxfId="1296" priority="156" operator="equal">
      <formula>0</formula>
    </cfRule>
  </conditionalFormatting>
  <conditionalFormatting sqref="D337:D359">
    <cfRule type="cellIs" dxfId="1295" priority="155" operator="equal">
      <formula>0</formula>
    </cfRule>
  </conditionalFormatting>
  <conditionalFormatting sqref="D335:D336">
    <cfRule type="cellIs" dxfId="1294" priority="154" operator="equal">
      <formula>0</formula>
    </cfRule>
  </conditionalFormatting>
  <conditionalFormatting sqref="D364:D386">
    <cfRule type="cellIs" dxfId="1293" priority="153" operator="equal">
      <formula>0</formula>
    </cfRule>
  </conditionalFormatting>
  <conditionalFormatting sqref="D362:D363">
    <cfRule type="cellIs" dxfId="1292" priority="152" operator="equal">
      <formula>0</formula>
    </cfRule>
  </conditionalFormatting>
  <conditionalFormatting sqref="D391:D413">
    <cfRule type="cellIs" dxfId="1291" priority="151" operator="equal">
      <formula>0</formula>
    </cfRule>
  </conditionalFormatting>
  <conditionalFormatting sqref="D389:D390">
    <cfRule type="cellIs" dxfId="1290" priority="150" operator="equal">
      <formula>0</formula>
    </cfRule>
  </conditionalFormatting>
  <conditionalFormatting sqref="D418:D440">
    <cfRule type="cellIs" dxfId="1289" priority="149" operator="equal">
      <formula>0</formula>
    </cfRule>
  </conditionalFormatting>
  <conditionalFormatting sqref="D416:D417">
    <cfRule type="cellIs" dxfId="1288" priority="148" operator="equal">
      <formula>0</formula>
    </cfRule>
  </conditionalFormatting>
  <conditionalFormatting sqref="D445:D467">
    <cfRule type="cellIs" dxfId="1287" priority="147" operator="equal">
      <formula>0</formula>
    </cfRule>
  </conditionalFormatting>
  <conditionalFormatting sqref="D443:D444">
    <cfRule type="cellIs" dxfId="1286" priority="146" operator="equal">
      <formula>0</formula>
    </cfRule>
  </conditionalFormatting>
  <conditionalFormatting sqref="D472:D494">
    <cfRule type="cellIs" dxfId="1285" priority="145" operator="equal">
      <formula>0</formula>
    </cfRule>
  </conditionalFormatting>
  <conditionalFormatting sqref="D470:D471">
    <cfRule type="cellIs" dxfId="1284" priority="144" operator="equal">
      <formula>0</formula>
    </cfRule>
  </conditionalFormatting>
  <conditionalFormatting sqref="D499:D521">
    <cfRule type="cellIs" dxfId="1283" priority="143" operator="equal">
      <formula>0</formula>
    </cfRule>
  </conditionalFormatting>
  <conditionalFormatting sqref="D497:D498">
    <cfRule type="cellIs" dxfId="1282" priority="142" operator="equal">
      <formula>0</formula>
    </cfRule>
  </conditionalFormatting>
  <conditionalFormatting sqref="D526:D548">
    <cfRule type="cellIs" dxfId="1281" priority="141" operator="equal">
      <formula>0</formula>
    </cfRule>
  </conditionalFormatting>
  <conditionalFormatting sqref="D524:D525">
    <cfRule type="cellIs" dxfId="1280" priority="140" operator="equal">
      <formula>0</formula>
    </cfRule>
  </conditionalFormatting>
  <conditionalFormatting sqref="A1">
    <cfRule type="cellIs" dxfId="1279" priority="139" operator="equal">
      <formula>0</formula>
    </cfRule>
  </conditionalFormatting>
  <conditionalFormatting sqref="B11">
    <cfRule type="cellIs" dxfId="1278" priority="138" operator="equal">
      <formula>0</formula>
    </cfRule>
  </conditionalFormatting>
  <conditionalFormatting sqref="A8:A37 A40:A89 A92:A116 A119:A143 A146:A170 A173:A197 A200:A224 A227:A251 A254:A278 A281:A305 A308:A332 A335:A359 A362:A386 A389:A413 A416:A440 A443:A467 A470:A494 A497:A521 A524:A548">
    <cfRule type="cellIs" dxfId="1277" priority="137" operator="equal">
      <formula>0</formula>
    </cfRule>
  </conditionalFormatting>
  <conditionalFormatting sqref="B38">
    <cfRule type="cellIs" dxfId="1276" priority="136" operator="equal">
      <formula>0</formula>
    </cfRule>
  </conditionalFormatting>
  <conditionalFormatting sqref="A38:A39">
    <cfRule type="cellIs" dxfId="1275" priority="135" operator="equal">
      <formula>0</formula>
    </cfRule>
  </conditionalFormatting>
  <conditionalFormatting sqref="B90">
    <cfRule type="cellIs" dxfId="1274" priority="112" operator="equal">
      <formula>0</formula>
    </cfRule>
  </conditionalFormatting>
  <conditionalFormatting sqref="A90:A91">
    <cfRule type="cellIs" dxfId="1273" priority="111" operator="equal">
      <formula>0</formula>
    </cfRule>
  </conditionalFormatting>
  <conditionalFormatting sqref="B117">
    <cfRule type="cellIs" dxfId="1272" priority="110" operator="equal">
      <formula>0</formula>
    </cfRule>
  </conditionalFormatting>
  <conditionalFormatting sqref="A117:A118">
    <cfRule type="cellIs" dxfId="1271" priority="109" operator="equal">
      <formula>0</formula>
    </cfRule>
  </conditionalFormatting>
  <conditionalFormatting sqref="B144">
    <cfRule type="cellIs" dxfId="1270" priority="108" operator="equal">
      <formula>0</formula>
    </cfRule>
  </conditionalFormatting>
  <conditionalFormatting sqref="A144:A145">
    <cfRule type="cellIs" dxfId="1269" priority="107" operator="equal">
      <formula>0</formula>
    </cfRule>
  </conditionalFormatting>
  <conditionalFormatting sqref="B171">
    <cfRule type="cellIs" dxfId="1268" priority="106" operator="equal">
      <formula>0</formula>
    </cfRule>
  </conditionalFormatting>
  <conditionalFormatting sqref="A171:A172">
    <cfRule type="cellIs" dxfId="1267" priority="105" operator="equal">
      <formula>0</formula>
    </cfRule>
  </conditionalFormatting>
  <conditionalFormatting sqref="B198">
    <cfRule type="cellIs" dxfId="1266" priority="104" operator="equal">
      <formula>0</formula>
    </cfRule>
  </conditionalFormatting>
  <conditionalFormatting sqref="A198:A199">
    <cfRule type="cellIs" dxfId="1265" priority="103" operator="equal">
      <formula>0</formula>
    </cfRule>
  </conditionalFormatting>
  <conditionalFormatting sqref="B225">
    <cfRule type="cellIs" dxfId="1264" priority="102" operator="equal">
      <formula>0</formula>
    </cfRule>
  </conditionalFormatting>
  <conditionalFormatting sqref="A225:A226">
    <cfRule type="cellIs" dxfId="1263" priority="101" operator="equal">
      <formula>0</formula>
    </cfRule>
  </conditionalFormatting>
  <conditionalFormatting sqref="B252">
    <cfRule type="cellIs" dxfId="1262" priority="100" operator="equal">
      <formula>0</formula>
    </cfRule>
  </conditionalFormatting>
  <conditionalFormatting sqref="A252:A253">
    <cfRule type="cellIs" dxfId="1261" priority="99" operator="equal">
      <formula>0</formula>
    </cfRule>
  </conditionalFormatting>
  <conditionalFormatting sqref="B279">
    <cfRule type="cellIs" dxfId="1260" priority="98" operator="equal">
      <formula>0</formula>
    </cfRule>
  </conditionalFormatting>
  <conditionalFormatting sqref="A279:A280">
    <cfRule type="cellIs" dxfId="1259" priority="97" operator="equal">
      <formula>0</formula>
    </cfRule>
  </conditionalFormatting>
  <conditionalFormatting sqref="B306">
    <cfRule type="cellIs" dxfId="1258" priority="96" operator="equal">
      <formula>0</formula>
    </cfRule>
  </conditionalFormatting>
  <conditionalFormatting sqref="A306:A307">
    <cfRule type="cellIs" dxfId="1257" priority="95" operator="equal">
      <formula>0</formula>
    </cfRule>
  </conditionalFormatting>
  <conditionalFormatting sqref="B333">
    <cfRule type="cellIs" dxfId="1256" priority="94" operator="equal">
      <formula>0</formula>
    </cfRule>
  </conditionalFormatting>
  <conditionalFormatting sqref="A333:A334">
    <cfRule type="cellIs" dxfId="1255" priority="93" operator="equal">
      <formula>0</formula>
    </cfRule>
  </conditionalFormatting>
  <conditionalFormatting sqref="B360">
    <cfRule type="cellIs" dxfId="1254" priority="92" operator="equal">
      <formula>0</formula>
    </cfRule>
  </conditionalFormatting>
  <conditionalFormatting sqref="A360:A361">
    <cfRule type="cellIs" dxfId="1253" priority="91" operator="equal">
      <formula>0</formula>
    </cfRule>
  </conditionalFormatting>
  <conditionalFormatting sqref="B387">
    <cfRule type="cellIs" dxfId="1252" priority="90" operator="equal">
      <formula>0</formula>
    </cfRule>
  </conditionalFormatting>
  <conditionalFormatting sqref="A387:A388">
    <cfRule type="cellIs" dxfId="1251" priority="89" operator="equal">
      <formula>0</formula>
    </cfRule>
  </conditionalFormatting>
  <conditionalFormatting sqref="B414">
    <cfRule type="cellIs" dxfId="1250" priority="88" operator="equal">
      <formula>0</formula>
    </cfRule>
  </conditionalFormatting>
  <conditionalFormatting sqref="A414:A415">
    <cfRule type="cellIs" dxfId="1249" priority="87" operator="equal">
      <formula>0</formula>
    </cfRule>
  </conditionalFormatting>
  <conditionalFormatting sqref="B441">
    <cfRule type="cellIs" dxfId="1248" priority="86" operator="equal">
      <formula>0</formula>
    </cfRule>
  </conditionalFormatting>
  <conditionalFormatting sqref="A441:A442">
    <cfRule type="cellIs" dxfId="1247" priority="85" operator="equal">
      <formula>0</formula>
    </cfRule>
  </conditionalFormatting>
  <conditionalFormatting sqref="B468">
    <cfRule type="cellIs" dxfId="1246" priority="84" operator="equal">
      <formula>0</formula>
    </cfRule>
  </conditionalFormatting>
  <conditionalFormatting sqref="A468:A469">
    <cfRule type="cellIs" dxfId="1245" priority="83" operator="equal">
      <formula>0</formula>
    </cfRule>
  </conditionalFormatting>
  <conditionalFormatting sqref="B495">
    <cfRule type="cellIs" dxfId="1244" priority="82" operator="equal">
      <formula>0</formula>
    </cfRule>
  </conditionalFormatting>
  <conditionalFormatting sqref="A495:A496">
    <cfRule type="cellIs" dxfId="1243" priority="81" operator="equal">
      <formula>0</formula>
    </cfRule>
  </conditionalFormatting>
  <conditionalFormatting sqref="B522">
    <cfRule type="cellIs" dxfId="1242" priority="80" operator="equal">
      <formula>0</formula>
    </cfRule>
  </conditionalFormatting>
  <conditionalFormatting sqref="A522:A523">
    <cfRule type="cellIs" dxfId="1241" priority="79" operator="equal">
      <formula>0</formula>
    </cfRule>
  </conditionalFormatting>
  <conditionalFormatting sqref="AG15:AG16">
    <cfRule type="cellIs" dxfId="1236" priority="74" operator="equal">
      <formula>0</formula>
    </cfRule>
  </conditionalFormatting>
  <dataValidations count="1">
    <dataValidation type="list" allowBlank="1" showInputMessage="1" showErrorMessage="1" sqref="B11 B38 B90 B117 B144 B171 B198 B225 B252 B279 B306 B333 B360 B387 B414 B441 B468 B495 B522">
      <formula1>НасПункт</formula1>
    </dataValidation>
  </dataValidations>
  <pageMargins left="0.7" right="0.7" top="0.75" bottom="0.75" header="0.3" footer="0.3"/>
  <pageSetup paperSize="9" scale="2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AV821"/>
  <sheetViews>
    <sheetView zoomScale="90" zoomScaleNormal="90" workbookViewId="0">
      <pane xSplit="2" ySplit="8" topLeftCell="U9" activePane="bottomRight" state="frozen"/>
      <selection pane="topRight" activeCell="C1" sqref="C1"/>
      <selection pane="bottomLeft" activeCell="A11" sqref="A11"/>
      <selection pane="bottomRight" activeCell="B1" sqref="B1:B3"/>
    </sheetView>
  </sheetViews>
  <sheetFormatPr defaultRowHeight="15" outlineLevelRow="1" outlineLevelCol="1" x14ac:dyDescent="0.25"/>
  <cols>
    <col min="1" max="1" width="3.85546875" customWidth="1"/>
    <col min="2" max="3" width="21.7109375" customWidth="1"/>
    <col min="4" max="4" width="10.7109375" customWidth="1" outlineLevel="1"/>
    <col min="5" max="16" width="9.7109375" customWidth="1" outlineLevel="1"/>
    <col min="17" max="17" width="7.7109375" customWidth="1" outlineLevel="1"/>
    <col min="18" max="18" width="21.7109375" customWidth="1"/>
    <col min="19" max="19" width="10.7109375" customWidth="1" outlineLevel="1"/>
    <col min="20" max="31" width="9.7109375" customWidth="1" outlineLevel="1"/>
    <col min="32" max="32" width="7.7109375" customWidth="1" outlineLevel="1"/>
    <col min="33" max="33" width="21.7109375" customWidth="1"/>
    <col min="34" max="34" width="10.7109375" customWidth="1" outlineLevel="1"/>
    <col min="35" max="46" width="9.7109375" customWidth="1" outlineLevel="1"/>
    <col min="47" max="47" width="7.7109375" customWidth="1" outlineLevel="1"/>
  </cols>
  <sheetData>
    <row r="1" spans="1:48" ht="13.5" customHeight="1" x14ac:dyDescent="0.25">
      <c r="A1" s="52"/>
      <c r="B1" s="10"/>
      <c r="C1" s="1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8" customHeight="1" x14ac:dyDescent="0.25">
      <c r="A2" s="19"/>
      <c r="B2" s="21" t="str">
        <f>"Сводная таблица результатов исследований качества источников водоснабжения и питьевой воды за 4 квартал "&amp;НАЧАЛО!$F$6&amp;" года"</f>
        <v>Сводная таблица результатов исследований качества источников водоснабжения и питьевой воды за 4 квартал 2019 года</v>
      </c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18" customHeight="1" x14ac:dyDescent="0.25">
      <c r="A3" s="19"/>
      <c r="B3" s="21" t="str">
        <f>НАЧАЛО!F2</f>
        <v>Удорский филиал АО "Коми тепловая компания"</v>
      </c>
      <c r="C3" s="19"/>
      <c r="D3" s="20"/>
      <c r="E3" s="19"/>
      <c r="F3" s="19"/>
      <c r="G3" s="19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ht="33.75" customHeight="1" x14ac:dyDescent="0.25">
      <c r="A4" s="22"/>
      <c r="B4" s="127" t="s">
        <v>59</v>
      </c>
      <c r="C4" s="120" t="s">
        <v>61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62</v>
      </c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 t="s">
        <v>67</v>
      </c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22"/>
    </row>
    <row r="5" spans="1:48" ht="18.75" customHeight="1" x14ac:dyDescent="0.25">
      <c r="A5" s="22"/>
      <c r="B5" s="128"/>
      <c r="C5" s="118" t="s">
        <v>65</v>
      </c>
      <c r="D5" s="118" t="s">
        <v>64</v>
      </c>
      <c r="E5" s="119" t="s">
        <v>66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1" t="s">
        <v>68</v>
      </c>
      <c r="R5" s="118" t="s">
        <v>63</v>
      </c>
      <c r="S5" s="118" t="s">
        <v>64</v>
      </c>
      <c r="T5" s="119" t="s">
        <v>66</v>
      </c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1" t="s">
        <v>68</v>
      </c>
      <c r="AG5" s="118" t="s">
        <v>65</v>
      </c>
      <c r="AH5" s="118" t="s">
        <v>64</v>
      </c>
      <c r="AI5" s="119" t="s">
        <v>66</v>
      </c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21" t="s">
        <v>68</v>
      </c>
      <c r="AV5" s="22"/>
    </row>
    <row r="6" spans="1:48" ht="18.75" customHeight="1" x14ac:dyDescent="0.25">
      <c r="A6" s="23"/>
      <c r="B6" s="129"/>
      <c r="C6" s="118"/>
      <c r="D6" s="118"/>
      <c r="E6" s="46">
        <v>2</v>
      </c>
      <c r="F6" s="46">
        <v>1.5</v>
      </c>
      <c r="G6" s="46">
        <v>20</v>
      </c>
      <c r="H6" s="46">
        <v>7</v>
      </c>
      <c r="I6" s="46">
        <v>5</v>
      </c>
      <c r="J6" s="46">
        <v>2.6</v>
      </c>
      <c r="K6" s="46">
        <v>0.3</v>
      </c>
      <c r="L6" s="46">
        <v>0.1</v>
      </c>
      <c r="M6" s="46">
        <v>0.5</v>
      </c>
      <c r="N6" s="91"/>
      <c r="O6" s="91"/>
      <c r="P6" s="91"/>
      <c r="Q6" s="121"/>
      <c r="R6" s="118"/>
      <c r="S6" s="118"/>
      <c r="T6" s="46">
        <v>2</v>
      </c>
      <c r="U6" s="46">
        <v>1.5</v>
      </c>
      <c r="V6" s="46">
        <v>20</v>
      </c>
      <c r="W6" s="46">
        <v>7</v>
      </c>
      <c r="X6" s="46">
        <v>5</v>
      </c>
      <c r="Y6" s="46">
        <v>2.6</v>
      </c>
      <c r="Z6" s="46">
        <v>0.3</v>
      </c>
      <c r="AA6" s="46">
        <v>0.1</v>
      </c>
      <c r="AB6" s="46">
        <v>0.5</v>
      </c>
      <c r="AC6" s="91"/>
      <c r="AD6" s="91"/>
      <c r="AE6" s="91"/>
      <c r="AF6" s="121"/>
      <c r="AG6" s="118"/>
      <c r="AH6" s="118"/>
      <c r="AI6" s="46">
        <v>2</v>
      </c>
      <c r="AJ6" s="46">
        <v>1.5</v>
      </c>
      <c r="AK6" s="46">
        <v>20</v>
      </c>
      <c r="AL6" s="46">
        <v>7</v>
      </c>
      <c r="AM6" s="46">
        <v>5</v>
      </c>
      <c r="AN6" s="46">
        <v>2.6</v>
      </c>
      <c r="AO6" s="46">
        <v>0.3</v>
      </c>
      <c r="AP6" s="46">
        <v>0.1</v>
      </c>
      <c r="AQ6" s="46">
        <v>0.5</v>
      </c>
      <c r="AR6" s="91"/>
      <c r="AS6" s="91"/>
      <c r="AT6" s="91"/>
      <c r="AU6" s="121"/>
      <c r="AV6" s="23"/>
    </row>
    <row r="7" spans="1:48" ht="27" customHeight="1" x14ac:dyDescent="0.25">
      <c r="A7" s="24"/>
      <c r="B7" s="129"/>
      <c r="C7" s="118"/>
      <c r="D7" s="118"/>
      <c r="E7" s="46" t="s">
        <v>11</v>
      </c>
      <c r="F7" s="46" t="s">
        <v>0</v>
      </c>
      <c r="G7" s="46" t="s">
        <v>1</v>
      </c>
      <c r="H7" s="46" t="s">
        <v>2</v>
      </c>
      <c r="I7" s="46" t="s">
        <v>3</v>
      </c>
      <c r="J7" s="46" t="s">
        <v>4</v>
      </c>
      <c r="K7" s="46" t="s">
        <v>5</v>
      </c>
      <c r="L7" s="46" t="s">
        <v>6</v>
      </c>
      <c r="M7" s="46" t="s">
        <v>10</v>
      </c>
      <c r="N7" s="91"/>
      <c r="O7" s="91"/>
      <c r="P7" s="91"/>
      <c r="Q7" s="121"/>
      <c r="R7" s="118"/>
      <c r="S7" s="118"/>
      <c r="T7" s="46" t="s">
        <v>9</v>
      </c>
      <c r="U7" s="46" t="s">
        <v>0</v>
      </c>
      <c r="V7" s="46" t="s">
        <v>1</v>
      </c>
      <c r="W7" s="46" t="s">
        <v>2</v>
      </c>
      <c r="X7" s="46" t="s">
        <v>3</v>
      </c>
      <c r="Y7" s="46" t="s">
        <v>4</v>
      </c>
      <c r="Z7" s="46" t="s">
        <v>5</v>
      </c>
      <c r="AA7" s="46" t="s">
        <v>6</v>
      </c>
      <c r="AB7" s="46" t="s">
        <v>10</v>
      </c>
      <c r="AC7" s="91"/>
      <c r="AD7" s="91"/>
      <c r="AE7" s="91"/>
      <c r="AF7" s="121"/>
      <c r="AG7" s="118"/>
      <c r="AH7" s="118"/>
      <c r="AI7" s="46" t="s">
        <v>11</v>
      </c>
      <c r="AJ7" s="46" t="s">
        <v>0</v>
      </c>
      <c r="AK7" s="46" t="s">
        <v>1</v>
      </c>
      <c r="AL7" s="46" t="s">
        <v>2</v>
      </c>
      <c r="AM7" s="46" t="s">
        <v>3</v>
      </c>
      <c r="AN7" s="46" t="s">
        <v>4</v>
      </c>
      <c r="AO7" s="46" t="s">
        <v>5</v>
      </c>
      <c r="AP7" s="46" t="s">
        <v>6</v>
      </c>
      <c r="AQ7" s="46" t="s">
        <v>10</v>
      </c>
      <c r="AR7" s="91"/>
      <c r="AS7" s="91"/>
      <c r="AT7" s="91"/>
      <c r="AU7" s="121"/>
      <c r="AV7" s="92"/>
    </row>
    <row r="8" spans="1:48" ht="16.5" customHeight="1" x14ac:dyDescent="0.25">
      <c r="A8" s="75"/>
      <c r="B8" s="74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4">
        <v>7</v>
      </c>
      <c r="I8" s="74">
        <v>8</v>
      </c>
      <c r="J8" s="74">
        <v>9</v>
      </c>
      <c r="K8" s="74">
        <v>10</v>
      </c>
      <c r="L8" s="74">
        <v>11</v>
      </c>
      <c r="M8" s="74">
        <v>12</v>
      </c>
      <c r="N8" s="74">
        <v>13</v>
      </c>
      <c r="O8" s="74">
        <v>14</v>
      </c>
      <c r="P8" s="74">
        <v>15</v>
      </c>
      <c r="Q8" s="74">
        <v>16</v>
      </c>
      <c r="R8" s="74">
        <v>17</v>
      </c>
      <c r="S8" s="74">
        <v>18</v>
      </c>
      <c r="T8" s="74">
        <v>19</v>
      </c>
      <c r="U8" s="74">
        <v>20</v>
      </c>
      <c r="V8" s="74">
        <v>21</v>
      </c>
      <c r="W8" s="74">
        <v>22</v>
      </c>
      <c r="X8" s="74">
        <v>23</v>
      </c>
      <c r="Y8" s="74">
        <v>24</v>
      </c>
      <c r="Z8" s="74">
        <v>25</v>
      </c>
      <c r="AA8" s="74">
        <v>26</v>
      </c>
      <c r="AB8" s="74">
        <v>27</v>
      </c>
      <c r="AC8" s="74">
        <v>28</v>
      </c>
      <c r="AD8" s="74">
        <v>29</v>
      </c>
      <c r="AE8" s="74">
        <v>30</v>
      </c>
      <c r="AF8" s="74">
        <v>31</v>
      </c>
      <c r="AG8" s="74">
        <v>32</v>
      </c>
      <c r="AH8" s="74">
        <v>33</v>
      </c>
      <c r="AI8" s="74">
        <v>34</v>
      </c>
      <c r="AJ8" s="74">
        <v>35</v>
      </c>
      <c r="AK8" s="74">
        <v>36</v>
      </c>
      <c r="AL8" s="74">
        <v>37</v>
      </c>
      <c r="AM8" s="74">
        <v>38</v>
      </c>
      <c r="AN8" s="74">
        <v>39</v>
      </c>
      <c r="AO8" s="74">
        <v>40</v>
      </c>
      <c r="AP8" s="74">
        <v>41</v>
      </c>
      <c r="AQ8" s="74">
        <v>42</v>
      </c>
      <c r="AR8" s="74">
        <v>43</v>
      </c>
      <c r="AS8" s="74">
        <v>44</v>
      </c>
      <c r="AT8" s="74">
        <v>45</v>
      </c>
      <c r="AU8" s="74">
        <v>46</v>
      </c>
      <c r="AV8" s="93"/>
    </row>
    <row r="9" spans="1:48" ht="18" customHeight="1" x14ac:dyDescent="0.25">
      <c r="A9" s="76">
        <v>1</v>
      </c>
      <c r="B9" s="122" t="str">
        <f>"Итого за 4 квартал "&amp;НАЧАЛО!$F$6&amp;" года"</f>
        <v>Итого за 4 квартал 2019 года</v>
      </c>
      <c r="C9" s="60" t="s">
        <v>7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4">
        <f>SUMIF($C$11:$C$820,$C$9,Q11:Q820)</f>
        <v>0</v>
      </c>
      <c r="R9" s="60" t="s">
        <v>7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>
        <f>SUMIF($C$11:$C$820,$C$9,AF11:AF820)</f>
        <v>0</v>
      </c>
      <c r="AG9" s="60" t="s">
        <v>7</v>
      </c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67">
        <f>SUMIF($C$11:$C$820,$C$9,AU11:AU820)</f>
        <v>0</v>
      </c>
      <c r="AV9" s="25"/>
    </row>
    <row r="10" spans="1:48" ht="18" customHeight="1" x14ac:dyDescent="0.25">
      <c r="A10" s="76">
        <v>1</v>
      </c>
      <c r="B10" s="123"/>
      <c r="C10" s="68" t="s">
        <v>8</v>
      </c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64">
        <f>SUMIF($C$11:$C$820,$C$10,Q11:Q820)</f>
        <v>0</v>
      </c>
      <c r="R10" s="68" t="s">
        <v>8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>
        <f>SUMIF($C$11:$C$820,$C$10,AF11:AF820)</f>
        <v>0</v>
      </c>
      <c r="AG10" s="68" t="s">
        <v>8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  <c r="AU10" s="67">
        <f>SUMIF($C$11:$C$820,$C$10,AU11:AU820)</f>
        <v>0</v>
      </c>
      <c r="AV10" s="25"/>
    </row>
    <row r="11" spans="1:48" ht="15" customHeight="1" x14ac:dyDescent="0.25">
      <c r="A11" s="76">
        <f>IF((SUM(D11:Q11)+SUM(R11:AF11)+SUM(AG11:AU11))=0,0,1)</f>
        <v>0</v>
      </c>
      <c r="B11" s="124" t="s">
        <v>103</v>
      </c>
      <c r="C11" s="11" t="s">
        <v>7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80">
        <f>COUNTIF(Q13:Q37,"-")</f>
        <v>0</v>
      </c>
      <c r="R11" s="11" t="s">
        <v>7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  <c r="AF11" s="31">
        <f>COUNTIF(AF13:AF37,"-")</f>
        <v>0</v>
      </c>
      <c r="AG11" s="11" t="s">
        <v>7</v>
      </c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30"/>
      <c r="AU11" s="31">
        <f>COUNTIF(AU13:AU37,"-")</f>
        <v>0</v>
      </c>
      <c r="AV11" s="25"/>
    </row>
    <row r="12" spans="1:48" ht="15" customHeight="1" x14ac:dyDescent="0.25">
      <c r="A12" s="76">
        <f t="shared" ref="A12:A37" si="0">IF((SUM(D12:Q12)+SUM(R12:AF12)+SUM(AG12:AU12))=0,0,1)</f>
        <v>0</v>
      </c>
      <c r="B12" s="125"/>
      <c r="C12" s="11" t="s">
        <v>8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80">
        <f>COUNTIF(Q13:Q37,"-")+COUNTIF(Q13:Q37,"+")</f>
        <v>0</v>
      </c>
      <c r="R12" s="11" t="s">
        <v>8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31">
        <f>COUNTIF(AF13:AF37,"-")+COUNTIF(AF13:AF37,"+")</f>
        <v>0</v>
      </c>
      <c r="AG12" s="11" t="s">
        <v>8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30"/>
      <c r="AU12" s="31">
        <f>COUNTIF(AU13:AU37,"-")+COUNTIF(AU13:AU37,"+")</f>
        <v>0</v>
      </c>
      <c r="AV12" s="25"/>
    </row>
    <row r="13" spans="1:48" ht="22.5" customHeight="1" outlineLevel="1" x14ac:dyDescent="0.25">
      <c r="A13" s="76">
        <f t="shared" si="0"/>
        <v>0</v>
      </c>
      <c r="B13" s="18" t="str">
        <f>B11</f>
        <v>пгт. Усогорск</v>
      </c>
      <c r="C13" s="35"/>
      <c r="D13" s="13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6"/>
      <c r="P13" s="36"/>
      <c r="Q13" s="38" t="str">
        <f>IF(C13&gt;0,IF(AND(E13&lt;=$E$6,F13&lt;=$F$6,G13&lt;=$G$6,H13&lt;=$H$6,I13&lt;=$I$6,J13&lt;=$J$6,K13&lt;=$K$6,L13&lt;=$L$6,M13&lt;=$M$6,N13&lt;=$N$6,O13&lt;=$O$6,P13&lt;=$P$6),"+","-")," ")</f>
        <v xml:space="preserve"> </v>
      </c>
      <c r="R13" s="35"/>
      <c r="S13" s="13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9" t="str">
        <f>IF(S13&gt;0,IF(AND(T13&lt;=$T$6,U13&lt;=$U$6,V13&lt;=$V$6,W13&lt;=$W$6,X13&lt;=$X$6,Y13&lt;=$Y$6,Z13&lt;=$Z$6,AA13&lt;=$AA$6,AB13&lt;=$AB$6,AC13&lt;=$AC$6,AD13&lt;=$AD$6,AE13&lt;=$AE$6),"+","-")," ")</f>
        <v xml:space="preserve"> </v>
      </c>
      <c r="AG13" s="35"/>
      <c r="AH13" s="13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9" t="str">
        <f>IF(AG13&gt;0,IF(AND(AI13&lt;=$AI$6,AJ13&lt;=$AJ$6,AK13&lt;=$AK$6,AL13&lt;=$AL$6,AM13&lt;=$AM$6,AN13&lt;=$AN$6,AO13&lt;=$AO$6,AP13&lt;=$AP$6,AT13&lt;=$AT$6,AQ13&lt;=$AQ$6,AR13&lt;=$AR$6,AS13&lt;=$AS$6),"+","-")," ")</f>
        <v xml:space="preserve"> </v>
      </c>
      <c r="AV13" s="24"/>
    </row>
    <row r="14" spans="1:48" ht="21" customHeight="1" outlineLevel="1" x14ac:dyDescent="0.25">
      <c r="A14" s="76">
        <f t="shared" si="0"/>
        <v>0</v>
      </c>
      <c r="B14" s="18" t="str">
        <f>B13</f>
        <v>пгт. Усогорск</v>
      </c>
      <c r="C14" s="35"/>
      <c r="D14" s="1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 t="str">
        <f t="shared" ref="Q14:Q37" si="1">IF(C14&gt;0,IF(AND(E14&lt;=$E$6,F14&lt;=$F$6,G14&lt;=$G$6,H14&lt;=$H$6,I14&lt;=$I$6,J14&lt;=$J$6,K14&lt;=$K$6,L14&lt;=$L$6,M14&lt;=$M$6,N14&lt;=$N$6,O14&lt;=$O$6,P14&lt;=$P$6),"+","-")," ")</f>
        <v xml:space="preserve"> </v>
      </c>
      <c r="R14" s="35"/>
      <c r="S14" s="13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9" t="str">
        <f t="shared" ref="AF14:AF37" si="2">IF(S14&gt;0,IF(AND(T14&lt;=$T$6,U14&lt;=$U$6,V14&lt;=$V$6,W14&lt;=$W$6,X14&lt;=$X$6,Y14&lt;=$Y$6,Z14&lt;=$Z$6,AA14&lt;=$AA$6,AB14&lt;=$AB$6,AC14&lt;=$AC$6,AD14&lt;=$AD$6,AE14&lt;=$AE$6),"+","-")," ")</f>
        <v xml:space="preserve"> </v>
      </c>
      <c r="AG14" s="35"/>
      <c r="AH14" s="13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9" t="str">
        <f t="shared" ref="AU14:AU37" si="3">IF(AG14&gt;0,IF(AND(AI14&lt;=$AI$6,AJ14&lt;=$AJ$6,AK14&lt;=$AK$6,AL14&lt;=$AL$6,AM14&lt;=$AM$6,AN14&lt;=$AN$6,AO14&lt;=$AO$6,AP14&lt;=$AP$6,AT14&lt;=$AT$6,AQ14&lt;=$AQ$6,AR14&lt;=$AR$6,AS14&lt;=$AS$6),"+","-")," ")</f>
        <v xml:space="preserve"> </v>
      </c>
      <c r="AV14" s="24"/>
    </row>
    <row r="15" spans="1:48" ht="15" customHeight="1" outlineLevel="1" x14ac:dyDescent="0.25">
      <c r="A15" s="76">
        <f t="shared" si="0"/>
        <v>0</v>
      </c>
      <c r="B15" s="18" t="str">
        <f t="shared" ref="B15:B37" si="4">B14</f>
        <v>пгт. Усогорск</v>
      </c>
      <c r="C15" s="35"/>
      <c r="D15" s="1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8" t="str">
        <f t="shared" si="1"/>
        <v xml:space="preserve"> </v>
      </c>
      <c r="R15" s="35"/>
      <c r="S15" s="13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9" t="str">
        <f t="shared" si="2"/>
        <v xml:space="preserve"> </v>
      </c>
      <c r="AG15" s="35"/>
      <c r="AH15" s="13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9" t="str">
        <f t="shared" si="3"/>
        <v xml:space="preserve"> </v>
      </c>
      <c r="AV15" s="24"/>
    </row>
    <row r="16" spans="1:48" ht="15" customHeight="1" outlineLevel="1" x14ac:dyDescent="0.25">
      <c r="A16" s="76">
        <f t="shared" si="0"/>
        <v>0</v>
      </c>
      <c r="B16" s="18" t="str">
        <f t="shared" si="4"/>
        <v>пгт. Усогорск</v>
      </c>
      <c r="C16" s="35"/>
      <c r="D16" s="1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8" t="str">
        <f t="shared" si="1"/>
        <v xml:space="preserve"> </v>
      </c>
      <c r="R16" s="35"/>
      <c r="S16" s="13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9" t="str">
        <f t="shared" si="2"/>
        <v xml:space="preserve"> </v>
      </c>
      <c r="AG16" s="35"/>
      <c r="AH16" s="13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9" t="str">
        <f t="shared" si="3"/>
        <v xml:space="preserve"> </v>
      </c>
      <c r="AV16" s="24"/>
    </row>
    <row r="17" spans="1:48" ht="15" customHeight="1" outlineLevel="1" x14ac:dyDescent="0.25">
      <c r="A17" s="76">
        <f t="shared" si="0"/>
        <v>0</v>
      </c>
      <c r="B17" s="18" t="str">
        <f t="shared" si="4"/>
        <v>пгт. Усогорск</v>
      </c>
      <c r="C17" s="35"/>
      <c r="D17" s="1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8" t="str">
        <f t="shared" si="1"/>
        <v xml:space="preserve"> </v>
      </c>
      <c r="R17" s="35"/>
      <c r="S17" s="1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9" t="str">
        <f t="shared" si="2"/>
        <v xml:space="preserve"> </v>
      </c>
      <c r="AG17" s="35"/>
      <c r="AH17" s="13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9" t="str">
        <f t="shared" si="3"/>
        <v xml:space="preserve"> </v>
      </c>
      <c r="AV17" s="24"/>
    </row>
    <row r="18" spans="1:48" ht="15" customHeight="1" outlineLevel="1" x14ac:dyDescent="0.25">
      <c r="A18" s="76">
        <f t="shared" si="0"/>
        <v>0</v>
      </c>
      <c r="B18" s="18" t="str">
        <f t="shared" si="4"/>
        <v>пгт. Усогорск</v>
      </c>
      <c r="C18" s="35"/>
      <c r="D18" s="1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8" t="str">
        <f t="shared" si="1"/>
        <v xml:space="preserve"> </v>
      </c>
      <c r="R18" s="35"/>
      <c r="S18" s="13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9" t="str">
        <f t="shared" si="2"/>
        <v xml:space="preserve"> </v>
      </c>
      <c r="AG18" s="35"/>
      <c r="AH18" s="13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9" t="str">
        <f t="shared" si="3"/>
        <v xml:space="preserve"> </v>
      </c>
      <c r="AV18" s="24"/>
    </row>
    <row r="19" spans="1:48" ht="15" customHeight="1" outlineLevel="1" x14ac:dyDescent="0.25">
      <c r="A19" s="76">
        <f t="shared" si="0"/>
        <v>0</v>
      </c>
      <c r="B19" s="18" t="str">
        <f t="shared" si="4"/>
        <v>пгт. Усогорск</v>
      </c>
      <c r="C19" s="35"/>
      <c r="D19" s="1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8" t="str">
        <f t="shared" si="1"/>
        <v xml:space="preserve"> </v>
      </c>
      <c r="R19" s="35"/>
      <c r="S19" s="1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9" t="str">
        <f t="shared" si="2"/>
        <v xml:space="preserve"> </v>
      </c>
      <c r="AG19" s="35"/>
      <c r="AH19" s="13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9" t="str">
        <f t="shared" si="3"/>
        <v xml:space="preserve"> </v>
      </c>
      <c r="AV19" s="24"/>
    </row>
    <row r="20" spans="1:48" ht="15" customHeight="1" outlineLevel="1" x14ac:dyDescent="0.25">
      <c r="A20" s="76">
        <f t="shared" si="0"/>
        <v>0</v>
      </c>
      <c r="B20" s="18" t="str">
        <f t="shared" si="4"/>
        <v>пгт. Усогорск</v>
      </c>
      <c r="C20" s="40"/>
      <c r="D20" s="1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8" t="str">
        <f t="shared" si="1"/>
        <v xml:space="preserve"> </v>
      </c>
      <c r="R20" s="40"/>
      <c r="S20" s="1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9" t="str">
        <f t="shared" si="2"/>
        <v xml:space="preserve"> </v>
      </c>
      <c r="AG20" s="40"/>
      <c r="AH20" s="13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9" t="str">
        <f t="shared" si="3"/>
        <v xml:space="preserve"> </v>
      </c>
      <c r="AV20" s="24"/>
    </row>
    <row r="21" spans="1:48" ht="15" customHeight="1" outlineLevel="1" x14ac:dyDescent="0.25">
      <c r="A21" s="76">
        <f t="shared" si="0"/>
        <v>0</v>
      </c>
      <c r="B21" s="18" t="str">
        <f t="shared" si="4"/>
        <v>пгт. Усогорск</v>
      </c>
      <c r="C21" s="40"/>
      <c r="D21" s="1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8" t="str">
        <f t="shared" si="1"/>
        <v xml:space="preserve"> </v>
      </c>
      <c r="R21" s="40"/>
      <c r="S21" s="13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9" t="str">
        <f t="shared" si="2"/>
        <v xml:space="preserve"> </v>
      </c>
      <c r="AG21" s="40"/>
      <c r="AH21" s="13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9" t="str">
        <f t="shared" si="3"/>
        <v xml:space="preserve"> </v>
      </c>
      <c r="AV21" s="24"/>
    </row>
    <row r="22" spans="1:48" ht="15" customHeight="1" outlineLevel="1" x14ac:dyDescent="0.25">
      <c r="A22" s="76">
        <f t="shared" si="0"/>
        <v>0</v>
      </c>
      <c r="B22" s="18" t="str">
        <f t="shared" si="4"/>
        <v>пгт. Усогорск</v>
      </c>
      <c r="C22" s="40"/>
      <c r="D22" s="1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8" t="str">
        <f t="shared" si="1"/>
        <v xml:space="preserve"> </v>
      </c>
      <c r="R22" s="40"/>
      <c r="S22" s="1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9" t="str">
        <f t="shared" si="2"/>
        <v xml:space="preserve"> </v>
      </c>
      <c r="AG22" s="40"/>
      <c r="AH22" s="13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9" t="str">
        <f t="shared" si="3"/>
        <v xml:space="preserve"> </v>
      </c>
      <c r="AV22" s="24"/>
    </row>
    <row r="23" spans="1:48" ht="15" customHeight="1" outlineLevel="1" x14ac:dyDescent="0.25">
      <c r="A23" s="76">
        <f t="shared" si="0"/>
        <v>0</v>
      </c>
      <c r="B23" s="18" t="str">
        <f t="shared" si="4"/>
        <v>пгт. Усогорск</v>
      </c>
      <c r="C23" s="40"/>
      <c r="D23" s="1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8" t="str">
        <f t="shared" si="1"/>
        <v xml:space="preserve"> </v>
      </c>
      <c r="R23" s="40"/>
      <c r="S23" s="13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9" t="str">
        <f t="shared" si="2"/>
        <v xml:space="preserve"> </v>
      </c>
      <c r="AG23" s="40"/>
      <c r="AH23" s="13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9" t="str">
        <f t="shared" si="3"/>
        <v xml:space="preserve"> </v>
      </c>
      <c r="AV23" s="24"/>
    </row>
    <row r="24" spans="1:48" ht="15" customHeight="1" outlineLevel="1" x14ac:dyDescent="0.25">
      <c r="A24" s="76">
        <f t="shared" si="0"/>
        <v>0</v>
      </c>
      <c r="B24" s="18" t="str">
        <f t="shared" si="4"/>
        <v>пгт. Усогорск</v>
      </c>
      <c r="C24" s="40"/>
      <c r="D24" s="1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8" t="str">
        <f t="shared" si="1"/>
        <v xml:space="preserve"> </v>
      </c>
      <c r="R24" s="40"/>
      <c r="S24" s="13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9" t="str">
        <f t="shared" si="2"/>
        <v xml:space="preserve"> </v>
      </c>
      <c r="AG24" s="40"/>
      <c r="AH24" s="13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9" t="str">
        <f t="shared" si="3"/>
        <v xml:space="preserve"> </v>
      </c>
      <c r="AV24" s="24"/>
    </row>
    <row r="25" spans="1:48" ht="15" customHeight="1" outlineLevel="1" x14ac:dyDescent="0.25">
      <c r="A25" s="76">
        <f t="shared" si="0"/>
        <v>0</v>
      </c>
      <c r="B25" s="18" t="str">
        <f t="shared" si="4"/>
        <v>пгт. Усогорск</v>
      </c>
      <c r="C25" s="40"/>
      <c r="D25" s="1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8" t="str">
        <f t="shared" si="1"/>
        <v xml:space="preserve"> </v>
      </c>
      <c r="R25" s="40"/>
      <c r="S25" s="13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9" t="str">
        <f t="shared" si="2"/>
        <v xml:space="preserve"> </v>
      </c>
      <c r="AG25" s="40"/>
      <c r="AH25" s="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9" t="str">
        <f t="shared" si="3"/>
        <v xml:space="preserve"> </v>
      </c>
      <c r="AV25" s="24"/>
    </row>
    <row r="26" spans="1:48" ht="15" customHeight="1" outlineLevel="1" x14ac:dyDescent="0.25">
      <c r="A26" s="76">
        <f t="shared" si="0"/>
        <v>0</v>
      </c>
      <c r="B26" s="18" t="str">
        <f t="shared" si="4"/>
        <v>пгт. Усогорск</v>
      </c>
      <c r="C26" s="40"/>
      <c r="D26" s="1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8" t="str">
        <f t="shared" si="1"/>
        <v xml:space="preserve"> </v>
      </c>
      <c r="R26" s="40"/>
      <c r="S26" s="13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9" t="str">
        <f t="shared" si="2"/>
        <v xml:space="preserve"> </v>
      </c>
      <c r="AG26" s="40"/>
      <c r="AH26" s="13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9" t="str">
        <f t="shared" si="3"/>
        <v xml:space="preserve"> </v>
      </c>
      <c r="AV26" s="24"/>
    </row>
    <row r="27" spans="1:48" ht="15" customHeight="1" outlineLevel="1" x14ac:dyDescent="0.25">
      <c r="A27" s="76">
        <f t="shared" si="0"/>
        <v>0</v>
      </c>
      <c r="B27" s="18" t="str">
        <f t="shared" si="4"/>
        <v>пгт. Усогорск</v>
      </c>
      <c r="C27" s="40"/>
      <c r="D27" s="1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8" t="str">
        <f t="shared" si="1"/>
        <v xml:space="preserve"> </v>
      </c>
      <c r="R27" s="40"/>
      <c r="S27" s="1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9" t="str">
        <f t="shared" si="2"/>
        <v xml:space="preserve"> </v>
      </c>
      <c r="AG27" s="40"/>
      <c r="AH27" s="13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9" t="str">
        <f t="shared" si="3"/>
        <v xml:space="preserve"> </v>
      </c>
      <c r="AV27" s="24"/>
    </row>
    <row r="28" spans="1:48" ht="15" customHeight="1" outlineLevel="1" x14ac:dyDescent="0.25">
      <c r="A28" s="76">
        <f t="shared" si="0"/>
        <v>0</v>
      </c>
      <c r="B28" s="18" t="str">
        <f t="shared" si="4"/>
        <v>пгт. Усогорск</v>
      </c>
      <c r="C28" s="40"/>
      <c r="D28" s="1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8" t="str">
        <f t="shared" si="1"/>
        <v xml:space="preserve"> </v>
      </c>
      <c r="R28" s="40"/>
      <c r="S28" s="13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9" t="str">
        <f t="shared" si="2"/>
        <v xml:space="preserve"> </v>
      </c>
      <c r="AG28" s="40"/>
      <c r="AH28" s="13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9" t="str">
        <f t="shared" si="3"/>
        <v xml:space="preserve"> </v>
      </c>
      <c r="AV28" s="25"/>
    </row>
    <row r="29" spans="1:48" ht="15" customHeight="1" outlineLevel="1" x14ac:dyDescent="0.25">
      <c r="A29" s="76">
        <f t="shared" si="0"/>
        <v>0</v>
      </c>
      <c r="B29" s="18" t="str">
        <f t="shared" si="4"/>
        <v>пгт. Усогорск</v>
      </c>
      <c r="C29" s="40"/>
      <c r="D29" s="1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8" t="str">
        <f t="shared" si="1"/>
        <v xml:space="preserve"> </v>
      </c>
      <c r="R29" s="40"/>
      <c r="S29" s="13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9" t="str">
        <f t="shared" si="2"/>
        <v xml:space="preserve"> </v>
      </c>
      <c r="AG29" s="40"/>
      <c r="AH29" s="13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9" t="str">
        <f t="shared" si="3"/>
        <v xml:space="preserve"> </v>
      </c>
      <c r="AV29" s="25"/>
    </row>
    <row r="30" spans="1:48" ht="15" customHeight="1" outlineLevel="1" x14ac:dyDescent="0.25">
      <c r="A30" s="76">
        <f t="shared" si="0"/>
        <v>0</v>
      </c>
      <c r="B30" s="18" t="str">
        <f t="shared" si="4"/>
        <v>пгт. Усогорск</v>
      </c>
      <c r="C30" s="40"/>
      <c r="D30" s="1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 t="str">
        <f t="shared" si="1"/>
        <v xml:space="preserve"> </v>
      </c>
      <c r="R30" s="40"/>
      <c r="S30" s="13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9" t="str">
        <f t="shared" si="2"/>
        <v xml:space="preserve"> </v>
      </c>
      <c r="AG30" s="40"/>
      <c r="AH30" s="13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9" t="str">
        <f t="shared" si="3"/>
        <v xml:space="preserve"> </v>
      </c>
      <c r="AV30" s="25"/>
    </row>
    <row r="31" spans="1:48" ht="15" customHeight="1" outlineLevel="1" x14ac:dyDescent="0.25">
      <c r="A31" s="76">
        <f t="shared" si="0"/>
        <v>0</v>
      </c>
      <c r="B31" s="18" t="str">
        <f t="shared" si="4"/>
        <v>пгт. Усогорск</v>
      </c>
      <c r="C31" s="40"/>
      <c r="D31" s="1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8" t="str">
        <f t="shared" si="1"/>
        <v xml:space="preserve"> </v>
      </c>
      <c r="R31" s="40"/>
      <c r="S31" s="1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9" t="str">
        <f t="shared" si="2"/>
        <v xml:space="preserve"> </v>
      </c>
      <c r="AG31" s="40"/>
      <c r="AH31" s="13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9" t="str">
        <f t="shared" si="3"/>
        <v xml:space="preserve"> </v>
      </c>
      <c r="AV31" s="25"/>
    </row>
    <row r="32" spans="1:48" ht="15" customHeight="1" outlineLevel="1" x14ac:dyDescent="0.25">
      <c r="A32" s="76">
        <f t="shared" si="0"/>
        <v>0</v>
      </c>
      <c r="B32" s="18" t="str">
        <f t="shared" si="4"/>
        <v>пгт. Усогорск</v>
      </c>
      <c r="C32" s="40"/>
      <c r="D32" s="1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8" t="str">
        <f t="shared" si="1"/>
        <v xml:space="preserve"> </v>
      </c>
      <c r="R32" s="40"/>
      <c r="S32" s="1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9" t="str">
        <f t="shared" si="2"/>
        <v xml:space="preserve"> </v>
      </c>
      <c r="AG32" s="40"/>
      <c r="AH32" s="13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9" t="str">
        <f t="shared" si="3"/>
        <v xml:space="preserve"> </v>
      </c>
      <c r="AV32" s="25"/>
    </row>
    <row r="33" spans="1:48" ht="15" customHeight="1" outlineLevel="1" x14ac:dyDescent="0.25">
      <c r="A33" s="76">
        <f t="shared" si="0"/>
        <v>0</v>
      </c>
      <c r="B33" s="18" t="str">
        <f t="shared" si="4"/>
        <v>пгт. Усогорск</v>
      </c>
      <c r="C33" s="40"/>
      <c r="D33" s="1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8" t="str">
        <f t="shared" si="1"/>
        <v xml:space="preserve"> </v>
      </c>
      <c r="R33" s="40"/>
      <c r="S33" s="1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9" t="str">
        <f t="shared" si="2"/>
        <v xml:space="preserve"> </v>
      </c>
      <c r="AG33" s="40"/>
      <c r="AH33" s="13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9" t="str">
        <f t="shared" si="3"/>
        <v xml:space="preserve"> </v>
      </c>
      <c r="AV33" s="25"/>
    </row>
    <row r="34" spans="1:48" ht="15" customHeight="1" outlineLevel="1" x14ac:dyDescent="0.25">
      <c r="A34" s="76">
        <f t="shared" si="0"/>
        <v>0</v>
      </c>
      <c r="B34" s="18" t="str">
        <f t="shared" si="4"/>
        <v>пгт. Усогорск</v>
      </c>
      <c r="C34" s="40"/>
      <c r="D34" s="1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8" t="str">
        <f t="shared" si="1"/>
        <v xml:space="preserve"> </v>
      </c>
      <c r="R34" s="40"/>
      <c r="S34" s="1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9" t="str">
        <f t="shared" si="2"/>
        <v xml:space="preserve"> </v>
      </c>
      <c r="AG34" s="40"/>
      <c r="AH34" s="13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9" t="str">
        <f t="shared" si="3"/>
        <v xml:space="preserve"> </v>
      </c>
      <c r="AV34" s="25"/>
    </row>
    <row r="35" spans="1:48" ht="15" customHeight="1" outlineLevel="1" x14ac:dyDescent="0.25">
      <c r="A35" s="76">
        <f t="shared" si="0"/>
        <v>0</v>
      </c>
      <c r="B35" s="18" t="str">
        <f t="shared" si="4"/>
        <v>пгт. Усогорск</v>
      </c>
      <c r="C35" s="40"/>
      <c r="D35" s="1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8" t="str">
        <f t="shared" si="1"/>
        <v xml:space="preserve"> </v>
      </c>
      <c r="R35" s="40"/>
      <c r="S35" s="13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9" t="str">
        <f t="shared" si="2"/>
        <v xml:space="preserve"> </v>
      </c>
      <c r="AG35" s="40"/>
      <c r="AH35" s="13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9" t="str">
        <f t="shared" si="3"/>
        <v xml:space="preserve"> </v>
      </c>
      <c r="AV35" s="25"/>
    </row>
    <row r="36" spans="1:48" ht="15" customHeight="1" outlineLevel="1" x14ac:dyDescent="0.25">
      <c r="A36" s="76">
        <f t="shared" si="0"/>
        <v>0</v>
      </c>
      <c r="B36" s="18" t="str">
        <f t="shared" si="4"/>
        <v>пгт. Усогорск</v>
      </c>
      <c r="C36" s="40"/>
      <c r="D36" s="1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8" t="str">
        <f t="shared" si="1"/>
        <v xml:space="preserve"> </v>
      </c>
      <c r="R36" s="40"/>
      <c r="S36" s="1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41" t="str">
        <f t="shared" si="2"/>
        <v xml:space="preserve"> </v>
      </c>
      <c r="AG36" s="40"/>
      <c r="AH36" s="13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9" t="str">
        <f t="shared" si="3"/>
        <v xml:space="preserve"> </v>
      </c>
      <c r="AV36" s="25"/>
    </row>
    <row r="37" spans="1:48" ht="15" customHeight="1" outlineLevel="1" x14ac:dyDescent="0.25">
      <c r="A37" s="76">
        <f t="shared" si="0"/>
        <v>0</v>
      </c>
      <c r="B37" s="18" t="str">
        <f t="shared" si="4"/>
        <v>пгт. Усогорск</v>
      </c>
      <c r="C37" s="40"/>
      <c r="D37" s="1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8" t="str">
        <f t="shared" si="1"/>
        <v xml:space="preserve"> </v>
      </c>
      <c r="R37" s="40"/>
      <c r="S37" s="1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41" t="str">
        <f t="shared" si="2"/>
        <v xml:space="preserve"> </v>
      </c>
      <c r="AG37" s="40"/>
      <c r="AH37" s="13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9" t="str">
        <f t="shared" si="3"/>
        <v xml:space="preserve"> </v>
      </c>
      <c r="AV37" s="25"/>
    </row>
    <row r="38" spans="1:48" ht="15" customHeight="1" x14ac:dyDescent="0.25">
      <c r="A38" s="76">
        <f>IF((SUM(D38:Q38)+SUM(R38:AF38)+SUM(AG38:AU38))=0,0,1)</f>
        <v>0</v>
      </c>
      <c r="B38" s="124" t="s">
        <v>97</v>
      </c>
      <c r="C38" s="11" t="s">
        <v>7</v>
      </c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80">
        <f>COUNTIF(Q40:Q64,"-")</f>
        <v>0</v>
      </c>
      <c r="R38" s="11" t="s">
        <v>7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  <c r="AF38" s="31">
        <f>COUNTIF(AF40:AF64,"-")</f>
        <v>0</v>
      </c>
      <c r="AG38" s="11" t="s">
        <v>7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30"/>
      <c r="AU38" s="31">
        <f>COUNTIF(AU40:AU64,"-")</f>
        <v>0</v>
      </c>
      <c r="AV38" s="25"/>
    </row>
    <row r="39" spans="1:48" ht="15" customHeight="1" x14ac:dyDescent="0.25">
      <c r="A39" s="76">
        <f t="shared" ref="A39:A64" si="5">IF((SUM(D39:Q39)+SUM(R39:AF39)+SUM(AG39:AU39))=0,0,1)</f>
        <v>0</v>
      </c>
      <c r="B39" s="125"/>
      <c r="C39" s="11" t="s">
        <v>8</v>
      </c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80">
        <f>COUNTIF(Q40:Q64,"-")+COUNTIF(Q40:Q64,"+")</f>
        <v>0</v>
      </c>
      <c r="R39" s="11" t="s">
        <v>8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0"/>
      <c r="AF39" s="31">
        <f>COUNTIF(AF40:AF64,"-")+COUNTIF(AF40:AF64,"+")</f>
        <v>0</v>
      </c>
      <c r="AG39" s="11" t="s">
        <v>8</v>
      </c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30"/>
      <c r="AU39" s="31">
        <f>COUNTIF(AU40:AU64,"-")+COUNTIF(AU40:AU64,"+")</f>
        <v>0</v>
      </c>
      <c r="AV39" s="25"/>
    </row>
    <row r="40" spans="1:48" ht="20.25" customHeight="1" outlineLevel="1" x14ac:dyDescent="0.25">
      <c r="A40" s="76">
        <f t="shared" si="5"/>
        <v>0</v>
      </c>
      <c r="B40" s="18" t="str">
        <f>B38</f>
        <v>станция Кослан</v>
      </c>
      <c r="C40" s="35"/>
      <c r="D40" s="13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6"/>
      <c r="P40" s="36"/>
      <c r="Q40" s="38" t="str">
        <f>IF(C40&gt;0,IF(AND(E40&lt;=$E$6,F40&lt;=$F$6,G40&lt;=$G$6,H40&lt;=$H$6,I40&lt;=$I$6,J40&lt;=$J$6,K40&lt;=$K$6,L40&lt;=$L$6,M40&lt;=$M$6,N40&lt;=$N$6,O40&lt;=$O$6,P40&lt;=$P$6),"+","-")," ")</f>
        <v xml:space="preserve"> </v>
      </c>
      <c r="R40" s="35"/>
      <c r="S40" s="13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9" t="str">
        <f>IF(S40&gt;0,IF(AND(T40&lt;=$T$6,U40&lt;=$U$6,V40&lt;=$V$6,W40&lt;=$W$6,X40&lt;=$X$6,Y40&lt;=$Y$6,Z40&lt;=$Z$6,AA40&lt;=$AA$6,AB40&lt;=$AB$6,AC40&lt;=$AC$6,AD40&lt;=$AD$6,AE40&lt;=$AE$6),"+","-")," ")</f>
        <v xml:space="preserve"> </v>
      </c>
      <c r="AG40" s="35"/>
      <c r="AH40" s="13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9" t="str">
        <f>IF(AG40&gt;0,IF(AND(AI40&lt;=$AI$6,AJ40&lt;=$AJ$6,AK40&lt;=$AK$6,AL40&lt;=$AL$6,AM40&lt;=$AM$6,AN40&lt;=$AN$6,AO40&lt;=$AO$6,AP40&lt;=$AP$6,AT40&lt;=$AT$6,AQ40&lt;=$AQ$6,AR40&lt;=$AR$6,AS40&lt;=$AS$6),"+","-")," ")</f>
        <v xml:space="preserve"> </v>
      </c>
      <c r="AV40" s="24"/>
    </row>
    <row r="41" spans="1:48" ht="17.25" customHeight="1" outlineLevel="1" x14ac:dyDescent="0.25">
      <c r="A41" s="76">
        <f t="shared" si="5"/>
        <v>0</v>
      </c>
      <c r="B41" s="18" t="str">
        <f>B40</f>
        <v>станция Кослан</v>
      </c>
      <c r="C41" s="35"/>
      <c r="D41" s="13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8" t="str">
        <f t="shared" ref="Q41:Q64" si="6">IF(C41&gt;0,IF(AND(E41&lt;=$E$6,F41&lt;=$F$6,G41&lt;=$G$6,H41&lt;=$H$6,I41&lt;=$I$6,J41&lt;=$J$6,K41&lt;=$K$6,L41&lt;=$L$6,M41&lt;=$M$6,N41&lt;=$N$6,O41&lt;=$O$6,P41&lt;=$P$6),"+","-")," ")</f>
        <v xml:space="preserve"> </v>
      </c>
      <c r="R41" s="35"/>
      <c r="S41" s="1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9" t="str">
        <f t="shared" ref="AF41:AF64" si="7">IF(S41&gt;0,IF(AND(T41&lt;=$T$6,U41&lt;=$U$6,V41&lt;=$V$6,W41&lt;=$W$6,X41&lt;=$X$6,Y41&lt;=$Y$6,Z41&lt;=$Z$6,AA41&lt;=$AA$6,AB41&lt;=$AB$6,AC41&lt;=$AC$6,AD41&lt;=$AD$6,AE41&lt;=$AE$6),"+","-")," ")</f>
        <v xml:space="preserve"> </v>
      </c>
      <c r="AG41" s="35"/>
      <c r="AH41" s="13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9" t="str">
        <f t="shared" ref="AU41:AU64" si="8">IF(AG41&gt;0,IF(AND(AI41&lt;=$AI$6,AJ41&lt;=$AJ$6,AK41&lt;=$AK$6,AL41&lt;=$AL$6,AM41&lt;=$AM$6,AN41&lt;=$AN$6,AO41&lt;=$AO$6,AP41&lt;=$AP$6,AT41&lt;=$AT$6,AQ41&lt;=$AQ$6,AR41&lt;=$AR$6,AS41&lt;=$AS$6),"+","-")," ")</f>
        <v xml:space="preserve"> </v>
      </c>
      <c r="AV41" s="24"/>
    </row>
    <row r="42" spans="1:48" ht="15" customHeight="1" outlineLevel="1" x14ac:dyDescent="0.25">
      <c r="A42" s="76">
        <f t="shared" si="5"/>
        <v>0</v>
      </c>
      <c r="B42" s="18" t="str">
        <f t="shared" ref="B42:B64" si="9">B41</f>
        <v>станция Кослан</v>
      </c>
      <c r="C42" s="35"/>
      <c r="D42" s="13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8" t="str">
        <f t="shared" si="6"/>
        <v xml:space="preserve"> </v>
      </c>
      <c r="R42" s="35"/>
      <c r="S42" s="1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9" t="str">
        <f t="shared" si="7"/>
        <v xml:space="preserve"> </v>
      </c>
      <c r="AG42" s="35"/>
      <c r="AH42" s="13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9" t="str">
        <f t="shared" si="8"/>
        <v xml:space="preserve"> </v>
      </c>
      <c r="AV42" s="24"/>
    </row>
    <row r="43" spans="1:48" ht="15" customHeight="1" outlineLevel="1" x14ac:dyDescent="0.25">
      <c r="A43" s="76">
        <f t="shared" si="5"/>
        <v>0</v>
      </c>
      <c r="B43" s="18" t="str">
        <f t="shared" si="9"/>
        <v>станция Кослан</v>
      </c>
      <c r="C43" s="35"/>
      <c r="D43" s="1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8" t="str">
        <f t="shared" si="6"/>
        <v xml:space="preserve"> </v>
      </c>
      <c r="R43" s="35"/>
      <c r="S43" s="1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9" t="str">
        <f t="shared" si="7"/>
        <v xml:space="preserve"> </v>
      </c>
      <c r="AG43" s="35"/>
      <c r="AH43" s="13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9" t="str">
        <f t="shared" si="8"/>
        <v xml:space="preserve"> </v>
      </c>
      <c r="AV43" s="24"/>
    </row>
    <row r="44" spans="1:48" ht="15" customHeight="1" outlineLevel="1" x14ac:dyDescent="0.25">
      <c r="A44" s="76">
        <f t="shared" si="5"/>
        <v>0</v>
      </c>
      <c r="B44" s="18" t="str">
        <f t="shared" si="9"/>
        <v>станция Кослан</v>
      </c>
      <c r="C44" s="35"/>
      <c r="D44" s="13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8" t="str">
        <f t="shared" si="6"/>
        <v xml:space="preserve"> </v>
      </c>
      <c r="R44" s="35"/>
      <c r="S44" s="13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9" t="str">
        <f t="shared" si="7"/>
        <v xml:space="preserve"> </v>
      </c>
      <c r="AG44" s="35"/>
      <c r="AH44" s="13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9" t="str">
        <f t="shared" si="8"/>
        <v xml:space="preserve"> </v>
      </c>
      <c r="AV44" s="24"/>
    </row>
    <row r="45" spans="1:48" ht="15" customHeight="1" outlineLevel="1" x14ac:dyDescent="0.25">
      <c r="A45" s="76">
        <f t="shared" si="5"/>
        <v>0</v>
      </c>
      <c r="B45" s="18" t="str">
        <f t="shared" si="9"/>
        <v>станция Кослан</v>
      </c>
      <c r="C45" s="35"/>
      <c r="D45" s="1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8" t="str">
        <f t="shared" si="6"/>
        <v xml:space="preserve"> </v>
      </c>
      <c r="R45" s="35"/>
      <c r="S45" s="1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9" t="str">
        <f t="shared" si="7"/>
        <v xml:space="preserve"> </v>
      </c>
      <c r="AG45" s="35"/>
      <c r="AH45" s="13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9" t="str">
        <f t="shared" si="8"/>
        <v xml:space="preserve"> </v>
      </c>
      <c r="AV45" s="24"/>
    </row>
    <row r="46" spans="1:48" ht="15" customHeight="1" outlineLevel="1" x14ac:dyDescent="0.25">
      <c r="A46" s="76">
        <f t="shared" si="5"/>
        <v>0</v>
      </c>
      <c r="B46" s="18" t="str">
        <f t="shared" si="9"/>
        <v>станция Кослан</v>
      </c>
      <c r="C46" s="35"/>
      <c r="D46" s="13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8" t="str">
        <f t="shared" si="6"/>
        <v xml:space="preserve"> </v>
      </c>
      <c r="R46" s="35"/>
      <c r="S46" s="13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9" t="str">
        <f t="shared" si="7"/>
        <v xml:space="preserve"> </v>
      </c>
      <c r="AG46" s="35"/>
      <c r="AH46" s="13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9" t="str">
        <f t="shared" si="8"/>
        <v xml:space="preserve"> </v>
      </c>
      <c r="AV46" s="24"/>
    </row>
    <row r="47" spans="1:48" ht="15" customHeight="1" outlineLevel="1" x14ac:dyDescent="0.25">
      <c r="A47" s="76">
        <f t="shared" si="5"/>
        <v>0</v>
      </c>
      <c r="B47" s="18" t="str">
        <f t="shared" si="9"/>
        <v>станция Кослан</v>
      </c>
      <c r="C47" s="40"/>
      <c r="D47" s="1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8" t="str">
        <f t="shared" si="6"/>
        <v xml:space="preserve"> </v>
      </c>
      <c r="R47" s="40"/>
      <c r="S47" s="13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9" t="str">
        <f t="shared" si="7"/>
        <v xml:space="preserve"> </v>
      </c>
      <c r="AG47" s="40"/>
      <c r="AH47" s="13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9" t="str">
        <f t="shared" si="8"/>
        <v xml:space="preserve"> </v>
      </c>
      <c r="AV47" s="24"/>
    </row>
    <row r="48" spans="1:48" ht="15" customHeight="1" outlineLevel="1" x14ac:dyDescent="0.25">
      <c r="A48" s="76">
        <f t="shared" si="5"/>
        <v>0</v>
      </c>
      <c r="B48" s="18" t="str">
        <f t="shared" si="9"/>
        <v>станция Кослан</v>
      </c>
      <c r="C48" s="40"/>
      <c r="D48" s="13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8" t="str">
        <f>IF(C48&gt;0,IF(AND(E48&lt;=$E$6,F48&lt;=$F$6,G48&lt;=$G$6,H48&lt;=$H$6,I48&lt;=$I$6,J48&lt;=$J$6,K48&lt;=$K$6,L48&lt;=$L$6,M48&lt;=$M$6,N48&lt;=$N$6,O48&lt;=$O$6,P48&lt;=$P$6),"+","-")," ")</f>
        <v xml:space="preserve"> </v>
      </c>
      <c r="R48" s="40"/>
      <c r="S48" s="13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9" t="str">
        <f t="shared" si="7"/>
        <v xml:space="preserve"> </v>
      </c>
      <c r="AG48" s="40"/>
      <c r="AH48" s="13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9" t="str">
        <f t="shared" si="8"/>
        <v xml:space="preserve"> </v>
      </c>
      <c r="AV48" s="24"/>
    </row>
    <row r="49" spans="1:48" ht="15" customHeight="1" outlineLevel="1" x14ac:dyDescent="0.25">
      <c r="A49" s="76">
        <f t="shared" si="5"/>
        <v>0</v>
      </c>
      <c r="B49" s="18" t="str">
        <f t="shared" si="9"/>
        <v>станция Кослан</v>
      </c>
      <c r="C49" s="40"/>
      <c r="D49" s="1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8" t="str">
        <f t="shared" si="6"/>
        <v xml:space="preserve"> </v>
      </c>
      <c r="R49" s="40"/>
      <c r="S49" s="1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9" t="str">
        <f t="shared" si="7"/>
        <v xml:space="preserve"> </v>
      </c>
      <c r="AG49" s="40"/>
      <c r="AH49" s="13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9" t="str">
        <f t="shared" si="8"/>
        <v xml:space="preserve"> </v>
      </c>
      <c r="AV49" s="24"/>
    </row>
    <row r="50" spans="1:48" ht="15" customHeight="1" outlineLevel="1" x14ac:dyDescent="0.25">
      <c r="A50" s="76">
        <f t="shared" si="5"/>
        <v>0</v>
      </c>
      <c r="B50" s="18" t="str">
        <f t="shared" si="9"/>
        <v>станция Кослан</v>
      </c>
      <c r="C50" s="40"/>
      <c r="D50" s="13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8" t="str">
        <f t="shared" si="6"/>
        <v xml:space="preserve"> </v>
      </c>
      <c r="R50" s="40"/>
      <c r="S50" s="13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9" t="str">
        <f t="shared" si="7"/>
        <v xml:space="preserve"> </v>
      </c>
      <c r="AG50" s="40"/>
      <c r="AH50" s="13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9" t="str">
        <f t="shared" si="8"/>
        <v xml:space="preserve"> </v>
      </c>
      <c r="AV50" s="24"/>
    </row>
    <row r="51" spans="1:48" ht="15" customHeight="1" outlineLevel="1" x14ac:dyDescent="0.25">
      <c r="A51" s="76">
        <f t="shared" si="5"/>
        <v>0</v>
      </c>
      <c r="B51" s="18" t="str">
        <f t="shared" si="9"/>
        <v>станция Кослан</v>
      </c>
      <c r="C51" s="40"/>
      <c r="D51" s="13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8" t="str">
        <f t="shared" si="6"/>
        <v xml:space="preserve"> </v>
      </c>
      <c r="R51" s="40"/>
      <c r="S51" s="13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9" t="str">
        <f t="shared" si="7"/>
        <v xml:space="preserve"> </v>
      </c>
      <c r="AG51" s="40"/>
      <c r="AH51" s="13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9" t="str">
        <f t="shared" si="8"/>
        <v xml:space="preserve"> </v>
      </c>
      <c r="AV51" s="24"/>
    </row>
    <row r="52" spans="1:48" ht="15" customHeight="1" outlineLevel="1" x14ac:dyDescent="0.25">
      <c r="A52" s="76">
        <f t="shared" si="5"/>
        <v>0</v>
      </c>
      <c r="B52" s="18" t="str">
        <f t="shared" si="9"/>
        <v>станция Кослан</v>
      </c>
      <c r="C52" s="40"/>
      <c r="D52" s="13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8" t="str">
        <f t="shared" si="6"/>
        <v xml:space="preserve"> </v>
      </c>
      <c r="R52" s="40"/>
      <c r="S52" s="13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9" t="str">
        <f t="shared" si="7"/>
        <v xml:space="preserve"> </v>
      </c>
      <c r="AG52" s="40"/>
      <c r="AH52" s="13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9" t="str">
        <f t="shared" si="8"/>
        <v xml:space="preserve"> </v>
      </c>
      <c r="AV52" s="24"/>
    </row>
    <row r="53" spans="1:48" ht="15" customHeight="1" outlineLevel="1" x14ac:dyDescent="0.25">
      <c r="A53" s="76">
        <f t="shared" si="5"/>
        <v>0</v>
      </c>
      <c r="B53" s="18" t="str">
        <f t="shared" si="9"/>
        <v>станция Кослан</v>
      </c>
      <c r="C53" s="40"/>
      <c r="D53" s="13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8" t="str">
        <f t="shared" si="6"/>
        <v xml:space="preserve"> </v>
      </c>
      <c r="R53" s="40"/>
      <c r="S53" s="1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9" t="str">
        <f t="shared" si="7"/>
        <v xml:space="preserve"> </v>
      </c>
      <c r="AG53" s="40"/>
      <c r="AH53" s="13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9" t="str">
        <f t="shared" si="8"/>
        <v xml:space="preserve"> </v>
      </c>
      <c r="AV53" s="24"/>
    </row>
    <row r="54" spans="1:48" ht="15" customHeight="1" outlineLevel="1" x14ac:dyDescent="0.25">
      <c r="A54" s="76">
        <f t="shared" si="5"/>
        <v>0</v>
      </c>
      <c r="B54" s="18" t="str">
        <f t="shared" si="9"/>
        <v>станция Кослан</v>
      </c>
      <c r="C54" s="40"/>
      <c r="D54" s="13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8" t="str">
        <f t="shared" si="6"/>
        <v xml:space="preserve"> </v>
      </c>
      <c r="R54" s="40"/>
      <c r="S54" s="13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9" t="str">
        <f t="shared" si="7"/>
        <v xml:space="preserve"> </v>
      </c>
      <c r="AG54" s="40"/>
      <c r="AH54" s="13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9" t="str">
        <f t="shared" si="8"/>
        <v xml:space="preserve"> </v>
      </c>
      <c r="AV54" s="24"/>
    </row>
    <row r="55" spans="1:48" ht="15" customHeight="1" outlineLevel="1" x14ac:dyDescent="0.25">
      <c r="A55" s="76">
        <f t="shared" si="5"/>
        <v>0</v>
      </c>
      <c r="B55" s="18" t="str">
        <f t="shared" si="9"/>
        <v>станция Кослан</v>
      </c>
      <c r="C55" s="40"/>
      <c r="D55" s="1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8" t="str">
        <f t="shared" si="6"/>
        <v xml:space="preserve"> </v>
      </c>
      <c r="R55" s="40"/>
      <c r="S55" s="13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9" t="str">
        <f t="shared" si="7"/>
        <v xml:space="preserve"> </v>
      </c>
      <c r="AG55" s="40"/>
      <c r="AH55" s="13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9" t="str">
        <f t="shared" si="8"/>
        <v xml:space="preserve"> </v>
      </c>
      <c r="AV55" s="25"/>
    </row>
    <row r="56" spans="1:48" ht="15" customHeight="1" outlineLevel="1" x14ac:dyDescent="0.25">
      <c r="A56" s="76">
        <f t="shared" si="5"/>
        <v>0</v>
      </c>
      <c r="B56" s="18" t="str">
        <f t="shared" si="9"/>
        <v>станция Кослан</v>
      </c>
      <c r="C56" s="40"/>
      <c r="D56" s="13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8" t="str">
        <f t="shared" si="6"/>
        <v xml:space="preserve"> </v>
      </c>
      <c r="R56" s="40"/>
      <c r="S56" s="13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9" t="str">
        <f t="shared" si="7"/>
        <v xml:space="preserve"> </v>
      </c>
      <c r="AG56" s="40"/>
      <c r="AH56" s="13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9" t="str">
        <f t="shared" si="8"/>
        <v xml:space="preserve"> </v>
      </c>
      <c r="AV56" s="25"/>
    </row>
    <row r="57" spans="1:48" ht="15" customHeight="1" outlineLevel="1" x14ac:dyDescent="0.25">
      <c r="A57" s="76">
        <f t="shared" si="5"/>
        <v>0</v>
      </c>
      <c r="B57" s="18" t="str">
        <f t="shared" si="9"/>
        <v>станция Кослан</v>
      </c>
      <c r="C57" s="40"/>
      <c r="D57" s="1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8" t="str">
        <f t="shared" si="6"/>
        <v xml:space="preserve"> </v>
      </c>
      <c r="R57" s="40"/>
      <c r="S57" s="1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9" t="str">
        <f t="shared" si="7"/>
        <v xml:space="preserve"> </v>
      </c>
      <c r="AG57" s="40"/>
      <c r="AH57" s="13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9" t="str">
        <f t="shared" si="8"/>
        <v xml:space="preserve"> </v>
      </c>
      <c r="AV57" s="25"/>
    </row>
    <row r="58" spans="1:48" ht="15" customHeight="1" outlineLevel="1" x14ac:dyDescent="0.25">
      <c r="A58" s="76">
        <f t="shared" si="5"/>
        <v>0</v>
      </c>
      <c r="B58" s="18" t="str">
        <f t="shared" si="9"/>
        <v>станция Кослан</v>
      </c>
      <c r="C58" s="40"/>
      <c r="D58" s="1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8" t="str">
        <f t="shared" si="6"/>
        <v xml:space="preserve"> </v>
      </c>
      <c r="R58" s="40"/>
      <c r="S58" s="13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9" t="str">
        <f t="shared" si="7"/>
        <v xml:space="preserve"> </v>
      </c>
      <c r="AG58" s="40"/>
      <c r="AH58" s="13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9" t="str">
        <f t="shared" si="8"/>
        <v xml:space="preserve"> </v>
      </c>
      <c r="AV58" s="25"/>
    </row>
    <row r="59" spans="1:48" ht="15" customHeight="1" outlineLevel="1" x14ac:dyDescent="0.25">
      <c r="A59" s="76">
        <f t="shared" si="5"/>
        <v>0</v>
      </c>
      <c r="B59" s="18" t="str">
        <f t="shared" si="9"/>
        <v>станция Кослан</v>
      </c>
      <c r="C59" s="40"/>
      <c r="D59" s="1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8" t="str">
        <f t="shared" si="6"/>
        <v xml:space="preserve"> </v>
      </c>
      <c r="R59" s="40"/>
      <c r="S59" s="13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9" t="str">
        <f t="shared" si="7"/>
        <v xml:space="preserve"> </v>
      </c>
      <c r="AG59" s="40"/>
      <c r="AH59" s="13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9" t="str">
        <f t="shared" si="8"/>
        <v xml:space="preserve"> </v>
      </c>
      <c r="AV59" s="25"/>
    </row>
    <row r="60" spans="1:48" ht="15" customHeight="1" outlineLevel="1" x14ac:dyDescent="0.25">
      <c r="A60" s="76">
        <f t="shared" si="5"/>
        <v>0</v>
      </c>
      <c r="B60" s="18" t="str">
        <f t="shared" si="9"/>
        <v>станция Кослан</v>
      </c>
      <c r="C60" s="40"/>
      <c r="D60" s="13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8" t="str">
        <f t="shared" si="6"/>
        <v xml:space="preserve"> </v>
      </c>
      <c r="R60" s="40"/>
      <c r="S60" s="13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9" t="str">
        <f t="shared" si="7"/>
        <v xml:space="preserve"> </v>
      </c>
      <c r="AG60" s="40"/>
      <c r="AH60" s="13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9" t="str">
        <f t="shared" si="8"/>
        <v xml:space="preserve"> </v>
      </c>
      <c r="AV60" s="25"/>
    </row>
    <row r="61" spans="1:48" ht="15" customHeight="1" outlineLevel="1" x14ac:dyDescent="0.25">
      <c r="A61" s="76">
        <f t="shared" si="5"/>
        <v>0</v>
      </c>
      <c r="B61" s="18" t="str">
        <f t="shared" si="9"/>
        <v>станция Кослан</v>
      </c>
      <c r="C61" s="40"/>
      <c r="D61" s="1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8" t="str">
        <f t="shared" si="6"/>
        <v xml:space="preserve"> </v>
      </c>
      <c r="R61" s="40"/>
      <c r="S61" s="1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9" t="str">
        <f t="shared" si="7"/>
        <v xml:space="preserve"> </v>
      </c>
      <c r="AG61" s="40"/>
      <c r="AH61" s="13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9" t="str">
        <f t="shared" si="8"/>
        <v xml:space="preserve"> </v>
      </c>
      <c r="AV61" s="25"/>
    </row>
    <row r="62" spans="1:48" ht="15" customHeight="1" outlineLevel="1" x14ac:dyDescent="0.25">
      <c r="A62" s="76">
        <f t="shared" si="5"/>
        <v>0</v>
      </c>
      <c r="B62" s="18" t="str">
        <f t="shared" si="9"/>
        <v>станция Кослан</v>
      </c>
      <c r="C62" s="40"/>
      <c r="D62" s="13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8" t="str">
        <f t="shared" si="6"/>
        <v xml:space="preserve"> </v>
      </c>
      <c r="R62" s="40"/>
      <c r="S62" s="13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9" t="str">
        <f t="shared" si="7"/>
        <v xml:space="preserve"> </v>
      </c>
      <c r="AG62" s="40"/>
      <c r="AH62" s="13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9" t="str">
        <f t="shared" si="8"/>
        <v xml:space="preserve"> </v>
      </c>
      <c r="AV62" s="25"/>
    </row>
    <row r="63" spans="1:48" ht="15" customHeight="1" outlineLevel="1" x14ac:dyDescent="0.25">
      <c r="A63" s="76">
        <f t="shared" si="5"/>
        <v>0</v>
      </c>
      <c r="B63" s="18" t="str">
        <f t="shared" si="9"/>
        <v>станция Кослан</v>
      </c>
      <c r="C63" s="40"/>
      <c r="D63" s="13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8" t="str">
        <f t="shared" si="6"/>
        <v xml:space="preserve"> </v>
      </c>
      <c r="R63" s="40"/>
      <c r="S63" s="13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41" t="str">
        <f t="shared" si="7"/>
        <v xml:space="preserve"> </v>
      </c>
      <c r="AG63" s="40"/>
      <c r="AH63" s="13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9" t="str">
        <f t="shared" si="8"/>
        <v xml:space="preserve"> </v>
      </c>
      <c r="AV63" s="25"/>
    </row>
    <row r="64" spans="1:48" ht="15" customHeight="1" outlineLevel="1" x14ac:dyDescent="0.25">
      <c r="A64" s="76">
        <f t="shared" si="5"/>
        <v>0</v>
      </c>
      <c r="B64" s="18" t="str">
        <f t="shared" si="9"/>
        <v>станция Кослан</v>
      </c>
      <c r="C64" s="40"/>
      <c r="D64" s="1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8" t="str">
        <f t="shared" si="6"/>
        <v xml:space="preserve"> </v>
      </c>
      <c r="R64" s="40"/>
      <c r="S64" s="13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41" t="str">
        <f t="shared" si="7"/>
        <v xml:space="preserve"> </v>
      </c>
      <c r="AG64" s="40"/>
      <c r="AH64" s="13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9" t="str">
        <f t="shared" si="8"/>
        <v xml:space="preserve"> </v>
      </c>
      <c r="AV64" s="25"/>
    </row>
    <row r="65" spans="1:48" ht="15" customHeight="1" x14ac:dyDescent="0.25">
      <c r="A65" s="76">
        <f>IF((SUM(D65:Q65)+SUM(R65:AF65)+SUM(AG65:AU65))=0,0,1)</f>
        <v>0</v>
      </c>
      <c r="B65" s="124" t="s">
        <v>84</v>
      </c>
      <c r="C65" s="11" t="s">
        <v>7</v>
      </c>
      <c r="D65" s="26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80">
        <f>COUNTIF(Q67:Q91,"-")</f>
        <v>0</v>
      </c>
      <c r="R65" s="11" t="s">
        <v>7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30"/>
      <c r="AF65" s="31">
        <f>COUNTIF(AF67:AF91,"-")</f>
        <v>0</v>
      </c>
      <c r="AG65" s="11" t="s">
        <v>7</v>
      </c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30"/>
      <c r="AU65" s="31">
        <f>COUNTIF(AU67:AU91,"-")</f>
        <v>0</v>
      </c>
      <c r="AV65" s="25"/>
    </row>
    <row r="66" spans="1:48" ht="15" customHeight="1" x14ac:dyDescent="0.25">
      <c r="A66" s="76">
        <f t="shared" ref="A66:A91" si="10">IF((SUM(D66:Q66)+SUM(R66:AF66)+SUM(AG66:AU66))=0,0,1)</f>
        <v>0</v>
      </c>
      <c r="B66" s="125"/>
      <c r="C66" s="11" t="s">
        <v>8</v>
      </c>
      <c r="D66" s="26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80">
        <f>COUNTIF(Q67:Q91,"-")+COUNTIF(Q67:Q91,"+")</f>
        <v>0</v>
      </c>
      <c r="R66" s="11" t="s">
        <v>8</v>
      </c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30"/>
      <c r="AF66" s="31">
        <f>COUNTIF(AF67:AF91,"-")+COUNTIF(AF67:AF91,"+")</f>
        <v>0</v>
      </c>
      <c r="AG66" s="11" t="s">
        <v>8</v>
      </c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30"/>
      <c r="AU66" s="31">
        <f>COUNTIF(AU67:AU91,"-")+COUNTIF(AU67:AU91,"+")</f>
        <v>0</v>
      </c>
      <c r="AV66" s="25"/>
    </row>
    <row r="67" spans="1:48" ht="21.75" customHeight="1" outlineLevel="1" x14ac:dyDescent="0.25">
      <c r="A67" s="76">
        <f t="shared" si="10"/>
        <v>0</v>
      </c>
      <c r="B67" s="18" t="str">
        <f>B65</f>
        <v>с. Буткан</v>
      </c>
      <c r="C67" s="35"/>
      <c r="D67" s="13"/>
      <c r="E67" s="36"/>
      <c r="F67" s="36"/>
      <c r="G67" s="36"/>
      <c r="H67" s="36"/>
      <c r="I67" s="36"/>
      <c r="J67" s="36"/>
      <c r="K67" s="36"/>
      <c r="L67" s="36"/>
      <c r="M67" s="36"/>
      <c r="N67" s="37"/>
      <c r="O67" s="36"/>
      <c r="P67" s="36"/>
      <c r="Q67" s="38" t="str">
        <f>IF(C67&gt;0,IF(AND(E67&lt;=$E$6,F67&lt;=$F$6,G67&lt;=$G$6,H67&lt;=$H$6,I67&lt;=$I$6,J67&lt;=$J$6,K67&lt;=$K$6,L67&lt;=$L$6,M67&lt;=$M$6,N67&lt;=$N$6,O67&lt;=$O$6,P67&lt;=$P$6),"+","-")," ")</f>
        <v xml:space="preserve"> </v>
      </c>
      <c r="R67" s="35"/>
      <c r="S67" s="13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9" t="str">
        <f>IF(S67&gt;0,IF(AND(T67&lt;=$T$6,U67&lt;=$U$6,V67&lt;=$V$6,W67&lt;=$W$6,X67&lt;=$X$6,Y67&lt;=$Y$6,Z67&lt;=$Z$6,AA67&lt;=$AA$6,AB67&lt;=$AB$6,AC67&lt;=$AC$6,AD67&lt;=$AD$6,AE67&lt;=$AE$6),"+","-")," ")</f>
        <v xml:space="preserve"> </v>
      </c>
      <c r="AG67" s="35"/>
      <c r="AH67" s="13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9" t="str">
        <f>IF(AG67&gt;0,IF(AND(AI67&lt;=$AI$6,AJ67&lt;=$AJ$6,AK67&lt;=$AK$6,AL67&lt;=$AL$6,AM67&lt;=$AM$6,AN67&lt;=$AN$6,AO67&lt;=$AO$6,AP67&lt;=$AP$6,AT67&lt;=$AT$6,AQ67&lt;=$AQ$6,AR67&lt;=$AR$6,AS67&lt;=$AS$6),"+","-")," ")</f>
        <v xml:space="preserve"> </v>
      </c>
      <c r="AV67" s="24"/>
    </row>
    <row r="68" spans="1:48" ht="21" customHeight="1" outlineLevel="1" x14ac:dyDescent="0.25">
      <c r="A68" s="76">
        <f t="shared" si="10"/>
        <v>0</v>
      </c>
      <c r="B68" s="18" t="str">
        <f>B67</f>
        <v>с. Буткан</v>
      </c>
      <c r="C68" s="35"/>
      <c r="D68" s="13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8" t="str">
        <f t="shared" ref="Q68:Q91" si="11">IF(C68&gt;0,IF(AND(E68&lt;=$E$6,F68&lt;=$F$6,G68&lt;=$G$6,H68&lt;=$H$6,I68&lt;=$I$6,J68&lt;=$J$6,K68&lt;=$K$6,L68&lt;=$L$6,M68&lt;=$M$6,N68&lt;=$N$6,O68&lt;=$O$6,P68&lt;=$P$6),"+","-")," ")</f>
        <v xml:space="preserve"> </v>
      </c>
      <c r="R68" s="35"/>
      <c r="S68" s="13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9" t="str">
        <f t="shared" ref="AF68:AF91" si="12">IF(S68&gt;0,IF(AND(T68&lt;=$T$6,U68&lt;=$U$6,V68&lt;=$V$6,W68&lt;=$W$6,X68&lt;=$X$6,Y68&lt;=$Y$6,Z68&lt;=$Z$6,AA68&lt;=$AA$6,AB68&lt;=$AB$6,AC68&lt;=$AC$6,AD68&lt;=$AD$6,AE68&lt;=$AE$6),"+","-")," ")</f>
        <v xml:space="preserve"> </v>
      </c>
      <c r="AG68" s="35"/>
      <c r="AH68" s="13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9" t="str">
        <f t="shared" ref="AU68:AU91" si="13">IF(AG68&gt;0,IF(AND(AI68&lt;=$AI$6,AJ68&lt;=$AJ$6,AK68&lt;=$AK$6,AL68&lt;=$AL$6,AM68&lt;=$AM$6,AN68&lt;=$AN$6,AO68&lt;=$AO$6,AP68&lt;=$AP$6,AT68&lt;=$AT$6,AQ68&lt;=$AQ$6,AR68&lt;=$AR$6,AS68&lt;=$AS$6),"+","-")," ")</f>
        <v xml:space="preserve"> </v>
      </c>
      <c r="AV68" s="24"/>
    </row>
    <row r="69" spans="1:48" ht="15" customHeight="1" outlineLevel="1" x14ac:dyDescent="0.25">
      <c r="A69" s="76">
        <f t="shared" si="10"/>
        <v>0</v>
      </c>
      <c r="B69" s="18" t="str">
        <f t="shared" ref="B69:B91" si="14">B68</f>
        <v>с. Буткан</v>
      </c>
      <c r="C69" s="35"/>
      <c r="D69" s="13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8" t="str">
        <f t="shared" si="11"/>
        <v xml:space="preserve"> </v>
      </c>
      <c r="R69" s="35"/>
      <c r="S69" s="13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9" t="str">
        <f t="shared" si="12"/>
        <v xml:space="preserve"> </v>
      </c>
      <c r="AG69" s="35"/>
      <c r="AH69" s="13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9" t="str">
        <f t="shared" si="13"/>
        <v xml:space="preserve"> </v>
      </c>
      <c r="AV69" s="24"/>
    </row>
    <row r="70" spans="1:48" ht="15" customHeight="1" outlineLevel="1" x14ac:dyDescent="0.25">
      <c r="A70" s="76">
        <f t="shared" si="10"/>
        <v>0</v>
      </c>
      <c r="B70" s="18" t="str">
        <f t="shared" si="14"/>
        <v>с. Буткан</v>
      </c>
      <c r="C70" s="35"/>
      <c r="D70" s="1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8" t="str">
        <f t="shared" si="11"/>
        <v xml:space="preserve"> </v>
      </c>
      <c r="R70" s="35"/>
      <c r="S70" s="13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9" t="str">
        <f t="shared" si="12"/>
        <v xml:space="preserve"> </v>
      </c>
      <c r="AG70" s="35"/>
      <c r="AH70" s="13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9" t="str">
        <f t="shared" si="13"/>
        <v xml:space="preserve"> </v>
      </c>
      <c r="AV70" s="24"/>
    </row>
    <row r="71" spans="1:48" ht="15" customHeight="1" outlineLevel="1" x14ac:dyDescent="0.25">
      <c r="A71" s="76">
        <f t="shared" si="10"/>
        <v>0</v>
      </c>
      <c r="B71" s="18" t="str">
        <f t="shared" si="14"/>
        <v>с. Буткан</v>
      </c>
      <c r="C71" s="35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8" t="str">
        <f t="shared" si="11"/>
        <v xml:space="preserve"> </v>
      </c>
      <c r="R71" s="35"/>
      <c r="S71" s="13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9" t="str">
        <f t="shared" si="12"/>
        <v xml:space="preserve"> </v>
      </c>
      <c r="AG71" s="35"/>
      <c r="AH71" s="13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9" t="str">
        <f t="shared" si="13"/>
        <v xml:space="preserve"> </v>
      </c>
      <c r="AV71" s="24"/>
    </row>
    <row r="72" spans="1:48" ht="15" customHeight="1" outlineLevel="1" x14ac:dyDescent="0.25">
      <c r="A72" s="76">
        <f t="shared" si="10"/>
        <v>0</v>
      </c>
      <c r="B72" s="18" t="str">
        <f t="shared" si="14"/>
        <v>с. Буткан</v>
      </c>
      <c r="C72" s="35"/>
      <c r="D72" s="13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8" t="str">
        <f t="shared" si="11"/>
        <v xml:space="preserve"> </v>
      </c>
      <c r="R72" s="35"/>
      <c r="S72" s="13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9" t="str">
        <f t="shared" si="12"/>
        <v xml:space="preserve"> </v>
      </c>
      <c r="AG72" s="35"/>
      <c r="AH72" s="13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9" t="str">
        <f t="shared" si="13"/>
        <v xml:space="preserve"> </v>
      </c>
      <c r="AV72" s="24"/>
    </row>
    <row r="73" spans="1:48" ht="15" customHeight="1" outlineLevel="1" x14ac:dyDescent="0.25">
      <c r="A73" s="76">
        <f t="shared" si="10"/>
        <v>0</v>
      </c>
      <c r="B73" s="18" t="str">
        <f t="shared" si="14"/>
        <v>с. Буткан</v>
      </c>
      <c r="C73" s="35"/>
      <c r="D73" s="13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8" t="str">
        <f t="shared" si="11"/>
        <v xml:space="preserve"> </v>
      </c>
      <c r="R73" s="35"/>
      <c r="S73" s="1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9" t="str">
        <f t="shared" si="12"/>
        <v xml:space="preserve"> </v>
      </c>
      <c r="AG73" s="35"/>
      <c r="AH73" s="13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9" t="str">
        <f t="shared" si="13"/>
        <v xml:space="preserve"> </v>
      </c>
      <c r="AV73" s="24"/>
    </row>
    <row r="74" spans="1:48" ht="15" customHeight="1" outlineLevel="1" x14ac:dyDescent="0.25">
      <c r="A74" s="76">
        <f t="shared" si="10"/>
        <v>0</v>
      </c>
      <c r="B74" s="18" t="str">
        <f t="shared" si="14"/>
        <v>с. Буткан</v>
      </c>
      <c r="C74" s="40"/>
      <c r="D74" s="1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8" t="str">
        <f t="shared" si="11"/>
        <v xml:space="preserve"> </v>
      </c>
      <c r="R74" s="40"/>
      <c r="S74" s="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9" t="str">
        <f t="shared" si="12"/>
        <v xml:space="preserve"> </v>
      </c>
      <c r="AG74" s="40"/>
      <c r="AH74" s="13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9" t="str">
        <f t="shared" si="13"/>
        <v xml:space="preserve"> </v>
      </c>
      <c r="AV74" s="24"/>
    </row>
    <row r="75" spans="1:48" ht="15" customHeight="1" outlineLevel="1" x14ac:dyDescent="0.25">
      <c r="A75" s="76">
        <f t="shared" si="10"/>
        <v>0</v>
      </c>
      <c r="B75" s="18" t="str">
        <f t="shared" si="14"/>
        <v>с. Буткан</v>
      </c>
      <c r="C75" s="40"/>
      <c r="D75" s="1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8" t="str">
        <f t="shared" si="11"/>
        <v xml:space="preserve"> </v>
      </c>
      <c r="R75" s="40"/>
      <c r="S75" s="13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9" t="str">
        <f t="shared" si="12"/>
        <v xml:space="preserve"> </v>
      </c>
      <c r="AG75" s="40"/>
      <c r="AH75" s="13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9" t="str">
        <f t="shared" si="13"/>
        <v xml:space="preserve"> </v>
      </c>
      <c r="AV75" s="24"/>
    </row>
    <row r="76" spans="1:48" ht="15" customHeight="1" outlineLevel="1" x14ac:dyDescent="0.25">
      <c r="A76" s="76">
        <f t="shared" si="10"/>
        <v>0</v>
      </c>
      <c r="B76" s="18" t="str">
        <f t="shared" si="14"/>
        <v>с. Буткан</v>
      </c>
      <c r="C76" s="40"/>
      <c r="D76" s="13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8" t="str">
        <f t="shared" si="11"/>
        <v xml:space="preserve"> </v>
      </c>
      <c r="R76" s="40"/>
      <c r="S76" s="13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9" t="str">
        <f t="shared" si="12"/>
        <v xml:space="preserve"> </v>
      </c>
      <c r="AG76" s="40"/>
      <c r="AH76" s="13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9" t="str">
        <f t="shared" si="13"/>
        <v xml:space="preserve"> </v>
      </c>
      <c r="AV76" s="24"/>
    </row>
    <row r="77" spans="1:48" ht="15" customHeight="1" outlineLevel="1" x14ac:dyDescent="0.25">
      <c r="A77" s="76">
        <f t="shared" si="10"/>
        <v>0</v>
      </c>
      <c r="B77" s="18" t="str">
        <f t="shared" si="14"/>
        <v>с. Буткан</v>
      </c>
      <c r="C77" s="40"/>
      <c r="D77" s="13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8" t="str">
        <f t="shared" si="11"/>
        <v xml:space="preserve"> </v>
      </c>
      <c r="R77" s="40"/>
      <c r="S77" s="13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9" t="str">
        <f t="shared" si="12"/>
        <v xml:space="preserve"> </v>
      </c>
      <c r="AG77" s="40"/>
      <c r="AH77" s="13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9" t="str">
        <f t="shared" si="13"/>
        <v xml:space="preserve"> </v>
      </c>
      <c r="AV77" s="24"/>
    </row>
    <row r="78" spans="1:48" ht="15" customHeight="1" outlineLevel="1" x14ac:dyDescent="0.25">
      <c r="A78" s="76">
        <f t="shared" si="10"/>
        <v>0</v>
      </c>
      <c r="B78" s="18" t="str">
        <f t="shared" si="14"/>
        <v>с. Буткан</v>
      </c>
      <c r="C78" s="40"/>
      <c r="D78" s="13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8" t="str">
        <f t="shared" si="11"/>
        <v xml:space="preserve"> </v>
      </c>
      <c r="R78" s="40"/>
      <c r="S78" s="13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9" t="str">
        <f t="shared" si="12"/>
        <v xml:space="preserve"> </v>
      </c>
      <c r="AG78" s="40"/>
      <c r="AH78" s="13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9" t="str">
        <f t="shared" si="13"/>
        <v xml:space="preserve"> </v>
      </c>
      <c r="AV78" s="24"/>
    </row>
    <row r="79" spans="1:48" ht="15" customHeight="1" outlineLevel="1" x14ac:dyDescent="0.25">
      <c r="A79" s="76">
        <f t="shared" si="10"/>
        <v>0</v>
      </c>
      <c r="B79" s="18" t="str">
        <f t="shared" si="14"/>
        <v>с. Буткан</v>
      </c>
      <c r="C79" s="40"/>
      <c r="D79" s="13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8" t="str">
        <f t="shared" si="11"/>
        <v xml:space="preserve"> </v>
      </c>
      <c r="R79" s="40"/>
      <c r="S79" s="13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9" t="str">
        <f t="shared" si="12"/>
        <v xml:space="preserve"> </v>
      </c>
      <c r="AG79" s="40"/>
      <c r="AH79" s="13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9" t="str">
        <f t="shared" si="13"/>
        <v xml:space="preserve"> </v>
      </c>
      <c r="AV79" s="24"/>
    </row>
    <row r="80" spans="1:48" ht="15" customHeight="1" outlineLevel="1" x14ac:dyDescent="0.25">
      <c r="A80" s="76">
        <f t="shared" si="10"/>
        <v>0</v>
      </c>
      <c r="B80" s="18" t="str">
        <f t="shared" si="14"/>
        <v>с. Буткан</v>
      </c>
      <c r="C80" s="40"/>
      <c r="D80" s="13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8" t="str">
        <f t="shared" si="11"/>
        <v xml:space="preserve"> </v>
      </c>
      <c r="R80" s="40"/>
      <c r="S80" s="1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9" t="str">
        <f t="shared" si="12"/>
        <v xml:space="preserve"> </v>
      </c>
      <c r="AG80" s="40"/>
      <c r="AH80" s="13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9" t="str">
        <f t="shared" si="13"/>
        <v xml:space="preserve"> </v>
      </c>
      <c r="AV80" s="24"/>
    </row>
    <row r="81" spans="1:48" ht="15" customHeight="1" outlineLevel="1" x14ac:dyDescent="0.25">
      <c r="A81" s="76">
        <f t="shared" si="10"/>
        <v>0</v>
      </c>
      <c r="B81" s="18" t="str">
        <f t="shared" si="14"/>
        <v>с. Буткан</v>
      </c>
      <c r="C81" s="40"/>
      <c r="D81" s="13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8" t="str">
        <f t="shared" si="11"/>
        <v xml:space="preserve"> </v>
      </c>
      <c r="R81" s="40"/>
      <c r="S81" s="1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9" t="str">
        <f t="shared" si="12"/>
        <v xml:space="preserve"> </v>
      </c>
      <c r="AG81" s="40"/>
      <c r="AH81" s="13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9" t="str">
        <f t="shared" si="13"/>
        <v xml:space="preserve"> </v>
      </c>
      <c r="AV81" s="24"/>
    </row>
    <row r="82" spans="1:48" ht="15" customHeight="1" outlineLevel="1" x14ac:dyDescent="0.25">
      <c r="A82" s="76">
        <f t="shared" si="10"/>
        <v>0</v>
      </c>
      <c r="B82" s="18" t="str">
        <f t="shared" si="14"/>
        <v>с. Буткан</v>
      </c>
      <c r="C82" s="40"/>
      <c r="D82" s="13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8" t="str">
        <f t="shared" si="11"/>
        <v xml:space="preserve"> </v>
      </c>
      <c r="R82" s="40"/>
      <c r="S82" s="1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9" t="str">
        <f t="shared" si="12"/>
        <v xml:space="preserve"> </v>
      </c>
      <c r="AG82" s="40"/>
      <c r="AH82" s="13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9" t="str">
        <f t="shared" si="13"/>
        <v xml:space="preserve"> </v>
      </c>
      <c r="AV82" s="25"/>
    </row>
    <row r="83" spans="1:48" ht="15" customHeight="1" outlineLevel="1" x14ac:dyDescent="0.25">
      <c r="A83" s="76">
        <f t="shared" si="10"/>
        <v>0</v>
      </c>
      <c r="B83" s="18" t="str">
        <f t="shared" si="14"/>
        <v>с. Буткан</v>
      </c>
      <c r="C83" s="40"/>
      <c r="D83" s="13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8" t="str">
        <f t="shared" si="11"/>
        <v xml:space="preserve"> </v>
      </c>
      <c r="R83" s="40"/>
      <c r="S83" s="13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9" t="str">
        <f t="shared" si="12"/>
        <v xml:space="preserve"> </v>
      </c>
      <c r="AG83" s="40"/>
      <c r="AH83" s="13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9" t="str">
        <f t="shared" si="13"/>
        <v xml:space="preserve"> </v>
      </c>
      <c r="AV83" s="25"/>
    </row>
    <row r="84" spans="1:48" ht="15" customHeight="1" outlineLevel="1" x14ac:dyDescent="0.25">
      <c r="A84" s="76">
        <f t="shared" si="10"/>
        <v>0</v>
      </c>
      <c r="B84" s="18" t="str">
        <f t="shared" si="14"/>
        <v>с. Буткан</v>
      </c>
      <c r="C84" s="40"/>
      <c r="D84" s="13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8" t="str">
        <f t="shared" si="11"/>
        <v xml:space="preserve"> </v>
      </c>
      <c r="R84" s="40"/>
      <c r="S84" s="13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9" t="str">
        <f t="shared" si="12"/>
        <v xml:space="preserve"> </v>
      </c>
      <c r="AG84" s="40"/>
      <c r="AH84" s="13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9" t="str">
        <f t="shared" si="13"/>
        <v xml:space="preserve"> </v>
      </c>
      <c r="AV84" s="25"/>
    </row>
    <row r="85" spans="1:48" ht="15" customHeight="1" outlineLevel="1" x14ac:dyDescent="0.25">
      <c r="A85" s="76">
        <f t="shared" si="10"/>
        <v>0</v>
      </c>
      <c r="B85" s="18" t="str">
        <f t="shared" si="14"/>
        <v>с. Буткан</v>
      </c>
      <c r="C85" s="40"/>
      <c r="D85" s="13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8" t="str">
        <f t="shared" si="11"/>
        <v xml:space="preserve"> </v>
      </c>
      <c r="R85" s="40"/>
      <c r="S85" s="13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9" t="str">
        <f t="shared" si="12"/>
        <v xml:space="preserve"> </v>
      </c>
      <c r="AG85" s="40"/>
      <c r="AH85" s="13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9" t="str">
        <f t="shared" si="13"/>
        <v xml:space="preserve"> </v>
      </c>
      <c r="AV85" s="25"/>
    </row>
    <row r="86" spans="1:48" ht="15" customHeight="1" outlineLevel="1" x14ac:dyDescent="0.25">
      <c r="A86" s="76">
        <f t="shared" si="10"/>
        <v>0</v>
      </c>
      <c r="B86" s="18" t="str">
        <f t="shared" si="14"/>
        <v>с. Буткан</v>
      </c>
      <c r="C86" s="40"/>
      <c r="D86" s="13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8" t="str">
        <f t="shared" si="11"/>
        <v xml:space="preserve"> </v>
      </c>
      <c r="R86" s="40"/>
      <c r="S86" s="13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9" t="str">
        <f t="shared" si="12"/>
        <v xml:space="preserve"> </v>
      </c>
      <c r="AG86" s="40"/>
      <c r="AH86" s="13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9" t="str">
        <f t="shared" si="13"/>
        <v xml:space="preserve"> </v>
      </c>
      <c r="AV86" s="25"/>
    </row>
    <row r="87" spans="1:48" ht="15" customHeight="1" outlineLevel="1" x14ac:dyDescent="0.25">
      <c r="A87" s="76">
        <f t="shared" si="10"/>
        <v>0</v>
      </c>
      <c r="B87" s="18" t="str">
        <f t="shared" si="14"/>
        <v>с. Буткан</v>
      </c>
      <c r="C87" s="40"/>
      <c r="D87" s="13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8" t="str">
        <f t="shared" si="11"/>
        <v xml:space="preserve"> </v>
      </c>
      <c r="R87" s="40"/>
      <c r="S87" s="13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9" t="str">
        <f t="shared" si="12"/>
        <v xml:space="preserve"> </v>
      </c>
      <c r="AG87" s="40"/>
      <c r="AH87" s="13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9" t="str">
        <f t="shared" si="13"/>
        <v xml:space="preserve"> </v>
      </c>
      <c r="AV87" s="25"/>
    </row>
    <row r="88" spans="1:48" ht="15" customHeight="1" outlineLevel="1" x14ac:dyDescent="0.25">
      <c r="A88" s="76">
        <f t="shared" si="10"/>
        <v>0</v>
      </c>
      <c r="B88" s="18" t="str">
        <f t="shared" si="14"/>
        <v>с. Буткан</v>
      </c>
      <c r="C88" s="40"/>
      <c r="D88" s="13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8" t="str">
        <f t="shared" si="11"/>
        <v xml:space="preserve"> </v>
      </c>
      <c r="R88" s="40"/>
      <c r="S88" s="1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9" t="str">
        <f t="shared" si="12"/>
        <v xml:space="preserve"> </v>
      </c>
      <c r="AG88" s="40"/>
      <c r="AH88" s="13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9" t="str">
        <f t="shared" si="13"/>
        <v xml:space="preserve"> </v>
      </c>
      <c r="AV88" s="25"/>
    </row>
    <row r="89" spans="1:48" ht="15" customHeight="1" outlineLevel="1" x14ac:dyDescent="0.25">
      <c r="A89" s="76">
        <f t="shared" si="10"/>
        <v>0</v>
      </c>
      <c r="B89" s="18" t="str">
        <f t="shared" si="14"/>
        <v>с. Буткан</v>
      </c>
      <c r="C89" s="40"/>
      <c r="D89" s="13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8" t="str">
        <f t="shared" si="11"/>
        <v xml:space="preserve"> </v>
      </c>
      <c r="R89" s="40"/>
      <c r="S89" s="1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9" t="str">
        <f t="shared" si="12"/>
        <v xml:space="preserve"> </v>
      </c>
      <c r="AG89" s="40"/>
      <c r="AH89" s="13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9" t="str">
        <f t="shared" si="13"/>
        <v xml:space="preserve"> </v>
      </c>
      <c r="AV89" s="25"/>
    </row>
    <row r="90" spans="1:48" ht="15" customHeight="1" outlineLevel="1" x14ac:dyDescent="0.25">
      <c r="A90" s="76">
        <f t="shared" si="10"/>
        <v>0</v>
      </c>
      <c r="B90" s="18" t="str">
        <f t="shared" si="14"/>
        <v>с. Буткан</v>
      </c>
      <c r="C90" s="40"/>
      <c r="D90" s="13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8" t="str">
        <f t="shared" si="11"/>
        <v xml:space="preserve"> </v>
      </c>
      <c r="R90" s="40"/>
      <c r="S90" s="13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41" t="str">
        <f t="shared" si="12"/>
        <v xml:space="preserve"> </v>
      </c>
      <c r="AG90" s="40"/>
      <c r="AH90" s="13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9" t="str">
        <f t="shared" si="13"/>
        <v xml:space="preserve"> </v>
      </c>
      <c r="AV90" s="25"/>
    </row>
    <row r="91" spans="1:48" ht="15" customHeight="1" outlineLevel="1" x14ac:dyDescent="0.25">
      <c r="A91" s="76">
        <f t="shared" si="10"/>
        <v>0</v>
      </c>
      <c r="B91" s="18" t="str">
        <f t="shared" si="14"/>
        <v>с. Буткан</v>
      </c>
      <c r="C91" s="40"/>
      <c r="D91" s="13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8" t="str">
        <f t="shared" si="11"/>
        <v xml:space="preserve"> </v>
      </c>
      <c r="R91" s="40"/>
      <c r="S91" s="13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41" t="str">
        <f t="shared" si="12"/>
        <v xml:space="preserve"> </v>
      </c>
      <c r="AG91" s="40"/>
      <c r="AH91" s="13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9" t="str">
        <f t="shared" si="13"/>
        <v xml:space="preserve"> </v>
      </c>
      <c r="AV91" s="25"/>
    </row>
    <row r="92" spans="1:48" ht="15" customHeight="1" x14ac:dyDescent="0.25">
      <c r="A92" s="76">
        <f>IF((SUM(D92:Q92)+SUM(R92:AF92)+SUM(AG92:AU92))=0,0,1)</f>
        <v>0</v>
      </c>
      <c r="B92" s="124" t="s">
        <v>95</v>
      </c>
      <c r="C92" s="11" t="s">
        <v>7</v>
      </c>
      <c r="D92" s="26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8"/>
      <c r="Q92" s="80">
        <f>COUNTIF(Q94:Q118,"-")</f>
        <v>0</v>
      </c>
      <c r="R92" s="11" t="s">
        <v>7</v>
      </c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30"/>
      <c r="AF92" s="31">
        <f>COUNTIF(AF94:AF118,"-")</f>
        <v>0</v>
      </c>
      <c r="AG92" s="11" t="s">
        <v>7</v>
      </c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30"/>
      <c r="AU92" s="31">
        <f>COUNTIF(AU94:AU118,"-")</f>
        <v>0</v>
      </c>
      <c r="AV92" s="25"/>
    </row>
    <row r="93" spans="1:48" ht="15" customHeight="1" x14ac:dyDescent="0.25">
      <c r="A93" s="76">
        <f t="shared" ref="A93:A118" si="15">IF((SUM(D93:Q93)+SUM(R93:AF93)+SUM(AG93:AU93))=0,0,1)</f>
        <v>0</v>
      </c>
      <c r="B93" s="125"/>
      <c r="C93" s="11" t="s">
        <v>8</v>
      </c>
      <c r="D93" s="26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/>
      <c r="Q93" s="80">
        <f>COUNTIF(Q94:Q118,"-")+COUNTIF(Q94:Q118,"+")</f>
        <v>0</v>
      </c>
      <c r="R93" s="11" t="s">
        <v>8</v>
      </c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30"/>
      <c r="AF93" s="31">
        <f>COUNTIF(AF94:AF118,"-")+COUNTIF(AF94:AF118,"+")</f>
        <v>0</v>
      </c>
      <c r="AG93" s="11" t="s">
        <v>8</v>
      </c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30"/>
      <c r="AU93" s="31">
        <f>COUNTIF(AU94:AU118,"-")+COUNTIF(AU94:AU118,"+")</f>
        <v>0</v>
      </c>
      <c r="AV93" s="25"/>
    </row>
    <row r="94" spans="1:48" ht="23.25" customHeight="1" outlineLevel="1" x14ac:dyDescent="0.25">
      <c r="A94" s="76">
        <f t="shared" si="15"/>
        <v>0</v>
      </c>
      <c r="B94" s="18" t="str">
        <f>B92</f>
        <v>с. Кослан</v>
      </c>
      <c r="C94" s="35"/>
      <c r="D94" s="13"/>
      <c r="E94" s="36"/>
      <c r="F94" s="36"/>
      <c r="G94" s="36"/>
      <c r="H94" s="36"/>
      <c r="I94" s="36"/>
      <c r="J94" s="36"/>
      <c r="K94" s="36"/>
      <c r="L94" s="36"/>
      <c r="M94" s="36"/>
      <c r="N94" s="37"/>
      <c r="O94" s="36"/>
      <c r="P94" s="36"/>
      <c r="Q94" s="38" t="str">
        <f>IF(C94&gt;0,IF(AND(E94&lt;=$E$6,F94&lt;=$F$6,G94&lt;=$G$6,H94&lt;=$H$6,I94&lt;=$I$6,J94&lt;=$J$6,K94&lt;=$K$6,L94&lt;=$L$6,M94&lt;=$M$6,N94&lt;=$N$6,O94&lt;=$O$6,P94&lt;=$P$6),"+","-")," ")</f>
        <v xml:space="preserve"> </v>
      </c>
      <c r="R94" s="35"/>
      <c r="S94" s="1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9" t="str">
        <f>IF(S94&gt;0,IF(AND(T94&lt;=$T$6,U94&lt;=$U$6,V94&lt;=$V$6,W94&lt;=$W$6,X94&lt;=$X$6,Y94&lt;=$Y$6,Z94&lt;=$Z$6,AA94&lt;=$AA$6,AB94&lt;=$AB$6,AC94&lt;=$AC$6,AD94&lt;=$AD$6,AE94&lt;=$AE$6),"+","-")," ")</f>
        <v xml:space="preserve"> </v>
      </c>
      <c r="AG94" s="35"/>
      <c r="AH94" s="13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9" t="str">
        <f>IF(AG94&gt;0,IF(AND(AI94&lt;=$AI$6,AJ94&lt;=$AJ$6,AK94&lt;=$AK$6,AL94&lt;=$AL$6,AM94&lt;=$AM$6,AN94&lt;=$AN$6,AO94&lt;=$AO$6,AP94&lt;=$AP$6,AT94&lt;=$AT$6,AQ94&lt;=$AQ$6,AR94&lt;=$AR$6,AS94&lt;=$AS$6),"+","-")," ")</f>
        <v xml:space="preserve"> </v>
      </c>
      <c r="AV94" s="24"/>
    </row>
    <row r="95" spans="1:48" ht="20.25" customHeight="1" outlineLevel="1" x14ac:dyDescent="0.25">
      <c r="A95" s="76">
        <f t="shared" si="15"/>
        <v>0</v>
      </c>
      <c r="B95" s="18" t="str">
        <f>B94</f>
        <v>с. Кослан</v>
      </c>
      <c r="C95" s="35"/>
      <c r="D95" s="13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8" t="str">
        <f t="shared" ref="Q95:Q118" si="16">IF(C95&gt;0,IF(AND(E95&lt;=$E$6,F95&lt;=$F$6,G95&lt;=$G$6,H95&lt;=$H$6,I95&lt;=$I$6,J95&lt;=$J$6,K95&lt;=$K$6,L95&lt;=$L$6,M95&lt;=$M$6,N95&lt;=$N$6,O95&lt;=$O$6,P95&lt;=$P$6),"+","-")," ")</f>
        <v xml:space="preserve"> </v>
      </c>
      <c r="R95" s="35"/>
      <c r="S95" s="1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9" t="str">
        <f t="shared" ref="AF95:AF118" si="17">IF(S95&gt;0,IF(AND(T95&lt;=$T$6,U95&lt;=$U$6,V95&lt;=$V$6,W95&lt;=$W$6,X95&lt;=$X$6,Y95&lt;=$Y$6,Z95&lt;=$Z$6,AA95&lt;=$AA$6,AB95&lt;=$AB$6,AC95&lt;=$AC$6,AD95&lt;=$AD$6,AE95&lt;=$AE$6),"+","-")," ")</f>
        <v xml:space="preserve"> </v>
      </c>
      <c r="AG95" s="35"/>
      <c r="AH95" s="13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9" t="str">
        <f t="shared" ref="AU95:AU118" si="18">IF(AG95&gt;0,IF(AND(AI95&lt;=$AI$6,AJ95&lt;=$AJ$6,AK95&lt;=$AK$6,AL95&lt;=$AL$6,AM95&lt;=$AM$6,AN95&lt;=$AN$6,AO95&lt;=$AO$6,AP95&lt;=$AP$6,AT95&lt;=$AT$6,AQ95&lt;=$AQ$6,AR95&lt;=$AR$6,AS95&lt;=$AS$6),"+","-")," ")</f>
        <v xml:space="preserve"> </v>
      </c>
      <c r="AV95" s="24"/>
    </row>
    <row r="96" spans="1:48" ht="25.5" customHeight="1" outlineLevel="1" x14ac:dyDescent="0.25">
      <c r="A96" s="76">
        <f t="shared" si="15"/>
        <v>0</v>
      </c>
      <c r="B96" s="18" t="str">
        <f t="shared" ref="B96:B118" si="19">B95</f>
        <v>с. Кослан</v>
      </c>
      <c r="C96" s="35"/>
      <c r="D96" s="1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8" t="str">
        <f t="shared" si="16"/>
        <v xml:space="preserve"> </v>
      </c>
      <c r="R96" s="35"/>
      <c r="S96" s="1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9" t="str">
        <f t="shared" si="17"/>
        <v xml:space="preserve"> </v>
      </c>
      <c r="AG96" s="35"/>
      <c r="AH96" s="13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9" t="str">
        <f t="shared" si="18"/>
        <v xml:space="preserve"> </v>
      </c>
      <c r="AV96" s="24"/>
    </row>
    <row r="97" spans="1:48" ht="29.25" customHeight="1" outlineLevel="1" x14ac:dyDescent="0.25">
      <c r="A97" s="76">
        <f t="shared" si="15"/>
        <v>0</v>
      </c>
      <c r="B97" s="18" t="str">
        <f t="shared" si="19"/>
        <v>с. Кослан</v>
      </c>
      <c r="C97" s="35"/>
      <c r="D97" s="13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8" t="str">
        <f t="shared" si="16"/>
        <v xml:space="preserve"> </v>
      </c>
      <c r="R97" s="35"/>
      <c r="S97" s="1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9" t="str">
        <f t="shared" si="17"/>
        <v xml:space="preserve"> </v>
      </c>
      <c r="AG97" s="35"/>
      <c r="AH97" s="13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9" t="str">
        <f t="shared" si="18"/>
        <v xml:space="preserve"> </v>
      </c>
      <c r="AV97" s="24"/>
    </row>
    <row r="98" spans="1:48" ht="24" customHeight="1" outlineLevel="1" x14ac:dyDescent="0.25">
      <c r="A98" s="76">
        <f t="shared" si="15"/>
        <v>0</v>
      </c>
      <c r="B98" s="18" t="str">
        <f t="shared" si="19"/>
        <v>с. Кослан</v>
      </c>
      <c r="C98" s="35"/>
      <c r="D98" s="13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8" t="str">
        <f t="shared" si="16"/>
        <v xml:space="preserve"> </v>
      </c>
      <c r="R98" s="35"/>
      <c r="S98" s="1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 t="str">
        <f t="shared" si="17"/>
        <v xml:space="preserve"> </v>
      </c>
      <c r="AG98" s="35"/>
      <c r="AH98" s="13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9" t="str">
        <f t="shared" si="18"/>
        <v xml:space="preserve"> </v>
      </c>
      <c r="AV98" s="24"/>
    </row>
    <row r="99" spans="1:48" ht="15" customHeight="1" outlineLevel="1" x14ac:dyDescent="0.25">
      <c r="A99" s="76">
        <f t="shared" si="15"/>
        <v>0</v>
      </c>
      <c r="B99" s="18" t="str">
        <f t="shared" si="19"/>
        <v>с. Кослан</v>
      </c>
      <c r="C99" s="35"/>
      <c r="D99" s="13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8" t="str">
        <f t="shared" si="16"/>
        <v xml:space="preserve"> </v>
      </c>
      <c r="R99" s="35"/>
      <c r="S99" s="1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 t="str">
        <f t="shared" si="17"/>
        <v xml:space="preserve"> </v>
      </c>
      <c r="AG99" s="35"/>
      <c r="AH99" s="13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9" t="str">
        <f t="shared" si="18"/>
        <v xml:space="preserve"> </v>
      </c>
      <c r="AV99" s="24"/>
    </row>
    <row r="100" spans="1:48" ht="15" customHeight="1" outlineLevel="1" x14ac:dyDescent="0.25">
      <c r="A100" s="76">
        <f t="shared" si="15"/>
        <v>0</v>
      </c>
      <c r="B100" s="18" t="str">
        <f t="shared" si="19"/>
        <v>с. Кослан</v>
      </c>
      <c r="C100" s="35"/>
      <c r="D100" s="13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8" t="str">
        <f t="shared" si="16"/>
        <v xml:space="preserve"> </v>
      </c>
      <c r="R100" s="35"/>
      <c r="S100" s="1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 t="str">
        <f t="shared" si="17"/>
        <v xml:space="preserve"> </v>
      </c>
      <c r="AG100" s="35"/>
      <c r="AH100" s="13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9" t="str">
        <f t="shared" si="18"/>
        <v xml:space="preserve"> </v>
      </c>
      <c r="AV100" s="24"/>
    </row>
    <row r="101" spans="1:48" ht="15" customHeight="1" outlineLevel="1" x14ac:dyDescent="0.25">
      <c r="A101" s="76">
        <f t="shared" si="15"/>
        <v>0</v>
      </c>
      <c r="B101" s="18" t="str">
        <f t="shared" si="19"/>
        <v>с. Кослан</v>
      </c>
      <c r="C101" s="40"/>
      <c r="D101" s="13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8" t="str">
        <f t="shared" si="16"/>
        <v xml:space="preserve"> </v>
      </c>
      <c r="R101" s="40"/>
      <c r="S101" s="1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 t="str">
        <f t="shared" si="17"/>
        <v xml:space="preserve"> </v>
      </c>
      <c r="AG101" s="35"/>
      <c r="AH101" s="13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9" t="str">
        <f t="shared" si="18"/>
        <v xml:space="preserve"> </v>
      </c>
      <c r="AV101" s="24"/>
    </row>
    <row r="102" spans="1:48" ht="15" customHeight="1" outlineLevel="1" x14ac:dyDescent="0.25">
      <c r="A102" s="76">
        <f t="shared" si="15"/>
        <v>0</v>
      </c>
      <c r="B102" s="18" t="str">
        <f t="shared" si="19"/>
        <v>с. Кослан</v>
      </c>
      <c r="C102" s="40"/>
      <c r="D102" s="13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8" t="str">
        <f t="shared" si="16"/>
        <v xml:space="preserve"> </v>
      </c>
      <c r="R102" s="40"/>
      <c r="S102" s="1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 t="str">
        <f t="shared" si="17"/>
        <v xml:space="preserve"> </v>
      </c>
      <c r="AG102" s="35"/>
      <c r="AH102" s="13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9" t="str">
        <f t="shared" si="18"/>
        <v xml:space="preserve"> </v>
      </c>
      <c r="AV102" s="24"/>
    </row>
    <row r="103" spans="1:48" ht="15" customHeight="1" outlineLevel="1" x14ac:dyDescent="0.25">
      <c r="A103" s="76">
        <f t="shared" si="15"/>
        <v>0</v>
      </c>
      <c r="B103" s="18" t="str">
        <f t="shared" si="19"/>
        <v>с. Кослан</v>
      </c>
      <c r="C103" s="40"/>
      <c r="D103" s="13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8" t="str">
        <f t="shared" si="16"/>
        <v xml:space="preserve"> </v>
      </c>
      <c r="R103" s="40"/>
      <c r="S103" s="1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 t="str">
        <f t="shared" si="17"/>
        <v xml:space="preserve"> </v>
      </c>
      <c r="AG103" s="35"/>
      <c r="AH103" s="13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9" t="str">
        <f t="shared" si="18"/>
        <v xml:space="preserve"> </v>
      </c>
      <c r="AV103" s="24"/>
    </row>
    <row r="104" spans="1:48" ht="15" customHeight="1" outlineLevel="1" x14ac:dyDescent="0.25">
      <c r="A104" s="76">
        <f t="shared" si="15"/>
        <v>0</v>
      </c>
      <c r="B104" s="18" t="str">
        <f t="shared" si="19"/>
        <v>с. Кослан</v>
      </c>
      <c r="C104" s="40"/>
      <c r="D104" s="13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8" t="str">
        <f t="shared" si="16"/>
        <v xml:space="preserve"> </v>
      </c>
      <c r="R104" s="40"/>
      <c r="S104" s="1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 t="str">
        <f t="shared" si="17"/>
        <v xml:space="preserve"> </v>
      </c>
      <c r="AG104" s="35"/>
      <c r="AH104" s="13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9" t="str">
        <f t="shared" si="18"/>
        <v xml:space="preserve"> </v>
      </c>
      <c r="AV104" s="24"/>
    </row>
    <row r="105" spans="1:48" ht="15" customHeight="1" outlineLevel="1" x14ac:dyDescent="0.25">
      <c r="A105" s="76">
        <f t="shared" si="15"/>
        <v>0</v>
      </c>
      <c r="B105" s="18" t="str">
        <f t="shared" si="19"/>
        <v>с. Кослан</v>
      </c>
      <c r="C105" s="40"/>
      <c r="D105" s="13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8" t="str">
        <f t="shared" si="16"/>
        <v xml:space="preserve"> </v>
      </c>
      <c r="R105" s="40"/>
      <c r="S105" s="1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 t="str">
        <f t="shared" si="17"/>
        <v xml:space="preserve"> </v>
      </c>
      <c r="AG105" s="35"/>
      <c r="AH105" s="13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9" t="str">
        <f t="shared" si="18"/>
        <v xml:space="preserve"> </v>
      </c>
      <c r="AV105" s="24"/>
    </row>
    <row r="106" spans="1:48" ht="15" customHeight="1" outlineLevel="1" x14ac:dyDescent="0.25">
      <c r="A106" s="76">
        <f t="shared" si="15"/>
        <v>0</v>
      </c>
      <c r="B106" s="18" t="str">
        <f t="shared" si="19"/>
        <v>с. Кослан</v>
      </c>
      <c r="C106" s="40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 t="str">
        <f t="shared" si="16"/>
        <v xml:space="preserve"> </v>
      </c>
      <c r="R106" s="40"/>
      <c r="S106" s="1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 t="str">
        <f t="shared" si="17"/>
        <v xml:space="preserve"> </v>
      </c>
      <c r="AG106" s="35"/>
      <c r="AH106" s="13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9" t="str">
        <f t="shared" si="18"/>
        <v xml:space="preserve"> </v>
      </c>
      <c r="AV106" s="24"/>
    </row>
    <row r="107" spans="1:48" ht="15" customHeight="1" outlineLevel="1" x14ac:dyDescent="0.25">
      <c r="A107" s="76">
        <f t="shared" si="15"/>
        <v>0</v>
      </c>
      <c r="B107" s="18" t="str">
        <f>B106</f>
        <v>с. Кослан</v>
      </c>
      <c r="C107" s="40"/>
      <c r="D107" s="13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 t="str">
        <f t="shared" si="16"/>
        <v xml:space="preserve"> </v>
      </c>
      <c r="R107" s="40"/>
      <c r="S107" s="1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 t="str">
        <f t="shared" si="17"/>
        <v xml:space="preserve"> </v>
      </c>
      <c r="AG107" s="35"/>
      <c r="AH107" s="13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9" t="str">
        <f t="shared" si="18"/>
        <v xml:space="preserve"> </v>
      </c>
      <c r="AV107" s="24"/>
    </row>
    <row r="108" spans="1:48" ht="15" customHeight="1" outlineLevel="1" x14ac:dyDescent="0.25">
      <c r="A108" s="76">
        <f t="shared" si="15"/>
        <v>0</v>
      </c>
      <c r="B108" s="18" t="str">
        <f t="shared" si="19"/>
        <v>с. Кослан</v>
      </c>
      <c r="C108" s="40"/>
      <c r="D108" s="1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8" t="str">
        <f t="shared" si="16"/>
        <v xml:space="preserve"> </v>
      </c>
      <c r="R108" s="40"/>
      <c r="S108" s="1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 t="str">
        <f t="shared" si="17"/>
        <v xml:space="preserve"> </v>
      </c>
      <c r="AG108" s="35"/>
      <c r="AH108" s="13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9" t="str">
        <f t="shared" si="18"/>
        <v xml:space="preserve"> </v>
      </c>
      <c r="AV108" s="24"/>
    </row>
    <row r="109" spans="1:48" ht="19.5" customHeight="1" outlineLevel="1" x14ac:dyDescent="0.25">
      <c r="A109" s="76">
        <f t="shared" si="15"/>
        <v>0</v>
      </c>
      <c r="B109" s="18" t="str">
        <f t="shared" si="19"/>
        <v>с. Кослан</v>
      </c>
      <c r="C109" s="40"/>
      <c r="D109" s="13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8" t="str">
        <f t="shared" si="16"/>
        <v xml:space="preserve"> </v>
      </c>
      <c r="R109" s="40"/>
      <c r="S109" s="1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 t="str">
        <f t="shared" si="17"/>
        <v xml:space="preserve"> </v>
      </c>
      <c r="AG109" s="35"/>
      <c r="AH109" s="13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9" t="str">
        <f t="shared" si="18"/>
        <v xml:space="preserve"> </v>
      </c>
      <c r="AV109" s="25"/>
    </row>
    <row r="110" spans="1:48" ht="21.75" customHeight="1" outlineLevel="1" x14ac:dyDescent="0.25">
      <c r="A110" s="76">
        <f t="shared" si="15"/>
        <v>0</v>
      </c>
      <c r="B110" s="18" t="str">
        <f t="shared" si="19"/>
        <v>с. Кослан</v>
      </c>
      <c r="C110" s="40"/>
      <c r="D110" s="13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8" t="str">
        <f t="shared" si="16"/>
        <v xml:space="preserve"> </v>
      </c>
      <c r="R110" s="40"/>
      <c r="S110" s="1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 t="str">
        <f t="shared" si="17"/>
        <v xml:space="preserve"> </v>
      </c>
      <c r="AG110" s="35"/>
      <c r="AH110" s="13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9" t="str">
        <f t="shared" si="18"/>
        <v xml:space="preserve"> </v>
      </c>
      <c r="AV110" s="25"/>
    </row>
    <row r="111" spans="1:48" ht="15" customHeight="1" outlineLevel="1" x14ac:dyDescent="0.25">
      <c r="A111" s="76">
        <f t="shared" si="15"/>
        <v>0</v>
      </c>
      <c r="B111" s="18" t="str">
        <f t="shared" si="19"/>
        <v>с. Кослан</v>
      </c>
      <c r="C111" s="40"/>
      <c r="D111" s="13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 t="str">
        <f t="shared" si="16"/>
        <v xml:space="preserve"> </v>
      </c>
      <c r="R111" s="40"/>
      <c r="S111" s="1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 t="str">
        <f t="shared" si="17"/>
        <v xml:space="preserve"> </v>
      </c>
      <c r="AG111" s="35"/>
      <c r="AH111" s="13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9" t="str">
        <f t="shared" si="18"/>
        <v xml:space="preserve"> </v>
      </c>
      <c r="AV111" s="25"/>
    </row>
    <row r="112" spans="1:48" ht="15" customHeight="1" outlineLevel="1" x14ac:dyDescent="0.25">
      <c r="A112" s="76">
        <f t="shared" si="15"/>
        <v>0</v>
      </c>
      <c r="B112" s="18" t="str">
        <f t="shared" si="19"/>
        <v>с. Кослан</v>
      </c>
      <c r="C112" s="40"/>
      <c r="D112" s="13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8" t="str">
        <f t="shared" si="16"/>
        <v xml:space="preserve"> </v>
      </c>
      <c r="R112" s="40"/>
      <c r="S112" s="1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 t="str">
        <f t="shared" si="17"/>
        <v xml:space="preserve"> </v>
      </c>
      <c r="AG112" s="35"/>
      <c r="AH112" s="13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9" t="str">
        <f t="shared" si="18"/>
        <v xml:space="preserve"> </v>
      </c>
      <c r="AV112" s="25"/>
    </row>
    <row r="113" spans="1:48" ht="15" customHeight="1" outlineLevel="1" x14ac:dyDescent="0.25">
      <c r="A113" s="76">
        <f t="shared" si="15"/>
        <v>0</v>
      </c>
      <c r="B113" s="18" t="str">
        <f t="shared" si="19"/>
        <v>с. Кослан</v>
      </c>
      <c r="C113" s="40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8" t="str">
        <f t="shared" si="16"/>
        <v xml:space="preserve"> </v>
      </c>
      <c r="R113" s="40"/>
      <c r="S113" s="1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 t="str">
        <f t="shared" si="17"/>
        <v xml:space="preserve"> </v>
      </c>
      <c r="AG113" s="35"/>
      <c r="AH113" s="13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9" t="str">
        <f t="shared" si="18"/>
        <v xml:space="preserve"> </v>
      </c>
      <c r="AV113" s="25"/>
    </row>
    <row r="114" spans="1:48" ht="15" customHeight="1" outlineLevel="1" x14ac:dyDescent="0.25">
      <c r="A114" s="76">
        <f t="shared" si="15"/>
        <v>0</v>
      </c>
      <c r="B114" s="18" t="str">
        <f t="shared" si="19"/>
        <v>с. Кослан</v>
      </c>
      <c r="C114" s="40"/>
      <c r="D114" s="13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8" t="str">
        <f t="shared" si="16"/>
        <v xml:space="preserve"> </v>
      </c>
      <c r="R114" s="40"/>
      <c r="S114" s="1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 t="str">
        <f t="shared" si="17"/>
        <v xml:space="preserve"> </v>
      </c>
      <c r="AG114" s="35"/>
      <c r="AH114" s="13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9" t="str">
        <f t="shared" si="18"/>
        <v xml:space="preserve"> </v>
      </c>
      <c r="AV114" s="25"/>
    </row>
    <row r="115" spans="1:48" ht="15" customHeight="1" outlineLevel="1" x14ac:dyDescent="0.25">
      <c r="A115" s="76">
        <f t="shared" si="15"/>
        <v>0</v>
      </c>
      <c r="B115" s="18" t="str">
        <f t="shared" si="19"/>
        <v>с. Кослан</v>
      </c>
      <c r="C115" s="40"/>
      <c r="D115" s="13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8" t="str">
        <f t="shared" si="16"/>
        <v xml:space="preserve"> </v>
      </c>
      <c r="R115" s="40"/>
      <c r="S115" s="1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9" t="str">
        <f t="shared" si="17"/>
        <v xml:space="preserve"> </v>
      </c>
      <c r="AG115" s="35"/>
      <c r="AH115" s="13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9" t="str">
        <f t="shared" si="18"/>
        <v xml:space="preserve"> </v>
      </c>
      <c r="AV115" s="25"/>
    </row>
    <row r="116" spans="1:48" ht="15" customHeight="1" outlineLevel="1" x14ac:dyDescent="0.25">
      <c r="A116" s="76">
        <f t="shared" si="15"/>
        <v>0</v>
      </c>
      <c r="B116" s="18" t="str">
        <f t="shared" si="19"/>
        <v>с. Кослан</v>
      </c>
      <c r="C116" s="40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8" t="str">
        <f t="shared" si="16"/>
        <v xml:space="preserve"> </v>
      </c>
      <c r="R116" s="40"/>
      <c r="S116" s="1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9" t="str">
        <f t="shared" si="17"/>
        <v xml:space="preserve"> </v>
      </c>
      <c r="AG116" s="35"/>
      <c r="AH116" s="13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9" t="str">
        <f t="shared" si="18"/>
        <v xml:space="preserve"> </v>
      </c>
      <c r="AV116" s="25"/>
    </row>
    <row r="117" spans="1:48" ht="15" customHeight="1" outlineLevel="1" x14ac:dyDescent="0.25">
      <c r="A117" s="76">
        <f t="shared" si="15"/>
        <v>0</v>
      </c>
      <c r="B117" s="18" t="str">
        <f t="shared" si="19"/>
        <v>с. Кослан</v>
      </c>
      <c r="C117" s="40"/>
      <c r="D117" s="13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8" t="str">
        <f t="shared" si="16"/>
        <v xml:space="preserve"> </v>
      </c>
      <c r="R117" s="40"/>
      <c r="S117" s="13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41" t="str">
        <f t="shared" si="17"/>
        <v xml:space="preserve"> </v>
      </c>
      <c r="AG117" s="35"/>
      <c r="AH117" s="13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9" t="str">
        <f t="shared" si="18"/>
        <v xml:space="preserve"> </v>
      </c>
      <c r="AV117" s="25"/>
    </row>
    <row r="118" spans="1:48" ht="15" customHeight="1" outlineLevel="1" x14ac:dyDescent="0.25">
      <c r="A118" s="76">
        <f t="shared" si="15"/>
        <v>0</v>
      </c>
      <c r="B118" s="18" t="str">
        <f t="shared" si="19"/>
        <v>с. Кослан</v>
      </c>
      <c r="C118" s="40"/>
      <c r="D118" s="13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8" t="str">
        <f t="shared" si="16"/>
        <v xml:space="preserve"> </v>
      </c>
      <c r="R118" s="40"/>
      <c r="S118" s="13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41" t="str">
        <f t="shared" si="17"/>
        <v xml:space="preserve"> </v>
      </c>
      <c r="AG118" s="40"/>
      <c r="AH118" s="13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9" t="str">
        <f t="shared" si="18"/>
        <v xml:space="preserve"> </v>
      </c>
      <c r="AV118" s="25"/>
    </row>
    <row r="119" spans="1:48" ht="15" customHeight="1" x14ac:dyDescent="0.25">
      <c r="A119" s="76">
        <f>IF((SUM(D119:Q119)+SUM(R119:AF119)+SUM(AG119:AU119))=0,0,1)</f>
        <v>0</v>
      </c>
      <c r="B119" s="124" t="s">
        <v>80</v>
      </c>
      <c r="C119" s="11" t="s">
        <v>7</v>
      </c>
      <c r="D119" s="26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8"/>
      <c r="Q119" s="80">
        <f>COUNTIF(Q121:Q145,"-")</f>
        <v>0</v>
      </c>
      <c r="R119" s="11" t="s">
        <v>7</v>
      </c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30"/>
      <c r="AF119" s="31">
        <f>COUNTIF(AF121:AF145,"-")</f>
        <v>0</v>
      </c>
      <c r="AG119" s="11" t="s">
        <v>7</v>
      </c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30"/>
      <c r="AU119" s="31">
        <f>COUNTIF(AU121:AU145,"-")</f>
        <v>0</v>
      </c>
      <c r="AV119" s="25"/>
    </row>
    <row r="120" spans="1:48" ht="15" customHeight="1" x14ac:dyDescent="0.25">
      <c r="A120" s="76">
        <f t="shared" ref="A120:A145" si="20">IF((SUM(D120:Q120)+SUM(R120:AF120)+SUM(AG120:AU120))=0,0,1)</f>
        <v>0</v>
      </c>
      <c r="B120" s="125"/>
      <c r="C120" s="11" t="s">
        <v>8</v>
      </c>
      <c r="D120" s="26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8"/>
      <c r="Q120" s="80">
        <f>COUNTIF(Q121:Q145,"-")+COUNTIF(Q121:Q145,"+")</f>
        <v>0</v>
      </c>
      <c r="R120" s="11" t="s">
        <v>8</v>
      </c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30"/>
      <c r="AF120" s="31">
        <f>COUNTIF(AF121:AF145,"-")+COUNTIF(AF121:AF145,"+")</f>
        <v>0</v>
      </c>
      <c r="AG120" s="11" t="s">
        <v>8</v>
      </c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30"/>
      <c r="AU120" s="31">
        <f>COUNTIF(AU121:AU145,"-")+COUNTIF(AU121:AU145,"+")</f>
        <v>0</v>
      </c>
      <c r="AV120" s="25"/>
    </row>
    <row r="121" spans="1:48" ht="21.75" customHeight="1" outlineLevel="1" x14ac:dyDescent="0.25">
      <c r="A121" s="76">
        <f t="shared" si="20"/>
        <v>0</v>
      </c>
      <c r="B121" s="18" t="str">
        <f>B119</f>
        <v>пгт. Благоево</v>
      </c>
      <c r="C121" s="35"/>
      <c r="D121" s="13"/>
      <c r="E121" s="36"/>
      <c r="F121" s="36"/>
      <c r="G121" s="36"/>
      <c r="H121" s="36"/>
      <c r="I121" s="36"/>
      <c r="J121" s="36"/>
      <c r="K121" s="36"/>
      <c r="L121" s="36"/>
      <c r="M121" s="36"/>
      <c r="N121" s="37"/>
      <c r="O121" s="36"/>
      <c r="P121" s="36"/>
      <c r="Q121" s="38" t="str">
        <f>IF(C121&gt;0,IF(AND(E121&lt;=$E$6,F121&lt;=$F$6,G121&lt;=$G$6,H121&lt;=$H$6,I121&lt;=$I$6,J121&lt;=$J$6,K121&lt;=$K$6,L121&lt;=$L$6,M121&lt;=$M$6,N121&lt;=$N$6,O121&lt;=$O$6,P121&lt;=$P$6),"+","-")," ")</f>
        <v xml:space="preserve"> </v>
      </c>
      <c r="R121" s="35"/>
      <c r="S121" s="1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 t="str">
        <f>IF(S121&gt;0,IF(AND(T121&lt;=$T$6,U121&lt;=$U$6,V121&lt;=$V$6,W121&lt;=$W$6,X121&lt;=$X$6,Y121&lt;=$Y$6,Z121&lt;=$Z$6,AA121&lt;=$AA$6,AB121&lt;=$AB$6,AC121&lt;=$AC$6,AD121&lt;=$AD$6,AE121&lt;=$AE$6),"+","-")," ")</f>
        <v xml:space="preserve"> </v>
      </c>
      <c r="AG121" s="35"/>
      <c r="AH121" s="13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9" t="str">
        <f>IF(AG121&gt;0,IF(AND(AI121&lt;=$AI$6,AJ121&lt;=$AJ$6,AK121&lt;=$AK$6,AL121&lt;=$AL$6,AM121&lt;=$AM$6,AN121&lt;=$AN$6,AO121&lt;=$AO$6,AP121&lt;=$AP$6,AT121&lt;=$AT$6,AQ121&lt;=$AQ$6,AR121&lt;=$AR$6,AS121&lt;=$AS$6),"+","-")," ")</f>
        <v xml:space="preserve"> </v>
      </c>
      <c r="AV121" s="24"/>
    </row>
    <row r="122" spans="1:48" ht="24.75" customHeight="1" outlineLevel="1" x14ac:dyDescent="0.25">
      <c r="A122" s="76">
        <f t="shared" si="20"/>
        <v>0</v>
      </c>
      <c r="B122" s="18" t="str">
        <f>B121</f>
        <v>пгт. Благоево</v>
      </c>
      <c r="C122" s="35"/>
      <c r="D122" s="13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8" t="str">
        <f t="shared" ref="Q122:Q145" si="21">IF(C122&gt;0,IF(AND(E122&lt;=$E$6,F122&lt;=$F$6,G122&lt;=$G$6,H122&lt;=$H$6,I122&lt;=$I$6,J122&lt;=$J$6,K122&lt;=$K$6,L122&lt;=$L$6,M122&lt;=$M$6,N122&lt;=$N$6,O122&lt;=$O$6,P122&lt;=$P$6),"+","-")," ")</f>
        <v xml:space="preserve"> </v>
      </c>
      <c r="R122" s="35"/>
      <c r="S122" s="1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 t="str">
        <f t="shared" ref="AF122:AF145" si="22">IF(S122&gt;0,IF(AND(T122&lt;=$T$6,U122&lt;=$U$6,V122&lt;=$V$6,W122&lt;=$W$6,X122&lt;=$X$6,Y122&lt;=$Y$6,Z122&lt;=$Z$6,AA122&lt;=$AA$6,AB122&lt;=$AB$6,AC122&lt;=$AC$6,AD122&lt;=$AD$6,AE122&lt;=$AE$6),"+","-")," ")</f>
        <v xml:space="preserve"> </v>
      </c>
      <c r="AG122" s="35"/>
      <c r="AH122" s="13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9" t="str">
        <f t="shared" ref="AU122:AU145" si="23">IF(AG122&gt;0,IF(AND(AI122&lt;=$AI$6,AJ122&lt;=$AJ$6,AK122&lt;=$AK$6,AL122&lt;=$AL$6,AM122&lt;=$AM$6,AN122&lt;=$AN$6,AO122&lt;=$AO$6,AP122&lt;=$AP$6,AT122&lt;=$AT$6,AQ122&lt;=$AQ$6,AR122&lt;=$AR$6,AS122&lt;=$AS$6),"+","-")," ")</f>
        <v xml:space="preserve"> </v>
      </c>
      <c r="AV122" s="24"/>
    </row>
    <row r="123" spans="1:48" ht="22.5" customHeight="1" outlineLevel="1" x14ac:dyDescent="0.25">
      <c r="A123" s="76">
        <f t="shared" si="20"/>
        <v>0</v>
      </c>
      <c r="B123" s="18" t="str">
        <f t="shared" ref="B123:B145" si="24">B122</f>
        <v>пгт. Благоево</v>
      </c>
      <c r="C123" s="35"/>
      <c r="D123" s="13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8" t="str">
        <f t="shared" si="21"/>
        <v xml:space="preserve"> </v>
      </c>
      <c r="R123" s="35"/>
      <c r="S123" s="1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 t="str">
        <f t="shared" si="22"/>
        <v xml:space="preserve"> </v>
      </c>
      <c r="AG123" s="35"/>
      <c r="AH123" s="13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9" t="str">
        <f t="shared" si="23"/>
        <v xml:space="preserve"> </v>
      </c>
      <c r="AV123" s="24"/>
    </row>
    <row r="124" spans="1:48" ht="24.75" customHeight="1" outlineLevel="1" x14ac:dyDescent="0.25">
      <c r="A124" s="76">
        <f t="shared" si="20"/>
        <v>0</v>
      </c>
      <c r="B124" s="18" t="str">
        <f t="shared" si="24"/>
        <v>пгт. Благоево</v>
      </c>
      <c r="C124" s="35"/>
      <c r="D124" s="13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8" t="str">
        <f t="shared" si="21"/>
        <v xml:space="preserve"> </v>
      </c>
      <c r="R124" s="35"/>
      <c r="S124" s="1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 t="str">
        <f t="shared" si="22"/>
        <v xml:space="preserve"> </v>
      </c>
      <c r="AG124" s="35"/>
      <c r="AH124" s="13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9" t="str">
        <f t="shared" si="23"/>
        <v xml:space="preserve"> </v>
      </c>
      <c r="AV124" s="24"/>
    </row>
    <row r="125" spans="1:48" ht="24" customHeight="1" outlineLevel="1" x14ac:dyDescent="0.25">
      <c r="A125" s="76">
        <f t="shared" si="20"/>
        <v>0</v>
      </c>
      <c r="B125" s="18" t="str">
        <f t="shared" si="24"/>
        <v>пгт. Благоево</v>
      </c>
      <c r="C125" s="35"/>
      <c r="D125" s="13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8" t="str">
        <f t="shared" si="21"/>
        <v xml:space="preserve"> </v>
      </c>
      <c r="R125" s="35"/>
      <c r="S125" s="1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 t="str">
        <f t="shared" si="22"/>
        <v xml:space="preserve"> </v>
      </c>
      <c r="AG125" s="35"/>
      <c r="AH125" s="13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9" t="str">
        <f t="shared" si="23"/>
        <v xml:space="preserve"> </v>
      </c>
      <c r="AV125" s="24"/>
    </row>
    <row r="126" spans="1:48" ht="29.25" customHeight="1" outlineLevel="1" x14ac:dyDescent="0.25">
      <c r="A126" s="76">
        <f t="shared" si="20"/>
        <v>0</v>
      </c>
      <c r="B126" s="18" t="str">
        <f t="shared" si="24"/>
        <v>пгт. Благоево</v>
      </c>
      <c r="C126" s="35"/>
      <c r="D126" s="13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8" t="str">
        <f t="shared" si="21"/>
        <v xml:space="preserve"> </v>
      </c>
      <c r="R126" s="35"/>
      <c r="S126" s="1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 t="str">
        <f t="shared" si="22"/>
        <v xml:space="preserve"> </v>
      </c>
      <c r="AG126" s="35"/>
      <c r="AH126" s="13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9" t="str">
        <f t="shared" si="23"/>
        <v xml:space="preserve"> </v>
      </c>
      <c r="AV126" s="24"/>
    </row>
    <row r="127" spans="1:48" ht="24.75" customHeight="1" outlineLevel="1" x14ac:dyDescent="0.25">
      <c r="A127" s="76">
        <f t="shared" si="20"/>
        <v>0</v>
      </c>
      <c r="B127" s="18" t="str">
        <f t="shared" si="24"/>
        <v>пгт. Благоево</v>
      </c>
      <c r="C127" s="35"/>
      <c r="D127" s="13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8" t="str">
        <f t="shared" si="21"/>
        <v xml:space="preserve"> </v>
      </c>
      <c r="R127" s="35"/>
      <c r="S127" s="1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 t="str">
        <f t="shared" si="22"/>
        <v xml:space="preserve"> </v>
      </c>
      <c r="AG127" s="35"/>
      <c r="AH127" s="13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9" t="str">
        <f t="shared" si="23"/>
        <v xml:space="preserve"> </v>
      </c>
      <c r="AV127" s="24"/>
    </row>
    <row r="128" spans="1:48" ht="24" customHeight="1" outlineLevel="1" x14ac:dyDescent="0.25">
      <c r="A128" s="76">
        <f t="shared" si="20"/>
        <v>0</v>
      </c>
      <c r="B128" s="18" t="str">
        <f t="shared" si="24"/>
        <v>пгт. Благоево</v>
      </c>
      <c r="C128" s="40"/>
      <c r="D128" s="13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8" t="str">
        <f t="shared" si="21"/>
        <v xml:space="preserve"> </v>
      </c>
      <c r="R128" s="40"/>
      <c r="S128" s="1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 t="str">
        <f t="shared" si="22"/>
        <v xml:space="preserve"> </v>
      </c>
      <c r="AG128" s="35"/>
      <c r="AH128" s="13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9" t="str">
        <f t="shared" si="23"/>
        <v xml:space="preserve"> </v>
      </c>
      <c r="AV128" s="24"/>
    </row>
    <row r="129" spans="1:48" ht="21.75" customHeight="1" outlineLevel="1" x14ac:dyDescent="0.25">
      <c r="A129" s="76">
        <f t="shared" si="20"/>
        <v>0</v>
      </c>
      <c r="B129" s="18" t="str">
        <f t="shared" si="24"/>
        <v>пгт. Благоево</v>
      </c>
      <c r="C129" s="40"/>
      <c r="D129" s="13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8" t="str">
        <f t="shared" si="21"/>
        <v xml:space="preserve"> </v>
      </c>
      <c r="R129" s="40"/>
      <c r="S129" s="1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 t="str">
        <f t="shared" si="22"/>
        <v xml:space="preserve"> </v>
      </c>
      <c r="AG129" s="35"/>
      <c r="AH129" s="13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9" t="str">
        <f t="shared" si="23"/>
        <v xml:space="preserve"> </v>
      </c>
      <c r="AV129" s="24"/>
    </row>
    <row r="130" spans="1:48" ht="15" customHeight="1" outlineLevel="1" x14ac:dyDescent="0.25">
      <c r="A130" s="76">
        <f t="shared" si="20"/>
        <v>0</v>
      </c>
      <c r="B130" s="18" t="str">
        <f t="shared" si="24"/>
        <v>пгт. Благоево</v>
      </c>
      <c r="C130" s="40"/>
      <c r="D130" s="13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8" t="str">
        <f t="shared" si="21"/>
        <v xml:space="preserve"> </v>
      </c>
      <c r="R130" s="40"/>
      <c r="S130" s="1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 t="str">
        <f t="shared" si="22"/>
        <v xml:space="preserve"> </v>
      </c>
      <c r="AG130" s="35"/>
      <c r="AH130" s="13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9" t="str">
        <f t="shared" si="23"/>
        <v xml:space="preserve"> </v>
      </c>
      <c r="AV130" s="24"/>
    </row>
    <row r="131" spans="1:48" ht="15" customHeight="1" outlineLevel="1" x14ac:dyDescent="0.25">
      <c r="A131" s="76">
        <f t="shared" si="20"/>
        <v>0</v>
      </c>
      <c r="B131" s="18" t="str">
        <f t="shared" si="24"/>
        <v>пгт. Благоево</v>
      </c>
      <c r="C131" s="40"/>
      <c r="D131" s="13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8" t="str">
        <f t="shared" si="21"/>
        <v xml:space="preserve"> </v>
      </c>
      <c r="R131" s="40"/>
      <c r="S131" s="1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 t="str">
        <f t="shared" si="22"/>
        <v xml:space="preserve"> </v>
      </c>
      <c r="AG131" s="35"/>
      <c r="AH131" s="13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9" t="str">
        <f t="shared" si="23"/>
        <v xml:space="preserve"> </v>
      </c>
      <c r="AV131" s="24"/>
    </row>
    <row r="132" spans="1:48" ht="15" customHeight="1" outlineLevel="1" x14ac:dyDescent="0.25">
      <c r="A132" s="76">
        <f t="shared" si="20"/>
        <v>0</v>
      </c>
      <c r="B132" s="18" t="str">
        <f t="shared" si="24"/>
        <v>пгт. Благоево</v>
      </c>
      <c r="C132" s="40"/>
      <c r="D132" s="13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8" t="str">
        <f t="shared" si="21"/>
        <v xml:space="preserve"> </v>
      </c>
      <c r="R132" s="40"/>
      <c r="S132" s="1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 t="str">
        <f t="shared" si="22"/>
        <v xml:space="preserve"> </v>
      </c>
      <c r="AG132" s="35"/>
      <c r="AH132" s="13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9" t="str">
        <f t="shared" si="23"/>
        <v xml:space="preserve"> </v>
      </c>
      <c r="AV132" s="24"/>
    </row>
    <row r="133" spans="1:48" ht="15" customHeight="1" outlineLevel="1" x14ac:dyDescent="0.25">
      <c r="A133" s="76">
        <f t="shared" si="20"/>
        <v>0</v>
      </c>
      <c r="B133" s="18" t="str">
        <f t="shared" si="24"/>
        <v>пгт. Благоево</v>
      </c>
      <c r="C133" s="40"/>
      <c r="D133" s="13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8" t="str">
        <f t="shared" si="21"/>
        <v xml:space="preserve"> </v>
      </c>
      <c r="R133" s="40"/>
      <c r="S133" s="1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 t="str">
        <f t="shared" si="22"/>
        <v xml:space="preserve"> </v>
      </c>
      <c r="AG133" s="40"/>
      <c r="AH133" s="13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9" t="str">
        <f t="shared" si="23"/>
        <v xml:space="preserve"> </v>
      </c>
      <c r="AV133" s="24"/>
    </row>
    <row r="134" spans="1:48" ht="15" customHeight="1" outlineLevel="1" x14ac:dyDescent="0.25">
      <c r="A134" s="76">
        <f t="shared" si="20"/>
        <v>0</v>
      </c>
      <c r="B134" s="18" t="str">
        <f t="shared" si="24"/>
        <v>пгт. Благоево</v>
      </c>
      <c r="C134" s="40"/>
      <c r="D134" s="13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8" t="str">
        <f t="shared" si="21"/>
        <v xml:space="preserve"> </v>
      </c>
      <c r="R134" s="40"/>
      <c r="S134" s="1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 t="str">
        <f t="shared" si="22"/>
        <v xml:space="preserve"> </v>
      </c>
      <c r="AG134" s="40"/>
      <c r="AH134" s="13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9" t="str">
        <f t="shared" si="23"/>
        <v xml:space="preserve"> </v>
      </c>
      <c r="AV134" s="24"/>
    </row>
    <row r="135" spans="1:48" ht="15" customHeight="1" outlineLevel="1" x14ac:dyDescent="0.25">
      <c r="A135" s="76">
        <f t="shared" si="20"/>
        <v>0</v>
      </c>
      <c r="B135" s="18" t="str">
        <f t="shared" si="24"/>
        <v>пгт. Благоево</v>
      </c>
      <c r="C135" s="40"/>
      <c r="D135" s="13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8" t="str">
        <f t="shared" si="21"/>
        <v xml:space="preserve"> </v>
      </c>
      <c r="R135" s="40"/>
      <c r="S135" s="1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 t="str">
        <f t="shared" si="22"/>
        <v xml:space="preserve"> </v>
      </c>
      <c r="AG135" s="40"/>
      <c r="AH135" s="13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9" t="str">
        <f t="shared" si="23"/>
        <v xml:space="preserve"> </v>
      </c>
      <c r="AV135" s="24"/>
    </row>
    <row r="136" spans="1:48" ht="15" customHeight="1" outlineLevel="1" x14ac:dyDescent="0.25">
      <c r="A136" s="76">
        <f t="shared" si="20"/>
        <v>0</v>
      </c>
      <c r="B136" s="18" t="str">
        <f t="shared" si="24"/>
        <v>пгт. Благоево</v>
      </c>
      <c r="C136" s="40"/>
      <c r="D136" s="13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8" t="str">
        <f t="shared" si="21"/>
        <v xml:space="preserve"> </v>
      </c>
      <c r="R136" s="40"/>
      <c r="S136" s="1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 t="str">
        <f t="shared" si="22"/>
        <v xml:space="preserve"> </v>
      </c>
      <c r="AG136" s="40"/>
      <c r="AH136" s="13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9" t="str">
        <f t="shared" si="23"/>
        <v xml:space="preserve"> </v>
      </c>
      <c r="AV136" s="25"/>
    </row>
    <row r="137" spans="1:48" ht="15" customHeight="1" outlineLevel="1" x14ac:dyDescent="0.25">
      <c r="A137" s="76">
        <f t="shared" si="20"/>
        <v>0</v>
      </c>
      <c r="B137" s="18" t="str">
        <f t="shared" si="24"/>
        <v>пгт. Благоево</v>
      </c>
      <c r="C137" s="40"/>
      <c r="D137" s="13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8" t="str">
        <f t="shared" si="21"/>
        <v xml:space="preserve"> </v>
      </c>
      <c r="R137" s="40"/>
      <c r="S137" s="1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 t="str">
        <f t="shared" si="22"/>
        <v xml:space="preserve"> </v>
      </c>
      <c r="AG137" s="40"/>
      <c r="AH137" s="13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9" t="str">
        <f t="shared" si="23"/>
        <v xml:space="preserve"> </v>
      </c>
      <c r="AV137" s="25"/>
    </row>
    <row r="138" spans="1:48" ht="15" customHeight="1" outlineLevel="1" x14ac:dyDescent="0.25">
      <c r="A138" s="76">
        <f t="shared" si="20"/>
        <v>0</v>
      </c>
      <c r="B138" s="18" t="str">
        <f t="shared" si="24"/>
        <v>пгт. Благоево</v>
      </c>
      <c r="C138" s="40"/>
      <c r="D138" s="13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8" t="str">
        <f t="shared" si="21"/>
        <v xml:space="preserve"> </v>
      </c>
      <c r="R138" s="40"/>
      <c r="S138" s="1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 t="str">
        <f t="shared" si="22"/>
        <v xml:space="preserve"> </v>
      </c>
      <c r="AG138" s="40"/>
      <c r="AH138" s="13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9" t="str">
        <f t="shared" si="23"/>
        <v xml:space="preserve"> </v>
      </c>
      <c r="AV138" s="25"/>
    </row>
    <row r="139" spans="1:48" ht="15" customHeight="1" outlineLevel="1" x14ac:dyDescent="0.25">
      <c r="A139" s="76">
        <f t="shared" si="20"/>
        <v>0</v>
      </c>
      <c r="B139" s="18" t="str">
        <f t="shared" si="24"/>
        <v>пгт. Благоево</v>
      </c>
      <c r="C139" s="40"/>
      <c r="D139" s="13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8" t="str">
        <f t="shared" si="21"/>
        <v xml:space="preserve"> </v>
      </c>
      <c r="R139" s="40"/>
      <c r="S139" s="1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 t="str">
        <f t="shared" si="22"/>
        <v xml:space="preserve"> </v>
      </c>
      <c r="AG139" s="40"/>
      <c r="AH139" s="13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9" t="str">
        <f t="shared" si="23"/>
        <v xml:space="preserve"> </v>
      </c>
      <c r="AV139" s="25"/>
    </row>
    <row r="140" spans="1:48" ht="15" customHeight="1" outlineLevel="1" x14ac:dyDescent="0.25">
      <c r="A140" s="76">
        <f t="shared" si="20"/>
        <v>0</v>
      </c>
      <c r="B140" s="18" t="str">
        <f t="shared" si="24"/>
        <v>пгт. Благоево</v>
      </c>
      <c r="C140" s="40"/>
      <c r="D140" s="13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8" t="str">
        <f t="shared" si="21"/>
        <v xml:space="preserve"> </v>
      </c>
      <c r="R140" s="40"/>
      <c r="S140" s="1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 t="str">
        <f t="shared" si="22"/>
        <v xml:space="preserve"> </v>
      </c>
      <c r="AG140" s="40"/>
      <c r="AH140" s="13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9" t="str">
        <f t="shared" si="23"/>
        <v xml:space="preserve"> </v>
      </c>
      <c r="AV140" s="25"/>
    </row>
    <row r="141" spans="1:48" ht="15" customHeight="1" outlineLevel="1" x14ac:dyDescent="0.25">
      <c r="A141" s="76">
        <f t="shared" si="20"/>
        <v>0</v>
      </c>
      <c r="B141" s="18" t="str">
        <f t="shared" si="24"/>
        <v>пгт. Благоево</v>
      </c>
      <c r="C141" s="40"/>
      <c r="D141" s="13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8" t="str">
        <f t="shared" si="21"/>
        <v xml:space="preserve"> </v>
      </c>
      <c r="R141" s="40"/>
      <c r="S141" s="1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 t="str">
        <f t="shared" si="22"/>
        <v xml:space="preserve"> </v>
      </c>
      <c r="AG141" s="40"/>
      <c r="AH141" s="13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9" t="str">
        <f t="shared" si="23"/>
        <v xml:space="preserve"> </v>
      </c>
      <c r="AV141" s="25"/>
    </row>
    <row r="142" spans="1:48" ht="15" customHeight="1" outlineLevel="1" x14ac:dyDescent="0.25">
      <c r="A142" s="76">
        <f t="shared" si="20"/>
        <v>0</v>
      </c>
      <c r="B142" s="18" t="str">
        <f t="shared" si="24"/>
        <v>пгт. Благоево</v>
      </c>
      <c r="C142" s="40"/>
      <c r="D142" s="13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8" t="str">
        <f t="shared" si="21"/>
        <v xml:space="preserve"> </v>
      </c>
      <c r="R142" s="40"/>
      <c r="S142" s="1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 t="str">
        <f t="shared" si="22"/>
        <v xml:space="preserve"> </v>
      </c>
      <c r="AG142" s="40"/>
      <c r="AH142" s="13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9" t="str">
        <f t="shared" si="23"/>
        <v xml:space="preserve"> </v>
      </c>
      <c r="AV142" s="25"/>
    </row>
    <row r="143" spans="1:48" ht="15" customHeight="1" outlineLevel="1" x14ac:dyDescent="0.25">
      <c r="A143" s="76">
        <f t="shared" si="20"/>
        <v>0</v>
      </c>
      <c r="B143" s="18" t="str">
        <f t="shared" si="24"/>
        <v>пгт. Благоево</v>
      </c>
      <c r="C143" s="40"/>
      <c r="D143" s="13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8" t="str">
        <f t="shared" si="21"/>
        <v xml:space="preserve"> </v>
      </c>
      <c r="R143" s="40"/>
      <c r="S143" s="1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 t="str">
        <f t="shared" si="22"/>
        <v xml:space="preserve"> </v>
      </c>
      <c r="AG143" s="40"/>
      <c r="AH143" s="13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9" t="str">
        <f t="shared" si="23"/>
        <v xml:space="preserve"> </v>
      </c>
      <c r="AV143" s="25"/>
    </row>
    <row r="144" spans="1:48" ht="15" customHeight="1" outlineLevel="1" x14ac:dyDescent="0.25">
      <c r="A144" s="76">
        <f t="shared" si="20"/>
        <v>0</v>
      </c>
      <c r="B144" s="18" t="str">
        <f t="shared" si="24"/>
        <v>пгт. Благоево</v>
      </c>
      <c r="C144" s="40"/>
      <c r="D144" s="13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8" t="str">
        <f t="shared" si="21"/>
        <v xml:space="preserve"> </v>
      </c>
      <c r="R144" s="40"/>
      <c r="S144" s="13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41" t="str">
        <f t="shared" si="22"/>
        <v xml:space="preserve"> </v>
      </c>
      <c r="AG144" s="40"/>
      <c r="AH144" s="13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9" t="str">
        <f t="shared" si="23"/>
        <v xml:space="preserve"> </v>
      </c>
      <c r="AV144" s="25"/>
    </row>
    <row r="145" spans="1:48" ht="15" customHeight="1" outlineLevel="1" x14ac:dyDescent="0.25">
      <c r="A145" s="76">
        <f t="shared" si="20"/>
        <v>0</v>
      </c>
      <c r="B145" s="18" t="str">
        <f t="shared" si="24"/>
        <v>пгт. Благоево</v>
      </c>
      <c r="C145" s="40"/>
      <c r="D145" s="13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8" t="str">
        <f t="shared" si="21"/>
        <v xml:space="preserve"> </v>
      </c>
      <c r="R145" s="40"/>
      <c r="S145" s="13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41" t="str">
        <f t="shared" si="22"/>
        <v xml:space="preserve"> </v>
      </c>
      <c r="AG145" s="40"/>
      <c r="AH145" s="13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9" t="str">
        <f t="shared" si="23"/>
        <v xml:space="preserve"> </v>
      </c>
      <c r="AV145" s="25"/>
    </row>
    <row r="146" spans="1:48" ht="15" customHeight="1" x14ac:dyDescent="0.25">
      <c r="A146" s="76">
        <f>IF((SUM(D146:Q146)+SUM(R146:AF146)+SUM(AG146:AU146))=0,0,1)</f>
        <v>0</v>
      </c>
      <c r="B146" s="124" t="s">
        <v>104</v>
      </c>
      <c r="C146" s="11" t="s">
        <v>7</v>
      </c>
      <c r="D146" s="26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8"/>
      <c r="Q146" s="80">
        <f>COUNTIF(Q148:Q172,"-")</f>
        <v>0</v>
      </c>
      <c r="R146" s="11" t="s">
        <v>7</v>
      </c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30"/>
      <c r="AF146" s="31">
        <f>COUNTIF(AF148:AF172,"-")</f>
        <v>0</v>
      </c>
      <c r="AG146" s="11" t="s">
        <v>7</v>
      </c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30"/>
      <c r="AU146" s="31">
        <f>COUNTIF(AU148:AU172,"-")</f>
        <v>0</v>
      </c>
      <c r="AV146" s="25"/>
    </row>
    <row r="147" spans="1:48" ht="15" customHeight="1" x14ac:dyDescent="0.25">
      <c r="A147" s="76">
        <f t="shared" ref="A147:A172" si="25">IF((SUM(D147:Q147)+SUM(R147:AF147)+SUM(AG147:AU147))=0,0,1)</f>
        <v>0</v>
      </c>
      <c r="B147" s="125"/>
      <c r="C147" s="11" t="s">
        <v>8</v>
      </c>
      <c r="D147" s="26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8"/>
      <c r="Q147" s="80">
        <f>COUNTIF(Q148:Q172,"-")+COUNTIF(Q148:Q172,"+")</f>
        <v>0</v>
      </c>
      <c r="R147" s="11" t="s">
        <v>8</v>
      </c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30"/>
      <c r="AF147" s="31">
        <f>COUNTIF(AF148:AF172,"-")+COUNTIF(AF148:AF172,"+")</f>
        <v>0</v>
      </c>
      <c r="AG147" s="11" t="s">
        <v>8</v>
      </c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30"/>
      <c r="AU147" s="31">
        <f>COUNTIF(AU148:AU172,"-")+COUNTIF(AU148:AU172,"+")</f>
        <v>0</v>
      </c>
      <c r="AV147" s="25"/>
    </row>
    <row r="148" spans="1:48" ht="15" customHeight="1" outlineLevel="1" x14ac:dyDescent="0.25">
      <c r="A148" s="76">
        <f t="shared" si="25"/>
        <v>0</v>
      </c>
      <c r="B148" s="18" t="str">
        <f>B146</f>
        <v>пст. Чим</v>
      </c>
      <c r="C148" s="35"/>
      <c r="D148" s="13"/>
      <c r="E148" s="36"/>
      <c r="F148" s="36"/>
      <c r="G148" s="36"/>
      <c r="H148" s="36"/>
      <c r="I148" s="36"/>
      <c r="J148" s="36"/>
      <c r="K148" s="36"/>
      <c r="L148" s="36"/>
      <c r="M148" s="36"/>
      <c r="N148" s="37"/>
      <c r="O148" s="36"/>
      <c r="P148" s="36"/>
      <c r="Q148" s="38" t="str">
        <f>IF(C148&gt;0,IF(AND(E148&lt;=$E$6,F148&lt;=$F$6,G148&lt;=$G$6,H148&lt;=$H$6,I148&lt;=$I$6,J148&lt;=$J$6,K148&lt;=$K$6,L148&lt;=$L$6,M148&lt;=$M$6,N148&lt;=$N$6,O148&lt;=$O$6,P148&lt;=$P$6),"+","-")," ")</f>
        <v xml:space="preserve"> </v>
      </c>
      <c r="R148" s="35"/>
      <c r="S148" s="1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 t="str">
        <f>IF(S148&gt;0,IF(AND(T148&lt;=$T$6,U148&lt;=$U$6,V148&lt;=$V$6,W148&lt;=$W$6,X148&lt;=$X$6,Y148&lt;=$Y$6,Z148&lt;=$Z$6,AA148&lt;=$AA$6,AB148&lt;=$AB$6,AC148&lt;=$AC$6,AD148&lt;=$AD$6,AE148&lt;=$AE$6),"+","-")," ")</f>
        <v xml:space="preserve"> </v>
      </c>
      <c r="AG148" s="35"/>
      <c r="AH148" s="13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9" t="str">
        <f>IF(AG148&gt;0,IF(AND(AI148&lt;=$AI$6,AJ148&lt;=$AJ$6,AK148&lt;=$AK$6,AL148&lt;=$AL$6,AM148&lt;=$AM$6,AN148&lt;=$AN$6,AO148&lt;=$AO$6,AP148&lt;=$AP$6,AT148&lt;=$AT$6,AQ148&lt;=$AQ$6,AR148&lt;=$AR$6,AS148&lt;=$AS$6),"+","-")," ")</f>
        <v xml:space="preserve"> </v>
      </c>
      <c r="AV148" s="24"/>
    </row>
    <row r="149" spans="1:48" ht="15" customHeight="1" outlineLevel="1" x14ac:dyDescent="0.25">
      <c r="A149" s="76">
        <f t="shared" si="25"/>
        <v>0</v>
      </c>
      <c r="B149" s="18" t="str">
        <f>B148</f>
        <v>пст. Чим</v>
      </c>
      <c r="C149" s="35"/>
      <c r="D149" s="13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8" t="str">
        <f t="shared" ref="Q149:Q172" si="26">IF(C149&gt;0,IF(AND(E149&lt;=$E$6,F149&lt;=$F$6,G149&lt;=$G$6,H149&lt;=$H$6,I149&lt;=$I$6,J149&lt;=$J$6,K149&lt;=$K$6,L149&lt;=$L$6,M149&lt;=$M$6,N149&lt;=$N$6,O149&lt;=$O$6,P149&lt;=$P$6),"+","-")," ")</f>
        <v xml:space="preserve"> </v>
      </c>
      <c r="R149" s="35"/>
      <c r="S149" s="1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 t="str">
        <f t="shared" ref="AF149:AF172" si="27">IF(S149&gt;0,IF(AND(T149&lt;=$T$6,U149&lt;=$U$6,V149&lt;=$V$6,W149&lt;=$W$6,X149&lt;=$X$6,Y149&lt;=$Y$6,Z149&lt;=$Z$6,AA149&lt;=$AA$6,AB149&lt;=$AB$6,AC149&lt;=$AC$6,AD149&lt;=$AD$6,AE149&lt;=$AE$6),"+","-")," ")</f>
        <v xml:space="preserve"> </v>
      </c>
      <c r="AG149" s="35"/>
      <c r="AH149" s="13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9" t="str">
        <f t="shared" ref="AU149:AU172" si="28">IF(AG149&gt;0,IF(AND(AI149&lt;=$AI$6,AJ149&lt;=$AJ$6,AK149&lt;=$AK$6,AL149&lt;=$AL$6,AM149&lt;=$AM$6,AN149&lt;=$AN$6,AO149&lt;=$AO$6,AP149&lt;=$AP$6,AT149&lt;=$AT$6,AQ149&lt;=$AQ$6,AR149&lt;=$AR$6,AS149&lt;=$AS$6),"+","-")," ")</f>
        <v xml:space="preserve"> </v>
      </c>
      <c r="AV149" s="24"/>
    </row>
    <row r="150" spans="1:48" ht="15" customHeight="1" outlineLevel="1" x14ac:dyDescent="0.25">
      <c r="A150" s="76">
        <f t="shared" si="25"/>
        <v>0</v>
      </c>
      <c r="B150" s="18" t="str">
        <f t="shared" ref="B150:B172" si="29">B149</f>
        <v>пст. Чим</v>
      </c>
      <c r="C150" s="35"/>
      <c r="D150" s="13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8" t="str">
        <f t="shared" si="26"/>
        <v xml:space="preserve"> </v>
      </c>
      <c r="R150" s="35"/>
      <c r="S150" s="1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 t="str">
        <f t="shared" si="27"/>
        <v xml:space="preserve"> </v>
      </c>
      <c r="AG150" s="35"/>
      <c r="AH150" s="13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9" t="str">
        <f t="shared" si="28"/>
        <v xml:space="preserve"> </v>
      </c>
      <c r="AV150" s="24"/>
    </row>
    <row r="151" spans="1:48" ht="22.5" customHeight="1" outlineLevel="1" x14ac:dyDescent="0.25">
      <c r="A151" s="76">
        <f t="shared" si="25"/>
        <v>0</v>
      </c>
      <c r="B151" s="18" t="str">
        <f t="shared" si="29"/>
        <v>пст. Чим</v>
      </c>
      <c r="C151" s="35"/>
      <c r="D151" s="13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8" t="str">
        <f t="shared" si="26"/>
        <v xml:space="preserve"> </v>
      </c>
      <c r="R151" s="35"/>
      <c r="S151" s="1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 t="str">
        <f t="shared" si="27"/>
        <v xml:space="preserve"> </v>
      </c>
      <c r="AG151" s="35"/>
      <c r="AH151" s="13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9" t="str">
        <f t="shared" si="28"/>
        <v xml:space="preserve"> </v>
      </c>
      <c r="AV151" s="24"/>
    </row>
    <row r="152" spans="1:48" ht="22.5" customHeight="1" outlineLevel="1" x14ac:dyDescent="0.25">
      <c r="A152" s="76">
        <f t="shared" si="25"/>
        <v>0</v>
      </c>
      <c r="B152" s="18" t="str">
        <f t="shared" si="29"/>
        <v>пст. Чим</v>
      </c>
      <c r="C152" s="35"/>
      <c r="D152" s="13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8" t="str">
        <f t="shared" si="26"/>
        <v xml:space="preserve"> </v>
      </c>
      <c r="R152" s="35"/>
      <c r="S152" s="1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 t="str">
        <f t="shared" si="27"/>
        <v xml:space="preserve"> </v>
      </c>
      <c r="AG152" s="35"/>
      <c r="AH152" s="13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9" t="str">
        <f t="shared" si="28"/>
        <v xml:space="preserve"> </v>
      </c>
      <c r="AV152" s="24"/>
    </row>
    <row r="153" spans="1:48" ht="22.5" customHeight="1" outlineLevel="1" x14ac:dyDescent="0.25">
      <c r="A153" s="76">
        <f t="shared" si="25"/>
        <v>0</v>
      </c>
      <c r="B153" s="18" t="str">
        <f t="shared" si="29"/>
        <v>пст. Чим</v>
      </c>
      <c r="C153" s="35"/>
      <c r="D153" s="13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8" t="str">
        <f t="shared" si="26"/>
        <v xml:space="preserve"> </v>
      </c>
      <c r="R153" s="35"/>
      <c r="S153" s="1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 t="str">
        <f t="shared" si="27"/>
        <v xml:space="preserve"> </v>
      </c>
      <c r="AG153" s="35"/>
      <c r="AH153" s="13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9" t="str">
        <f t="shared" si="28"/>
        <v xml:space="preserve"> </v>
      </c>
      <c r="AV153" s="24"/>
    </row>
    <row r="154" spans="1:48" ht="15" customHeight="1" outlineLevel="1" x14ac:dyDescent="0.25">
      <c r="A154" s="76">
        <f t="shared" si="25"/>
        <v>0</v>
      </c>
      <c r="B154" s="18" t="str">
        <f t="shared" si="29"/>
        <v>пст. Чим</v>
      </c>
      <c r="C154" s="35"/>
      <c r="D154" s="13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8" t="str">
        <f t="shared" si="26"/>
        <v xml:space="preserve"> </v>
      </c>
      <c r="R154" s="35"/>
      <c r="S154" s="1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 t="str">
        <f t="shared" si="27"/>
        <v xml:space="preserve"> </v>
      </c>
      <c r="AG154" s="35"/>
      <c r="AH154" s="13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9" t="str">
        <f t="shared" si="28"/>
        <v xml:space="preserve"> </v>
      </c>
      <c r="AV154" s="24"/>
    </row>
    <row r="155" spans="1:48" ht="15" customHeight="1" outlineLevel="1" x14ac:dyDescent="0.25">
      <c r="A155" s="76">
        <f t="shared" si="25"/>
        <v>0</v>
      </c>
      <c r="B155" s="18" t="str">
        <f t="shared" si="29"/>
        <v>пст. Чим</v>
      </c>
      <c r="C155" s="40"/>
      <c r="D155" s="13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8" t="str">
        <f t="shared" si="26"/>
        <v xml:space="preserve"> </v>
      </c>
      <c r="R155" s="40"/>
      <c r="S155" s="1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 t="str">
        <f t="shared" si="27"/>
        <v xml:space="preserve"> </v>
      </c>
      <c r="AG155" s="35"/>
      <c r="AH155" s="13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9" t="str">
        <f t="shared" si="28"/>
        <v xml:space="preserve"> </v>
      </c>
      <c r="AV155" s="24"/>
    </row>
    <row r="156" spans="1:48" ht="15" customHeight="1" outlineLevel="1" x14ac:dyDescent="0.25">
      <c r="A156" s="76">
        <f t="shared" si="25"/>
        <v>0</v>
      </c>
      <c r="B156" s="18" t="str">
        <f t="shared" si="29"/>
        <v>пст. Чим</v>
      </c>
      <c r="C156" s="40"/>
      <c r="D156" s="13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8" t="str">
        <f t="shared" si="26"/>
        <v xml:space="preserve"> </v>
      </c>
      <c r="R156" s="40"/>
      <c r="S156" s="1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 t="str">
        <f t="shared" si="27"/>
        <v xml:space="preserve"> </v>
      </c>
      <c r="AG156" s="35"/>
      <c r="AH156" s="13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9" t="str">
        <f t="shared" si="28"/>
        <v xml:space="preserve"> </v>
      </c>
      <c r="AV156" s="24"/>
    </row>
    <row r="157" spans="1:48" ht="15" customHeight="1" outlineLevel="1" x14ac:dyDescent="0.25">
      <c r="A157" s="76">
        <f t="shared" si="25"/>
        <v>0</v>
      </c>
      <c r="B157" s="18" t="str">
        <f t="shared" si="29"/>
        <v>пст. Чим</v>
      </c>
      <c r="C157" s="40"/>
      <c r="D157" s="13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8" t="str">
        <f t="shared" si="26"/>
        <v xml:space="preserve"> </v>
      </c>
      <c r="R157" s="40"/>
      <c r="S157" s="1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 t="str">
        <f t="shared" si="27"/>
        <v xml:space="preserve"> </v>
      </c>
      <c r="AG157" s="35"/>
      <c r="AH157" s="13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9" t="str">
        <f t="shared" si="28"/>
        <v xml:space="preserve"> </v>
      </c>
      <c r="AV157" s="24"/>
    </row>
    <row r="158" spans="1:48" ht="15" customHeight="1" outlineLevel="1" x14ac:dyDescent="0.25">
      <c r="A158" s="76">
        <f t="shared" si="25"/>
        <v>0</v>
      </c>
      <c r="B158" s="18" t="str">
        <f t="shared" si="29"/>
        <v>пст. Чим</v>
      </c>
      <c r="C158" s="40"/>
      <c r="D158" s="13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8" t="str">
        <f t="shared" si="26"/>
        <v xml:space="preserve"> </v>
      </c>
      <c r="R158" s="40"/>
      <c r="S158" s="1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 t="str">
        <f t="shared" si="27"/>
        <v xml:space="preserve"> </v>
      </c>
      <c r="AG158" s="35"/>
      <c r="AH158" s="13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9" t="str">
        <f t="shared" si="28"/>
        <v xml:space="preserve"> </v>
      </c>
      <c r="AV158" s="24"/>
    </row>
    <row r="159" spans="1:48" ht="15" customHeight="1" outlineLevel="1" x14ac:dyDescent="0.25">
      <c r="A159" s="76">
        <f t="shared" si="25"/>
        <v>0</v>
      </c>
      <c r="B159" s="18" t="str">
        <f t="shared" si="29"/>
        <v>пст. Чим</v>
      </c>
      <c r="C159" s="40"/>
      <c r="D159" s="13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8" t="str">
        <f t="shared" si="26"/>
        <v xml:space="preserve"> </v>
      </c>
      <c r="R159" s="40"/>
      <c r="S159" s="1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 t="str">
        <f t="shared" si="27"/>
        <v xml:space="preserve"> </v>
      </c>
      <c r="AG159" s="35"/>
      <c r="AH159" s="13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9" t="str">
        <f t="shared" si="28"/>
        <v xml:space="preserve"> </v>
      </c>
      <c r="AV159" s="24"/>
    </row>
    <row r="160" spans="1:48" ht="15" customHeight="1" outlineLevel="1" x14ac:dyDescent="0.25">
      <c r="A160" s="76">
        <f t="shared" si="25"/>
        <v>0</v>
      </c>
      <c r="B160" s="18" t="str">
        <f t="shared" si="29"/>
        <v>пст. Чим</v>
      </c>
      <c r="C160" s="40"/>
      <c r="D160" s="13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8" t="str">
        <f t="shared" si="26"/>
        <v xml:space="preserve"> </v>
      </c>
      <c r="R160" s="40"/>
      <c r="S160" s="1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 t="str">
        <f t="shared" si="27"/>
        <v xml:space="preserve"> </v>
      </c>
      <c r="AG160" s="40"/>
      <c r="AH160" s="13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9" t="str">
        <f t="shared" si="28"/>
        <v xml:space="preserve"> </v>
      </c>
      <c r="AV160" s="24"/>
    </row>
    <row r="161" spans="1:48" ht="15" customHeight="1" outlineLevel="1" x14ac:dyDescent="0.25">
      <c r="A161" s="76">
        <f t="shared" si="25"/>
        <v>0</v>
      </c>
      <c r="B161" s="18" t="str">
        <f t="shared" si="29"/>
        <v>пст. Чим</v>
      </c>
      <c r="C161" s="40"/>
      <c r="D161" s="13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8" t="str">
        <f t="shared" si="26"/>
        <v xml:space="preserve"> </v>
      </c>
      <c r="R161" s="40"/>
      <c r="S161" s="1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 t="str">
        <f t="shared" si="27"/>
        <v xml:space="preserve"> </v>
      </c>
      <c r="AG161" s="40"/>
      <c r="AH161" s="13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9" t="str">
        <f t="shared" si="28"/>
        <v xml:space="preserve"> </v>
      </c>
      <c r="AV161" s="24"/>
    </row>
    <row r="162" spans="1:48" ht="15" customHeight="1" outlineLevel="1" x14ac:dyDescent="0.25">
      <c r="A162" s="76">
        <f t="shared" si="25"/>
        <v>0</v>
      </c>
      <c r="B162" s="18" t="str">
        <f t="shared" si="29"/>
        <v>пст. Чим</v>
      </c>
      <c r="C162" s="40"/>
      <c r="D162" s="13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8" t="str">
        <f t="shared" si="26"/>
        <v xml:space="preserve"> </v>
      </c>
      <c r="R162" s="40"/>
      <c r="S162" s="1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 t="str">
        <f t="shared" si="27"/>
        <v xml:space="preserve"> </v>
      </c>
      <c r="AG162" s="40"/>
      <c r="AH162" s="13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9" t="str">
        <f t="shared" si="28"/>
        <v xml:space="preserve"> </v>
      </c>
      <c r="AV162" s="24"/>
    </row>
    <row r="163" spans="1:48" ht="15" customHeight="1" outlineLevel="1" x14ac:dyDescent="0.25">
      <c r="A163" s="76">
        <f t="shared" si="25"/>
        <v>0</v>
      </c>
      <c r="B163" s="18" t="str">
        <f t="shared" si="29"/>
        <v>пст. Чим</v>
      </c>
      <c r="C163" s="40"/>
      <c r="D163" s="13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8" t="str">
        <f t="shared" si="26"/>
        <v xml:space="preserve"> </v>
      </c>
      <c r="R163" s="40"/>
      <c r="S163" s="1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 t="str">
        <f t="shared" si="27"/>
        <v xml:space="preserve"> </v>
      </c>
      <c r="AG163" s="40"/>
      <c r="AH163" s="13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9" t="str">
        <f t="shared" si="28"/>
        <v xml:space="preserve"> </v>
      </c>
      <c r="AV163" s="25"/>
    </row>
    <row r="164" spans="1:48" ht="15" customHeight="1" outlineLevel="1" x14ac:dyDescent="0.25">
      <c r="A164" s="76">
        <f t="shared" si="25"/>
        <v>0</v>
      </c>
      <c r="B164" s="18" t="str">
        <f t="shared" si="29"/>
        <v>пст. Чим</v>
      </c>
      <c r="C164" s="40"/>
      <c r="D164" s="13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8" t="str">
        <f t="shared" si="26"/>
        <v xml:space="preserve"> </v>
      </c>
      <c r="R164" s="40"/>
      <c r="S164" s="1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 t="str">
        <f t="shared" si="27"/>
        <v xml:space="preserve"> </v>
      </c>
      <c r="AG164" s="40"/>
      <c r="AH164" s="13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9" t="str">
        <f t="shared" si="28"/>
        <v xml:space="preserve"> </v>
      </c>
      <c r="AV164" s="25"/>
    </row>
    <row r="165" spans="1:48" ht="15" customHeight="1" outlineLevel="1" x14ac:dyDescent="0.25">
      <c r="A165" s="76">
        <f t="shared" si="25"/>
        <v>0</v>
      </c>
      <c r="B165" s="18" t="str">
        <f t="shared" si="29"/>
        <v>пст. Чим</v>
      </c>
      <c r="C165" s="40"/>
      <c r="D165" s="13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8" t="str">
        <f t="shared" si="26"/>
        <v xml:space="preserve"> </v>
      </c>
      <c r="R165" s="40"/>
      <c r="S165" s="1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 t="str">
        <f t="shared" si="27"/>
        <v xml:space="preserve"> </v>
      </c>
      <c r="AG165" s="40"/>
      <c r="AH165" s="13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9" t="str">
        <f t="shared" si="28"/>
        <v xml:space="preserve"> </v>
      </c>
      <c r="AV165" s="25"/>
    </row>
    <row r="166" spans="1:48" ht="15" customHeight="1" outlineLevel="1" x14ac:dyDescent="0.25">
      <c r="A166" s="76">
        <f t="shared" si="25"/>
        <v>0</v>
      </c>
      <c r="B166" s="18" t="str">
        <f t="shared" si="29"/>
        <v>пст. Чим</v>
      </c>
      <c r="C166" s="40"/>
      <c r="D166" s="13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8" t="str">
        <f t="shared" si="26"/>
        <v xml:space="preserve"> </v>
      </c>
      <c r="R166" s="40"/>
      <c r="S166" s="1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 t="str">
        <f t="shared" si="27"/>
        <v xml:space="preserve"> </v>
      </c>
      <c r="AG166" s="40"/>
      <c r="AH166" s="13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9" t="str">
        <f t="shared" si="28"/>
        <v xml:space="preserve"> </v>
      </c>
      <c r="AV166" s="25"/>
    </row>
    <row r="167" spans="1:48" ht="15" customHeight="1" outlineLevel="1" x14ac:dyDescent="0.25">
      <c r="A167" s="76">
        <f t="shared" si="25"/>
        <v>0</v>
      </c>
      <c r="B167" s="18" t="str">
        <f t="shared" si="29"/>
        <v>пст. Чим</v>
      </c>
      <c r="C167" s="40"/>
      <c r="D167" s="13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8" t="str">
        <f t="shared" si="26"/>
        <v xml:space="preserve"> </v>
      </c>
      <c r="R167" s="40"/>
      <c r="S167" s="1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 t="str">
        <f t="shared" si="27"/>
        <v xml:space="preserve"> </v>
      </c>
      <c r="AG167" s="40"/>
      <c r="AH167" s="13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9" t="str">
        <f t="shared" si="28"/>
        <v xml:space="preserve"> </v>
      </c>
      <c r="AV167" s="25"/>
    </row>
    <row r="168" spans="1:48" ht="15" customHeight="1" outlineLevel="1" x14ac:dyDescent="0.25">
      <c r="A168" s="76">
        <f t="shared" si="25"/>
        <v>0</v>
      </c>
      <c r="B168" s="18" t="str">
        <f t="shared" si="29"/>
        <v>пст. Чим</v>
      </c>
      <c r="C168" s="40"/>
      <c r="D168" s="13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8" t="str">
        <f t="shared" si="26"/>
        <v xml:space="preserve"> </v>
      </c>
      <c r="R168" s="40"/>
      <c r="S168" s="1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 t="str">
        <f t="shared" si="27"/>
        <v xml:space="preserve"> </v>
      </c>
      <c r="AG168" s="40"/>
      <c r="AH168" s="13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9" t="str">
        <f t="shared" si="28"/>
        <v xml:space="preserve"> </v>
      </c>
      <c r="AV168" s="25"/>
    </row>
    <row r="169" spans="1:48" ht="15" customHeight="1" outlineLevel="1" x14ac:dyDescent="0.25">
      <c r="A169" s="76">
        <f t="shared" si="25"/>
        <v>0</v>
      </c>
      <c r="B169" s="18" t="str">
        <f t="shared" si="29"/>
        <v>пст. Чим</v>
      </c>
      <c r="C169" s="40"/>
      <c r="D169" s="13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8" t="str">
        <f t="shared" si="26"/>
        <v xml:space="preserve"> </v>
      </c>
      <c r="R169" s="40"/>
      <c r="S169" s="1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 t="str">
        <f t="shared" si="27"/>
        <v xml:space="preserve"> </v>
      </c>
      <c r="AG169" s="40"/>
      <c r="AH169" s="13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9" t="str">
        <f t="shared" si="28"/>
        <v xml:space="preserve"> </v>
      </c>
      <c r="AV169" s="25"/>
    </row>
    <row r="170" spans="1:48" ht="15" customHeight="1" outlineLevel="1" x14ac:dyDescent="0.25">
      <c r="A170" s="76">
        <f t="shared" si="25"/>
        <v>0</v>
      </c>
      <c r="B170" s="18" t="str">
        <f t="shared" si="29"/>
        <v>пст. Чим</v>
      </c>
      <c r="C170" s="40"/>
      <c r="D170" s="13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8" t="str">
        <f t="shared" si="26"/>
        <v xml:space="preserve"> </v>
      </c>
      <c r="R170" s="40"/>
      <c r="S170" s="1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 t="str">
        <f t="shared" si="27"/>
        <v xml:space="preserve"> </v>
      </c>
      <c r="AG170" s="40"/>
      <c r="AH170" s="13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9" t="str">
        <f t="shared" si="28"/>
        <v xml:space="preserve"> </v>
      </c>
      <c r="AV170" s="25"/>
    </row>
    <row r="171" spans="1:48" ht="15" customHeight="1" outlineLevel="1" x14ac:dyDescent="0.25">
      <c r="A171" s="76">
        <f t="shared" si="25"/>
        <v>0</v>
      </c>
      <c r="B171" s="18" t="str">
        <f t="shared" si="29"/>
        <v>пст. Чим</v>
      </c>
      <c r="C171" s="40"/>
      <c r="D171" s="13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8" t="str">
        <f t="shared" si="26"/>
        <v xml:space="preserve"> </v>
      </c>
      <c r="R171" s="40"/>
      <c r="S171" s="13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41" t="str">
        <f t="shared" si="27"/>
        <v xml:space="preserve"> </v>
      </c>
      <c r="AG171" s="40"/>
      <c r="AH171" s="13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9" t="str">
        <f t="shared" si="28"/>
        <v xml:space="preserve"> </v>
      </c>
      <c r="AV171" s="25"/>
    </row>
    <row r="172" spans="1:48" ht="15" customHeight="1" outlineLevel="1" x14ac:dyDescent="0.25">
      <c r="A172" s="76">
        <f t="shared" si="25"/>
        <v>0</v>
      </c>
      <c r="B172" s="18" t="str">
        <f t="shared" si="29"/>
        <v>пст. Чим</v>
      </c>
      <c r="C172" s="40"/>
      <c r="D172" s="13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8" t="str">
        <f t="shared" si="26"/>
        <v xml:space="preserve"> </v>
      </c>
      <c r="R172" s="40"/>
      <c r="S172" s="13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41" t="str">
        <f t="shared" si="27"/>
        <v xml:space="preserve"> </v>
      </c>
      <c r="AG172" s="40"/>
      <c r="AH172" s="13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9" t="str">
        <f t="shared" si="28"/>
        <v xml:space="preserve"> </v>
      </c>
      <c r="AV172" s="25"/>
    </row>
    <row r="173" spans="1:48" ht="15" customHeight="1" x14ac:dyDescent="0.25">
      <c r="A173" s="76">
        <f>IF((SUM(D173:Q173)+SUM(R173:AF173)+SUM(AG173:AU173))=0,0,1)</f>
        <v>0</v>
      </c>
      <c r="B173" s="124"/>
      <c r="C173" s="11" t="s">
        <v>7</v>
      </c>
      <c r="D173" s="26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8"/>
      <c r="Q173" s="80">
        <f>COUNTIF(Q175:Q199,"-")</f>
        <v>0</v>
      </c>
      <c r="R173" s="11" t="s">
        <v>7</v>
      </c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30"/>
      <c r="AF173" s="31">
        <f>COUNTIF(AF175:AF199,"-")</f>
        <v>0</v>
      </c>
      <c r="AG173" s="11" t="s">
        <v>7</v>
      </c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30"/>
      <c r="AU173" s="31">
        <f>COUNTIF(AU175:AU199,"-")</f>
        <v>0</v>
      </c>
      <c r="AV173" s="25"/>
    </row>
    <row r="174" spans="1:48" ht="15" customHeight="1" collapsed="1" x14ac:dyDescent="0.25">
      <c r="A174" s="76">
        <f t="shared" ref="A174:A199" si="30">IF((SUM(D174:Q174)+SUM(R174:AF174)+SUM(AG174:AU174))=0,0,1)</f>
        <v>0</v>
      </c>
      <c r="B174" s="125"/>
      <c r="C174" s="11" t="s">
        <v>8</v>
      </c>
      <c r="D174" s="26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8"/>
      <c r="Q174" s="80">
        <f>COUNTIF(Q175:Q199,"-")+COUNTIF(Q175:Q199,"+")</f>
        <v>0</v>
      </c>
      <c r="R174" s="11" t="s">
        <v>8</v>
      </c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30"/>
      <c r="AF174" s="31">
        <f>COUNTIF(AF175:AF199,"-")+COUNTIF(AF175:AF199,"+")</f>
        <v>0</v>
      </c>
      <c r="AG174" s="11" t="s">
        <v>8</v>
      </c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30"/>
      <c r="AU174" s="31">
        <f>COUNTIF(AU175:AU199,"-")+COUNTIF(AU175:AU199,"+")</f>
        <v>0</v>
      </c>
      <c r="AV174" s="25"/>
    </row>
    <row r="175" spans="1:48" ht="15" hidden="1" customHeight="1" outlineLevel="1" x14ac:dyDescent="0.25">
      <c r="A175" s="76">
        <f t="shared" si="30"/>
        <v>0</v>
      </c>
      <c r="B175" s="18">
        <f>B173</f>
        <v>0</v>
      </c>
      <c r="C175" s="35"/>
      <c r="D175" s="13"/>
      <c r="E175" s="36"/>
      <c r="F175" s="36"/>
      <c r="G175" s="36"/>
      <c r="H175" s="36"/>
      <c r="I175" s="36"/>
      <c r="J175" s="36"/>
      <c r="K175" s="36"/>
      <c r="L175" s="36"/>
      <c r="M175" s="36"/>
      <c r="N175" s="37"/>
      <c r="O175" s="36"/>
      <c r="P175" s="36"/>
      <c r="Q175" s="38" t="str">
        <f>IF(C175&gt;0,IF(AND(E175&lt;=$E$6,F175&lt;=$F$6,G175&lt;=$G$6,H175&lt;=$H$6,I175&lt;=$I$6,J175&lt;=$J$6,K175&lt;=$K$6,L175&lt;=$L$6,M175&lt;=$M$6,N175&lt;=$N$6,O175&lt;=$O$6,P175&lt;=$P$6),"+","-")," ")</f>
        <v xml:space="preserve"> </v>
      </c>
      <c r="R175" s="35"/>
      <c r="S175" s="1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 t="str">
        <f>IF(S175&gt;0,IF(AND(T175&lt;=$T$6,U175&lt;=$U$6,V175&lt;=$V$6,W175&lt;=$W$6,X175&lt;=$X$6,Y175&lt;=$Y$6,Z175&lt;=$Z$6,AA175&lt;=$AA$6,AB175&lt;=$AB$6,AC175&lt;=$AC$6,AD175&lt;=$AD$6,AE175&lt;=$AE$6),"+","-")," ")</f>
        <v xml:space="preserve"> </v>
      </c>
      <c r="AG175" s="35"/>
      <c r="AH175" s="13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9" t="str">
        <f>IF(AG175&gt;0,IF(AND(AI175&lt;=$AI$6,AJ175&lt;=$AJ$6,AK175&lt;=$AK$6,AL175&lt;=$AL$6,AM175&lt;=$AM$6,AN175&lt;=$AN$6,AO175&lt;=$AO$6,AP175&lt;=$AP$6,AT175&lt;=$AT$6,AQ175&lt;=$AQ$6,AR175&lt;=$AR$6,AS175&lt;=$AS$6),"+","-")," ")</f>
        <v xml:space="preserve"> </v>
      </c>
      <c r="AV175" s="24"/>
    </row>
    <row r="176" spans="1:48" ht="15" hidden="1" customHeight="1" outlineLevel="1" x14ac:dyDescent="0.25">
      <c r="A176" s="76">
        <f t="shared" si="30"/>
        <v>0</v>
      </c>
      <c r="B176" s="18">
        <f>B175</f>
        <v>0</v>
      </c>
      <c r="C176" s="35"/>
      <c r="D176" s="13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8" t="str">
        <f t="shared" ref="Q176:Q199" si="31">IF(C176&gt;0,IF(AND(E176&lt;=$E$6,F176&lt;=$F$6,G176&lt;=$G$6,H176&lt;=$H$6,I176&lt;=$I$6,J176&lt;=$J$6,K176&lt;=$K$6,L176&lt;=$L$6,M176&lt;=$M$6,N176&lt;=$N$6,O176&lt;=$O$6,P176&lt;=$P$6),"+","-")," ")</f>
        <v xml:space="preserve"> </v>
      </c>
      <c r="R176" s="35"/>
      <c r="S176" s="1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 t="str">
        <f t="shared" ref="AF176:AF199" si="32">IF(S176&gt;0,IF(AND(T176&lt;=$T$6,U176&lt;=$U$6,V176&lt;=$V$6,W176&lt;=$W$6,X176&lt;=$X$6,Y176&lt;=$Y$6,Z176&lt;=$Z$6,AA176&lt;=$AA$6,AB176&lt;=$AB$6,AC176&lt;=$AC$6,AD176&lt;=$AD$6,AE176&lt;=$AE$6),"+","-")," ")</f>
        <v xml:space="preserve"> </v>
      </c>
      <c r="AG176" s="35"/>
      <c r="AH176" s="13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9" t="str">
        <f t="shared" ref="AU176:AU199" si="33">IF(AG176&gt;0,IF(AND(AI176&lt;=$AI$6,AJ176&lt;=$AJ$6,AK176&lt;=$AK$6,AL176&lt;=$AL$6,AM176&lt;=$AM$6,AN176&lt;=$AN$6,AO176&lt;=$AO$6,AP176&lt;=$AP$6,AT176&lt;=$AT$6,AQ176&lt;=$AQ$6,AR176&lt;=$AR$6,AS176&lt;=$AS$6),"+","-")," ")</f>
        <v xml:space="preserve"> </v>
      </c>
      <c r="AV176" s="24"/>
    </row>
    <row r="177" spans="1:48" ht="15" hidden="1" customHeight="1" outlineLevel="1" x14ac:dyDescent="0.25">
      <c r="A177" s="76">
        <f t="shared" si="30"/>
        <v>0</v>
      </c>
      <c r="B177" s="18">
        <f t="shared" ref="B177:B199" si="34">B176</f>
        <v>0</v>
      </c>
      <c r="C177" s="35"/>
      <c r="D177" s="13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8" t="str">
        <f t="shared" si="31"/>
        <v xml:space="preserve"> </v>
      </c>
      <c r="R177" s="35"/>
      <c r="S177" s="1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 t="str">
        <f t="shared" si="32"/>
        <v xml:space="preserve"> </v>
      </c>
      <c r="AG177" s="35"/>
      <c r="AH177" s="13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9" t="str">
        <f t="shared" si="33"/>
        <v xml:space="preserve"> </v>
      </c>
      <c r="AV177" s="24"/>
    </row>
    <row r="178" spans="1:48" ht="15" hidden="1" customHeight="1" outlineLevel="1" x14ac:dyDescent="0.25">
      <c r="A178" s="76">
        <f t="shared" si="30"/>
        <v>0</v>
      </c>
      <c r="B178" s="18">
        <f t="shared" si="34"/>
        <v>0</v>
      </c>
      <c r="C178" s="35"/>
      <c r="D178" s="13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8" t="str">
        <f t="shared" si="31"/>
        <v xml:space="preserve"> </v>
      </c>
      <c r="R178" s="35"/>
      <c r="S178" s="13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 t="str">
        <f t="shared" si="32"/>
        <v xml:space="preserve"> </v>
      </c>
      <c r="AG178" s="35"/>
      <c r="AH178" s="13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9" t="str">
        <f t="shared" si="33"/>
        <v xml:space="preserve"> </v>
      </c>
      <c r="AV178" s="24"/>
    </row>
    <row r="179" spans="1:48" ht="15" hidden="1" customHeight="1" outlineLevel="1" x14ac:dyDescent="0.25">
      <c r="A179" s="76">
        <f t="shared" si="30"/>
        <v>0</v>
      </c>
      <c r="B179" s="18">
        <f t="shared" si="34"/>
        <v>0</v>
      </c>
      <c r="C179" s="35"/>
      <c r="D179" s="13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8" t="str">
        <f t="shared" si="31"/>
        <v xml:space="preserve"> </v>
      </c>
      <c r="R179" s="35"/>
      <c r="S179" s="13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 t="str">
        <f t="shared" si="32"/>
        <v xml:space="preserve"> </v>
      </c>
      <c r="AG179" s="35"/>
      <c r="AH179" s="13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9" t="str">
        <f t="shared" si="33"/>
        <v xml:space="preserve"> </v>
      </c>
      <c r="AV179" s="24"/>
    </row>
    <row r="180" spans="1:48" ht="15" hidden="1" customHeight="1" outlineLevel="1" x14ac:dyDescent="0.25">
      <c r="A180" s="76">
        <f t="shared" si="30"/>
        <v>0</v>
      </c>
      <c r="B180" s="18">
        <f t="shared" si="34"/>
        <v>0</v>
      </c>
      <c r="C180" s="35"/>
      <c r="D180" s="13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8" t="str">
        <f t="shared" si="31"/>
        <v xml:space="preserve"> </v>
      </c>
      <c r="R180" s="35"/>
      <c r="S180" s="13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 t="str">
        <f t="shared" si="32"/>
        <v xml:space="preserve"> </v>
      </c>
      <c r="AG180" s="35"/>
      <c r="AH180" s="13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9" t="str">
        <f t="shared" si="33"/>
        <v xml:space="preserve"> </v>
      </c>
      <c r="AV180" s="24"/>
    </row>
    <row r="181" spans="1:48" ht="15" hidden="1" customHeight="1" outlineLevel="1" x14ac:dyDescent="0.25">
      <c r="A181" s="76">
        <f t="shared" si="30"/>
        <v>0</v>
      </c>
      <c r="B181" s="18">
        <f t="shared" si="34"/>
        <v>0</v>
      </c>
      <c r="C181" s="35"/>
      <c r="D181" s="13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8" t="str">
        <f t="shared" si="31"/>
        <v xml:space="preserve"> </v>
      </c>
      <c r="R181" s="35"/>
      <c r="S181" s="13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 t="str">
        <f t="shared" si="32"/>
        <v xml:space="preserve"> </v>
      </c>
      <c r="AG181" s="35"/>
      <c r="AH181" s="13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9" t="str">
        <f t="shared" si="33"/>
        <v xml:space="preserve"> </v>
      </c>
      <c r="AV181" s="24"/>
    </row>
    <row r="182" spans="1:48" ht="15" hidden="1" customHeight="1" outlineLevel="1" x14ac:dyDescent="0.25">
      <c r="A182" s="76">
        <f t="shared" si="30"/>
        <v>0</v>
      </c>
      <c r="B182" s="18">
        <f t="shared" si="34"/>
        <v>0</v>
      </c>
      <c r="C182" s="40"/>
      <c r="D182" s="13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8" t="str">
        <f t="shared" si="31"/>
        <v xml:space="preserve"> </v>
      </c>
      <c r="R182" s="40"/>
      <c r="S182" s="13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 t="str">
        <f t="shared" si="32"/>
        <v xml:space="preserve"> </v>
      </c>
      <c r="AG182" s="40"/>
      <c r="AH182" s="13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9" t="str">
        <f t="shared" si="33"/>
        <v xml:space="preserve"> </v>
      </c>
      <c r="AV182" s="24"/>
    </row>
    <row r="183" spans="1:48" ht="15" hidden="1" customHeight="1" outlineLevel="1" x14ac:dyDescent="0.25">
      <c r="A183" s="76">
        <f t="shared" si="30"/>
        <v>0</v>
      </c>
      <c r="B183" s="18">
        <f t="shared" si="34"/>
        <v>0</v>
      </c>
      <c r="C183" s="40"/>
      <c r="D183" s="13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8" t="str">
        <f t="shared" si="31"/>
        <v xml:space="preserve"> </v>
      </c>
      <c r="R183" s="40"/>
      <c r="S183" s="13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 t="str">
        <f t="shared" si="32"/>
        <v xml:space="preserve"> </v>
      </c>
      <c r="AG183" s="40"/>
      <c r="AH183" s="13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9" t="str">
        <f t="shared" si="33"/>
        <v xml:space="preserve"> </v>
      </c>
      <c r="AV183" s="24"/>
    </row>
    <row r="184" spans="1:48" ht="15" hidden="1" customHeight="1" outlineLevel="1" x14ac:dyDescent="0.25">
      <c r="A184" s="76">
        <f t="shared" si="30"/>
        <v>0</v>
      </c>
      <c r="B184" s="18">
        <f t="shared" si="34"/>
        <v>0</v>
      </c>
      <c r="C184" s="40"/>
      <c r="D184" s="13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8" t="str">
        <f t="shared" si="31"/>
        <v xml:space="preserve"> </v>
      </c>
      <c r="R184" s="40"/>
      <c r="S184" s="13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 t="str">
        <f t="shared" si="32"/>
        <v xml:space="preserve"> </v>
      </c>
      <c r="AG184" s="40"/>
      <c r="AH184" s="13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9" t="str">
        <f t="shared" si="33"/>
        <v xml:space="preserve"> </v>
      </c>
      <c r="AV184" s="24"/>
    </row>
    <row r="185" spans="1:48" ht="15" hidden="1" customHeight="1" outlineLevel="1" x14ac:dyDescent="0.25">
      <c r="A185" s="76">
        <f t="shared" si="30"/>
        <v>0</v>
      </c>
      <c r="B185" s="18">
        <f t="shared" si="34"/>
        <v>0</v>
      </c>
      <c r="C185" s="40"/>
      <c r="D185" s="13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8" t="str">
        <f t="shared" si="31"/>
        <v xml:space="preserve"> </v>
      </c>
      <c r="R185" s="40"/>
      <c r="S185" s="13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 t="str">
        <f t="shared" si="32"/>
        <v xml:space="preserve"> </v>
      </c>
      <c r="AG185" s="40"/>
      <c r="AH185" s="13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9" t="str">
        <f t="shared" si="33"/>
        <v xml:space="preserve"> </v>
      </c>
      <c r="AV185" s="24"/>
    </row>
    <row r="186" spans="1:48" ht="15" hidden="1" customHeight="1" outlineLevel="1" x14ac:dyDescent="0.25">
      <c r="A186" s="76">
        <f t="shared" si="30"/>
        <v>0</v>
      </c>
      <c r="B186" s="18">
        <f t="shared" si="34"/>
        <v>0</v>
      </c>
      <c r="C186" s="40"/>
      <c r="D186" s="13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8" t="str">
        <f t="shared" si="31"/>
        <v xml:space="preserve"> </v>
      </c>
      <c r="R186" s="40"/>
      <c r="S186" s="13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 t="str">
        <f t="shared" si="32"/>
        <v xml:space="preserve"> </v>
      </c>
      <c r="AG186" s="40"/>
      <c r="AH186" s="13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9" t="str">
        <f t="shared" si="33"/>
        <v xml:space="preserve"> </v>
      </c>
      <c r="AV186" s="24"/>
    </row>
    <row r="187" spans="1:48" ht="15" hidden="1" customHeight="1" outlineLevel="1" x14ac:dyDescent="0.25">
      <c r="A187" s="76">
        <f t="shared" si="30"/>
        <v>0</v>
      </c>
      <c r="B187" s="18">
        <f t="shared" si="34"/>
        <v>0</v>
      </c>
      <c r="C187" s="40"/>
      <c r="D187" s="13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8" t="str">
        <f t="shared" si="31"/>
        <v xml:space="preserve"> </v>
      </c>
      <c r="R187" s="40"/>
      <c r="S187" s="13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 t="str">
        <f t="shared" si="32"/>
        <v xml:space="preserve"> </v>
      </c>
      <c r="AG187" s="40"/>
      <c r="AH187" s="13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9" t="str">
        <f t="shared" si="33"/>
        <v xml:space="preserve"> </v>
      </c>
      <c r="AV187" s="24"/>
    </row>
    <row r="188" spans="1:48" ht="15" hidden="1" customHeight="1" outlineLevel="1" x14ac:dyDescent="0.25">
      <c r="A188" s="76">
        <f t="shared" si="30"/>
        <v>0</v>
      </c>
      <c r="B188" s="18">
        <f t="shared" si="34"/>
        <v>0</v>
      </c>
      <c r="C188" s="40"/>
      <c r="D188" s="13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8" t="str">
        <f t="shared" si="31"/>
        <v xml:space="preserve"> </v>
      </c>
      <c r="R188" s="40"/>
      <c r="S188" s="13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 t="str">
        <f t="shared" si="32"/>
        <v xml:space="preserve"> </v>
      </c>
      <c r="AG188" s="40"/>
      <c r="AH188" s="13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9" t="str">
        <f t="shared" si="33"/>
        <v xml:space="preserve"> </v>
      </c>
      <c r="AV188" s="24"/>
    </row>
    <row r="189" spans="1:48" ht="15" hidden="1" customHeight="1" outlineLevel="1" x14ac:dyDescent="0.25">
      <c r="A189" s="76">
        <f t="shared" si="30"/>
        <v>0</v>
      </c>
      <c r="B189" s="18">
        <f t="shared" si="34"/>
        <v>0</v>
      </c>
      <c r="C189" s="40"/>
      <c r="D189" s="13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8" t="str">
        <f t="shared" si="31"/>
        <v xml:space="preserve"> </v>
      </c>
      <c r="R189" s="40"/>
      <c r="S189" s="13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 t="str">
        <f t="shared" si="32"/>
        <v xml:space="preserve"> </v>
      </c>
      <c r="AG189" s="40"/>
      <c r="AH189" s="13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9" t="str">
        <f t="shared" si="33"/>
        <v xml:space="preserve"> </v>
      </c>
      <c r="AV189" s="24"/>
    </row>
    <row r="190" spans="1:48" ht="15" hidden="1" customHeight="1" outlineLevel="1" x14ac:dyDescent="0.25">
      <c r="A190" s="76">
        <f t="shared" si="30"/>
        <v>0</v>
      </c>
      <c r="B190" s="18">
        <f t="shared" si="34"/>
        <v>0</v>
      </c>
      <c r="C190" s="40"/>
      <c r="D190" s="13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8" t="str">
        <f t="shared" si="31"/>
        <v xml:space="preserve"> </v>
      </c>
      <c r="R190" s="40"/>
      <c r="S190" s="13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 t="str">
        <f t="shared" si="32"/>
        <v xml:space="preserve"> </v>
      </c>
      <c r="AG190" s="40"/>
      <c r="AH190" s="13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9" t="str">
        <f t="shared" si="33"/>
        <v xml:space="preserve"> </v>
      </c>
      <c r="AV190" s="25"/>
    </row>
    <row r="191" spans="1:48" ht="15" hidden="1" customHeight="1" outlineLevel="1" x14ac:dyDescent="0.25">
      <c r="A191" s="76">
        <f t="shared" si="30"/>
        <v>0</v>
      </c>
      <c r="B191" s="18">
        <f t="shared" si="34"/>
        <v>0</v>
      </c>
      <c r="C191" s="40"/>
      <c r="D191" s="13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8" t="str">
        <f t="shared" si="31"/>
        <v xml:space="preserve"> </v>
      </c>
      <c r="R191" s="40"/>
      <c r="S191" s="13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 t="str">
        <f t="shared" si="32"/>
        <v xml:space="preserve"> </v>
      </c>
      <c r="AG191" s="40"/>
      <c r="AH191" s="13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9" t="str">
        <f t="shared" si="33"/>
        <v xml:space="preserve"> </v>
      </c>
      <c r="AV191" s="25"/>
    </row>
    <row r="192" spans="1:48" ht="15" hidden="1" customHeight="1" outlineLevel="1" x14ac:dyDescent="0.25">
      <c r="A192" s="76">
        <f t="shared" si="30"/>
        <v>0</v>
      </c>
      <c r="B192" s="18">
        <f t="shared" si="34"/>
        <v>0</v>
      </c>
      <c r="C192" s="40"/>
      <c r="D192" s="13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8" t="str">
        <f t="shared" si="31"/>
        <v xml:space="preserve"> </v>
      </c>
      <c r="R192" s="40"/>
      <c r="S192" s="13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 t="str">
        <f t="shared" si="32"/>
        <v xml:space="preserve"> </v>
      </c>
      <c r="AG192" s="40"/>
      <c r="AH192" s="13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9" t="str">
        <f t="shared" si="33"/>
        <v xml:space="preserve"> </v>
      </c>
      <c r="AV192" s="25"/>
    </row>
    <row r="193" spans="1:48" ht="15" hidden="1" customHeight="1" outlineLevel="1" x14ac:dyDescent="0.25">
      <c r="A193" s="76">
        <f t="shared" si="30"/>
        <v>0</v>
      </c>
      <c r="B193" s="18">
        <f t="shared" si="34"/>
        <v>0</v>
      </c>
      <c r="C193" s="40"/>
      <c r="D193" s="13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8" t="str">
        <f t="shared" si="31"/>
        <v xml:space="preserve"> </v>
      </c>
      <c r="R193" s="40"/>
      <c r="S193" s="13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 t="str">
        <f t="shared" si="32"/>
        <v xml:space="preserve"> </v>
      </c>
      <c r="AG193" s="40"/>
      <c r="AH193" s="13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9" t="str">
        <f t="shared" si="33"/>
        <v xml:space="preserve"> </v>
      </c>
      <c r="AV193" s="25"/>
    </row>
    <row r="194" spans="1:48" ht="15" hidden="1" customHeight="1" outlineLevel="1" x14ac:dyDescent="0.25">
      <c r="A194" s="76">
        <f t="shared" si="30"/>
        <v>0</v>
      </c>
      <c r="B194" s="18">
        <f t="shared" si="34"/>
        <v>0</v>
      </c>
      <c r="C194" s="40"/>
      <c r="D194" s="13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8" t="str">
        <f t="shared" si="31"/>
        <v xml:space="preserve"> </v>
      </c>
      <c r="R194" s="40"/>
      <c r="S194" s="13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 t="str">
        <f t="shared" si="32"/>
        <v xml:space="preserve"> </v>
      </c>
      <c r="AG194" s="40"/>
      <c r="AH194" s="13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9" t="str">
        <f t="shared" si="33"/>
        <v xml:space="preserve"> </v>
      </c>
      <c r="AV194" s="25"/>
    </row>
    <row r="195" spans="1:48" ht="15" hidden="1" customHeight="1" outlineLevel="1" x14ac:dyDescent="0.25">
      <c r="A195" s="76">
        <f t="shared" si="30"/>
        <v>0</v>
      </c>
      <c r="B195" s="18">
        <f t="shared" si="34"/>
        <v>0</v>
      </c>
      <c r="C195" s="40"/>
      <c r="D195" s="13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8" t="str">
        <f t="shared" si="31"/>
        <v xml:space="preserve"> </v>
      </c>
      <c r="R195" s="40"/>
      <c r="S195" s="13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 t="str">
        <f t="shared" si="32"/>
        <v xml:space="preserve"> </v>
      </c>
      <c r="AG195" s="40"/>
      <c r="AH195" s="13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9" t="str">
        <f t="shared" si="33"/>
        <v xml:space="preserve"> </v>
      </c>
      <c r="AV195" s="25"/>
    </row>
    <row r="196" spans="1:48" ht="15" hidden="1" customHeight="1" outlineLevel="1" x14ac:dyDescent="0.25">
      <c r="A196" s="76">
        <f t="shared" si="30"/>
        <v>0</v>
      </c>
      <c r="B196" s="18">
        <f t="shared" si="34"/>
        <v>0</v>
      </c>
      <c r="C196" s="40"/>
      <c r="D196" s="13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8" t="str">
        <f t="shared" si="31"/>
        <v xml:space="preserve"> </v>
      </c>
      <c r="R196" s="40"/>
      <c r="S196" s="13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9" t="str">
        <f t="shared" si="32"/>
        <v xml:space="preserve"> </v>
      </c>
      <c r="AG196" s="40"/>
      <c r="AH196" s="13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9" t="str">
        <f t="shared" si="33"/>
        <v xml:space="preserve"> </v>
      </c>
      <c r="AV196" s="25"/>
    </row>
    <row r="197" spans="1:48" ht="15" hidden="1" customHeight="1" outlineLevel="1" x14ac:dyDescent="0.25">
      <c r="A197" s="76">
        <f t="shared" si="30"/>
        <v>0</v>
      </c>
      <c r="B197" s="18">
        <f t="shared" si="34"/>
        <v>0</v>
      </c>
      <c r="C197" s="40"/>
      <c r="D197" s="13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8" t="str">
        <f t="shared" si="31"/>
        <v xml:space="preserve"> </v>
      </c>
      <c r="R197" s="40"/>
      <c r="S197" s="13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9" t="str">
        <f t="shared" si="32"/>
        <v xml:space="preserve"> </v>
      </c>
      <c r="AG197" s="40"/>
      <c r="AH197" s="13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9" t="str">
        <f t="shared" si="33"/>
        <v xml:space="preserve"> </v>
      </c>
      <c r="AV197" s="25"/>
    </row>
    <row r="198" spans="1:48" ht="15" hidden="1" customHeight="1" outlineLevel="1" x14ac:dyDescent="0.25">
      <c r="A198" s="76">
        <f t="shared" si="30"/>
        <v>0</v>
      </c>
      <c r="B198" s="18">
        <f t="shared" si="34"/>
        <v>0</v>
      </c>
      <c r="C198" s="40"/>
      <c r="D198" s="13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8" t="str">
        <f t="shared" si="31"/>
        <v xml:space="preserve"> </v>
      </c>
      <c r="R198" s="40"/>
      <c r="S198" s="13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41" t="str">
        <f t="shared" si="32"/>
        <v xml:space="preserve"> </v>
      </c>
      <c r="AG198" s="40"/>
      <c r="AH198" s="13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9" t="str">
        <f t="shared" si="33"/>
        <v xml:space="preserve"> </v>
      </c>
      <c r="AV198" s="25"/>
    </row>
    <row r="199" spans="1:48" ht="15" hidden="1" customHeight="1" outlineLevel="1" x14ac:dyDescent="0.25">
      <c r="A199" s="76">
        <f t="shared" si="30"/>
        <v>0</v>
      </c>
      <c r="B199" s="18">
        <f t="shared" si="34"/>
        <v>0</v>
      </c>
      <c r="C199" s="40"/>
      <c r="D199" s="13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8" t="str">
        <f t="shared" si="31"/>
        <v xml:space="preserve"> </v>
      </c>
      <c r="R199" s="40"/>
      <c r="S199" s="13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41" t="str">
        <f t="shared" si="32"/>
        <v xml:space="preserve"> </v>
      </c>
      <c r="AG199" s="40"/>
      <c r="AH199" s="13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9" t="str">
        <f t="shared" si="33"/>
        <v xml:space="preserve"> </v>
      </c>
      <c r="AV199" s="25"/>
    </row>
    <row r="200" spans="1:48" ht="15" customHeight="1" x14ac:dyDescent="0.25">
      <c r="A200" s="76">
        <f>IF((SUM(D200:Q200)+SUM(R200:AF200)+SUM(AG200:AU200))=0,0,1)</f>
        <v>0</v>
      </c>
      <c r="B200" s="124" t="s">
        <v>111</v>
      </c>
      <c r="C200" s="11" t="s">
        <v>7</v>
      </c>
      <c r="D200" s="26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8"/>
      <c r="Q200" s="80">
        <f>COUNTIF(Q202:Q226,"-")</f>
        <v>0</v>
      </c>
      <c r="R200" s="11" t="s">
        <v>7</v>
      </c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30"/>
      <c r="AF200" s="31">
        <f>COUNTIF(AF202:AF226,"-")</f>
        <v>0</v>
      </c>
      <c r="AG200" s="11" t="s">
        <v>7</v>
      </c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30"/>
      <c r="AU200" s="31">
        <f>COUNTIF(AU202:AU226,"-")</f>
        <v>0</v>
      </c>
      <c r="AV200" s="25"/>
    </row>
    <row r="201" spans="1:48" ht="15" customHeight="1" x14ac:dyDescent="0.25">
      <c r="A201" s="76">
        <f t="shared" ref="A201:A226" si="35">IF((SUM(D201:Q201)+SUM(R201:AF201)+SUM(AG201:AU201))=0,0,1)</f>
        <v>0</v>
      </c>
      <c r="B201" s="125"/>
      <c r="C201" s="11" t="s">
        <v>8</v>
      </c>
      <c r="D201" s="26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8"/>
      <c r="Q201" s="80">
        <f>COUNTIF(Q202:Q226,"-")+COUNTIF(Q202:Q226,"+")</f>
        <v>0</v>
      </c>
      <c r="R201" s="11" t="s">
        <v>8</v>
      </c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30"/>
      <c r="AF201" s="31">
        <f>COUNTIF(AF202:AF226,"-")+COUNTIF(AF202:AF226,"+")</f>
        <v>0</v>
      </c>
      <c r="AG201" s="11" t="s">
        <v>8</v>
      </c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30"/>
      <c r="AU201" s="31">
        <f>COUNTIF(AU202:AU226,"-")+COUNTIF(AU202:AU226,"+")</f>
        <v>0</v>
      </c>
      <c r="AV201" s="25"/>
    </row>
    <row r="202" spans="1:48" ht="21" customHeight="1" outlineLevel="1" x14ac:dyDescent="0.25">
      <c r="A202" s="76">
        <f t="shared" si="35"/>
        <v>0</v>
      </c>
      <c r="B202" s="18" t="str">
        <f>B200</f>
        <v>ст. Вендинга</v>
      </c>
      <c r="C202" s="35"/>
      <c r="D202" s="13"/>
      <c r="E202" s="36"/>
      <c r="F202" s="36"/>
      <c r="G202" s="36"/>
      <c r="H202" s="36"/>
      <c r="I202" s="36"/>
      <c r="J202" s="36"/>
      <c r="K202" s="36"/>
      <c r="L202" s="36"/>
      <c r="M202" s="36"/>
      <c r="N202" s="37"/>
      <c r="O202" s="36"/>
      <c r="P202" s="36"/>
      <c r="Q202" s="38" t="str">
        <f>IF(C202&gt;0,IF(AND(E202&lt;=$E$6,F202&lt;=$F$6,G202&lt;=$G$6,H202&lt;=$H$6,I202&lt;=$I$6,J202&lt;=$J$6,K202&lt;=$K$6,L202&lt;=$L$6,M202&lt;=$M$6,N202&lt;=$N$6,O202&lt;=$O$6,P202&lt;=$P$6),"+","-")," ")</f>
        <v xml:space="preserve"> </v>
      </c>
      <c r="R202" s="35"/>
      <c r="S202" s="13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 t="str">
        <f>IF(S202&gt;0,IF(AND(T202&lt;=$T$6,U202&lt;=$U$6,V202&lt;=$V$6,W202&lt;=$W$6,X202&lt;=$X$6,Y202&lt;=$Y$6,Z202&lt;=$Z$6,AA202&lt;=$AA$6,AB202&lt;=$AB$6,AC202&lt;=$AC$6,AD202&lt;=$AD$6,AE202&lt;=$AE$6),"+","-")," ")</f>
        <v xml:space="preserve"> </v>
      </c>
      <c r="AG202" s="35"/>
      <c r="AH202" s="13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9" t="str">
        <f>IF(AG202&gt;0,IF(AND(AI202&lt;=$AI$6,AJ202&lt;=$AJ$6,AK202&lt;=$AK$6,AL202&lt;=$AL$6,AM202&lt;=$AM$6,AN202&lt;=$AN$6,AO202&lt;=$AO$6,AP202&lt;=$AP$6,AT202&lt;=$AT$6,AQ202&lt;=$AQ$6,AR202&lt;=$AR$6,AS202&lt;=$AS$6),"+","-")," ")</f>
        <v xml:space="preserve"> </v>
      </c>
      <c r="AV202" s="24"/>
    </row>
    <row r="203" spans="1:48" ht="19.5" customHeight="1" outlineLevel="1" x14ac:dyDescent="0.25">
      <c r="A203" s="76">
        <f t="shared" si="35"/>
        <v>0</v>
      </c>
      <c r="B203" s="18" t="str">
        <f>B202</f>
        <v>ст. Вендинга</v>
      </c>
      <c r="C203" s="35"/>
      <c r="D203" s="13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8" t="str">
        <f t="shared" ref="Q203:Q226" si="36">IF(C203&gt;0,IF(AND(E203&lt;=$E$6,F203&lt;=$F$6,G203&lt;=$G$6,H203&lt;=$H$6,I203&lt;=$I$6,J203&lt;=$J$6,K203&lt;=$K$6,L203&lt;=$L$6,M203&lt;=$M$6,N203&lt;=$N$6,O203&lt;=$O$6,P203&lt;=$P$6),"+","-")," ")</f>
        <v xml:space="preserve"> </v>
      </c>
      <c r="R203" s="35"/>
      <c r="S203" s="13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 t="str">
        <f t="shared" ref="AF203:AF226" si="37">IF(S203&gt;0,IF(AND(T203&lt;=$T$6,U203&lt;=$U$6,V203&lt;=$V$6,W203&lt;=$W$6,X203&lt;=$X$6,Y203&lt;=$Y$6,Z203&lt;=$Z$6,AA203&lt;=$AA$6,AB203&lt;=$AB$6,AC203&lt;=$AC$6,AD203&lt;=$AD$6,AE203&lt;=$AE$6),"+","-")," ")</f>
        <v xml:space="preserve"> </v>
      </c>
      <c r="AG203" s="35"/>
      <c r="AH203" s="13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9" t="str">
        <f t="shared" ref="AU203:AU226" si="38">IF(AG203&gt;0,IF(AND(AI203&lt;=$AI$6,AJ203&lt;=$AJ$6,AK203&lt;=$AK$6,AL203&lt;=$AL$6,AM203&lt;=$AM$6,AN203&lt;=$AN$6,AO203&lt;=$AO$6,AP203&lt;=$AP$6,AT203&lt;=$AT$6,AQ203&lt;=$AQ$6,AR203&lt;=$AR$6,AS203&lt;=$AS$6),"+","-")," ")</f>
        <v xml:space="preserve"> </v>
      </c>
      <c r="AV203" s="24"/>
    </row>
    <row r="204" spans="1:48" ht="25.5" customHeight="1" outlineLevel="1" x14ac:dyDescent="0.25">
      <c r="A204" s="76">
        <f t="shared" si="35"/>
        <v>0</v>
      </c>
      <c r="B204" s="18" t="str">
        <f t="shared" ref="B204:B226" si="39">B203</f>
        <v>ст. Вендинга</v>
      </c>
      <c r="C204" s="35"/>
      <c r="D204" s="13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8" t="str">
        <f t="shared" si="36"/>
        <v xml:space="preserve"> </v>
      </c>
      <c r="R204" s="35"/>
      <c r="S204" s="13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 t="str">
        <f t="shared" si="37"/>
        <v xml:space="preserve"> </v>
      </c>
      <c r="AG204" s="35"/>
      <c r="AH204" s="13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9" t="str">
        <f t="shared" si="38"/>
        <v xml:space="preserve"> </v>
      </c>
      <c r="AV204" s="24"/>
    </row>
    <row r="205" spans="1:48" ht="15" customHeight="1" outlineLevel="1" x14ac:dyDescent="0.25">
      <c r="A205" s="76">
        <f t="shared" si="35"/>
        <v>0</v>
      </c>
      <c r="B205" s="18" t="str">
        <f t="shared" si="39"/>
        <v>ст. Вендинга</v>
      </c>
      <c r="C205" s="35"/>
      <c r="D205" s="13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8" t="str">
        <f t="shared" si="36"/>
        <v xml:space="preserve"> </v>
      </c>
      <c r="R205" s="35"/>
      <c r="S205" s="13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 t="str">
        <f t="shared" si="37"/>
        <v xml:space="preserve"> </v>
      </c>
      <c r="AG205" s="35"/>
      <c r="AH205" s="13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9" t="str">
        <f t="shared" si="38"/>
        <v xml:space="preserve"> </v>
      </c>
      <c r="AV205" s="24"/>
    </row>
    <row r="206" spans="1:48" ht="15" customHeight="1" outlineLevel="1" x14ac:dyDescent="0.25">
      <c r="A206" s="76">
        <f t="shared" si="35"/>
        <v>0</v>
      </c>
      <c r="B206" s="18" t="str">
        <f t="shared" si="39"/>
        <v>ст. Вендинга</v>
      </c>
      <c r="C206" s="35"/>
      <c r="D206" s="13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8" t="str">
        <f t="shared" si="36"/>
        <v xml:space="preserve"> </v>
      </c>
      <c r="R206" s="35"/>
      <c r="S206" s="13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 t="str">
        <f t="shared" si="37"/>
        <v xml:space="preserve"> </v>
      </c>
      <c r="AG206" s="35"/>
      <c r="AH206" s="13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9" t="str">
        <f t="shared" si="38"/>
        <v xml:space="preserve"> </v>
      </c>
      <c r="AV206" s="24"/>
    </row>
    <row r="207" spans="1:48" ht="15" customHeight="1" outlineLevel="1" x14ac:dyDescent="0.25">
      <c r="A207" s="76">
        <f t="shared" si="35"/>
        <v>0</v>
      </c>
      <c r="B207" s="18" t="str">
        <f t="shared" si="39"/>
        <v>ст. Вендинга</v>
      </c>
      <c r="C207" s="35"/>
      <c r="D207" s="13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8" t="str">
        <f t="shared" si="36"/>
        <v xml:space="preserve"> </v>
      </c>
      <c r="R207" s="35"/>
      <c r="S207" s="13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 t="str">
        <f t="shared" si="37"/>
        <v xml:space="preserve"> </v>
      </c>
      <c r="AG207" s="35"/>
      <c r="AH207" s="13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9" t="str">
        <f t="shared" si="38"/>
        <v xml:space="preserve"> </v>
      </c>
      <c r="AV207" s="24"/>
    </row>
    <row r="208" spans="1:48" ht="15" customHeight="1" outlineLevel="1" x14ac:dyDescent="0.25">
      <c r="A208" s="76">
        <f t="shared" si="35"/>
        <v>0</v>
      </c>
      <c r="B208" s="18" t="str">
        <f t="shared" si="39"/>
        <v>ст. Вендинга</v>
      </c>
      <c r="C208" s="35"/>
      <c r="D208" s="13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8" t="str">
        <f t="shared" si="36"/>
        <v xml:space="preserve"> </v>
      </c>
      <c r="R208" s="35"/>
      <c r="S208" s="13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 t="str">
        <f t="shared" si="37"/>
        <v xml:space="preserve"> </v>
      </c>
      <c r="AG208" s="35"/>
      <c r="AH208" s="13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9" t="str">
        <f t="shared" si="38"/>
        <v xml:space="preserve"> </v>
      </c>
      <c r="AV208" s="24"/>
    </row>
    <row r="209" spans="1:48" ht="15" customHeight="1" outlineLevel="1" x14ac:dyDescent="0.25">
      <c r="A209" s="76">
        <f t="shared" si="35"/>
        <v>0</v>
      </c>
      <c r="B209" s="18" t="str">
        <f t="shared" si="39"/>
        <v>ст. Вендинга</v>
      </c>
      <c r="C209" s="40"/>
      <c r="D209" s="13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8" t="str">
        <f t="shared" si="36"/>
        <v xml:space="preserve"> </v>
      </c>
      <c r="R209" s="40"/>
      <c r="S209" s="13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 t="str">
        <f t="shared" si="37"/>
        <v xml:space="preserve"> </v>
      </c>
      <c r="AG209" s="35"/>
      <c r="AH209" s="13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9" t="str">
        <f t="shared" si="38"/>
        <v xml:space="preserve"> </v>
      </c>
      <c r="AV209" s="24"/>
    </row>
    <row r="210" spans="1:48" ht="15" customHeight="1" outlineLevel="1" x14ac:dyDescent="0.25">
      <c r="A210" s="76">
        <f t="shared" si="35"/>
        <v>0</v>
      </c>
      <c r="B210" s="18" t="str">
        <f t="shared" si="39"/>
        <v>ст. Вендинга</v>
      </c>
      <c r="C210" s="40"/>
      <c r="D210" s="13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8" t="str">
        <f t="shared" si="36"/>
        <v xml:space="preserve"> </v>
      </c>
      <c r="R210" s="40"/>
      <c r="S210" s="13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 t="str">
        <f t="shared" si="37"/>
        <v xml:space="preserve"> </v>
      </c>
      <c r="AG210" s="35"/>
      <c r="AH210" s="13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9" t="str">
        <f t="shared" si="38"/>
        <v xml:space="preserve"> </v>
      </c>
      <c r="AV210" s="24"/>
    </row>
    <row r="211" spans="1:48" ht="15" customHeight="1" outlineLevel="1" x14ac:dyDescent="0.25">
      <c r="A211" s="76">
        <f t="shared" si="35"/>
        <v>0</v>
      </c>
      <c r="B211" s="18" t="str">
        <f t="shared" si="39"/>
        <v>ст. Вендинга</v>
      </c>
      <c r="C211" s="40"/>
      <c r="D211" s="13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8" t="str">
        <f t="shared" si="36"/>
        <v xml:space="preserve"> </v>
      </c>
      <c r="R211" s="40"/>
      <c r="S211" s="13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 t="str">
        <f t="shared" si="37"/>
        <v xml:space="preserve"> </v>
      </c>
      <c r="AG211" s="35"/>
      <c r="AH211" s="13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9" t="str">
        <f t="shared" si="38"/>
        <v xml:space="preserve"> </v>
      </c>
      <c r="AV211" s="24"/>
    </row>
    <row r="212" spans="1:48" ht="15" customHeight="1" outlineLevel="1" x14ac:dyDescent="0.25">
      <c r="A212" s="76">
        <f t="shared" si="35"/>
        <v>0</v>
      </c>
      <c r="B212" s="18" t="str">
        <f t="shared" si="39"/>
        <v>ст. Вендинга</v>
      </c>
      <c r="C212" s="40"/>
      <c r="D212" s="13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8" t="str">
        <f t="shared" si="36"/>
        <v xml:space="preserve"> </v>
      </c>
      <c r="R212" s="40"/>
      <c r="S212" s="13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 t="str">
        <f t="shared" si="37"/>
        <v xml:space="preserve"> </v>
      </c>
      <c r="AG212" s="35"/>
      <c r="AH212" s="13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9" t="str">
        <f t="shared" si="38"/>
        <v xml:space="preserve"> </v>
      </c>
      <c r="AV212" s="24"/>
    </row>
    <row r="213" spans="1:48" ht="15" customHeight="1" outlineLevel="1" x14ac:dyDescent="0.25">
      <c r="A213" s="76">
        <f t="shared" si="35"/>
        <v>0</v>
      </c>
      <c r="B213" s="18" t="str">
        <f t="shared" si="39"/>
        <v>ст. Вендинга</v>
      </c>
      <c r="C213" s="40"/>
      <c r="D213" s="13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8" t="str">
        <f t="shared" si="36"/>
        <v xml:space="preserve"> </v>
      </c>
      <c r="R213" s="40"/>
      <c r="S213" s="1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 t="str">
        <f t="shared" si="37"/>
        <v xml:space="preserve"> </v>
      </c>
      <c r="AG213" s="35"/>
      <c r="AH213" s="13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9" t="str">
        <f t="shared" si="38"/>
        <v xml:space="preserve"> </v>
      </c>
      <c r="AV213" s="24"/>
    </row>
    <row r="214" spans="1:48" ht="15" customHeight="1" outlineLevel="1" x14ac:dyDescent="0.25">
      <c r="A214" s="76">
        <f t="shared" si="35"/>
        <v>0</v>
      </c>
      <c r="B214" s="18" t="str">
        <f t="shared" si="39"/>
        <v>ст. Вендинга</v>
      </c>
      <c r="C214" s="40"/>
      <c r="D214" s="13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8" t="str">
        <f t="shared" si="36"/>
        <v xml:space="preserve"> </v>
      </c>
      <c r="R214" s="40"/>
      <c r="S214" s="13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9" t="str">
        <f t="shared" si="37"/>
        <v xml:space="preserve"> </v>
      </c>
      <c r="AG214" s="40"/>
      <c r="AH214" s="13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9" t="str">
        <f t="shared" si="38"/>
        <v xml:space="preserve"> </v>
      </c>
      <c r="AV214" s="24"/>
    </row>
    <row r="215" spans="1:48" ht="15" customHeight="1" outlineLevel="1" x14ac:dyDescent="0.25">
      <c r="A215" s="76">
        <f t="shared" si="35"/>
        <v>0</v>
      </c>
      <c r="B215" s="18" t="str">
        <f t="shared" si="39"/>
        <v>ст. Вендинга</v>
      </c>
      <c r="C215" s="40"/>
      <c r="D215" s="13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8" t="str">
        <f t="shared" si="36"/>
        <v xml:space="preserve"> </v>
      </c>
      <c r="R215" s="40"/>
      <c r="S215" s="13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9" t="str">
        <f t="shared" si="37"/>
        <v xml:space="preserve"> </v>
      </c>
      <c r="AG215" s="40"/>
      <c r="AH215" s="13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9" t="str">
        <f t="shared" si="38"/>
        <v xml:space="preserve"> </v>
      </c>
      <c r="AV215" s="24"/>
    </row>
    <row r="216" spans="1:48" ht="15" customHeight="1" outlineLevel="1" x14ac:dyDescent="0.25">
      <c r="A216" s="76">
        <f t="shared" si="35"/>
        <v>0</v>
      </c>
      <c r="B216" s="18" t="str">
        <f t="shared" si="39"/>
        <v>ст. Вендинга</v>
      </c>
      <c r="C216" s="40"/>
      <c r="D216" s="13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8" t="str">
        <f t="shared" si="36"/>
        <v xml:space="preserve"> </v>
      </c>
      <c r="R216" s="40"/>
      <c r="S216" s="13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9" t="str">
        <f t="shared" si="37"/>
        <v xml:space="preserve"> </v>
      </c>
      <c r="AG216" s="40"/>
      <c r="AH216" s="13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9" t="str">
        <f t="shared" si="38"/>
        <v xml:space="preserve"> </v>
      </c>
      <c r="AV216" s="24"/>
    </row>
    <row r="217" spans="1:48" ht="15" customHeight="1" outlineLevel="1" x14ac:dyDescent="0.25">
      <c r="A217" s="76">
        <f t="shared" si="35"/>
        <v>0</v>
      </c>
      <c r="B217" s="18" t="str">
        <f t="shared" si="39"/>
        <v>ст. Вендинга</v>
      </c>
      <c r="C217" s="40"/>
      <c r="D217" s="13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8" t="str">
        <f t="shared" si="36"/>
        <v xml:space="preserve"> </v>
      </c>
      <c r="R217" s="40"/>
      <c r="S217" s="13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9" t="str">
        <f t="shared" si="37"/>
        <v xml:space="preserve"> </v>
      </c>
      <c r="AG217" s="40"/>
      <c r="AH217" s="13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9" t="str">
        <f t="shared" si="38"/>
        <v xml:space="preserve"> </v>
      </c>
      <c r="AV217" s="25"/>
    </row>
    <row r="218" spans="1:48" ht="15" customHeight="1" outlineLevel="1" x14ac:dyDescent="0.25">
      <c r="A218" s="76">
        <f t="shared" si="35"/>
        <v>0</v>
      </c>
      <c r="B218" s="18" t="str">
        <f t="shared" si="39"/>
        <v>ст. Вендинга</v>
      </c>
      <c r="C218" s="40"/>
      <c r="D218" s="13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8" t="str">
        <f t="shared" si="36"/>
        <v xml:space="preserve"> </v>
      </c>
      <c r="R218" s="40"/>
      <c r="S218" s="13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9" t="str">
        <f t="shared" si="37"/>
        <v xml:space="preserve"> </v>
      </c>
      <c r="AG218" s="40"/>
      <c r="AH218" s="13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9" t="str">
        <f t="shared" si="38"/>
        <v xml:space="preserve"> </v>
      </c>
      <c r="AV218" s="25"/>
    </row>
    <row r="219" spans="1:48" ht="15" customHeight="1" outlineLevel="1" x14ac:dyDescent="0.25">
      <c r="A219" s="76">
        <f t="shared" si="35"/>
        <v>0</v>
      </c>
      <c r="B219" s="18" t="str">
        <f t="shared" si="39"/>
        <v>ст. Вендинга</v>
      </c>
      <c r="C219" s="40"/>
      <c r="D219" s="13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8" t="str">
        <f t="shared" si="36"/>
        <v xml:space="preserve"> </v>
      </c>
      <c r="R219" s="40"/>
      <c r="S219" s="13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9" t="str">
        <f t="shared" si="37"/>
        <v xml:space="preserve"> </v>
      </c>
      <c r="AG219" s="40"/>
      <c r="AH219" s="13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9" t="str">
        <f t="shared" si="38"/>
        <v xml:space="preserve"> </v>
      </c>
      <c r="AV219" s="25"/>
    </row>
    <row r="220" spans="1:48" ht="15" customHeight="1" outlineLevel="1" x14ac:dyDescent="0.25">
      <c r="A220" s="76">
        <f t="shared" si="35"/>
        <v>0</v>
      </c>
      <c r="B220" s="18" t="str">
        <f t="shared" si="39"/>
        <v>ст. Вендинга</v>
      </c>
      <c r="C220" s="40"/>
      <c r="D220" s="13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8" t="str">
        <f t="shared" si="36"/>
        <v xml:space="preserve"> </v>
      </c>
      <c r="R220" s="40"/>
      <c r="S220" s="13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9" t="str">
        <f t="shared" si="37"/>
        <v xml:space="preserve"> </v>
      </c>
      <c r="AG220" s="40"/>
      <c r="AH220" s="13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9" t="str">
        <f t="shared" si="38"/>
        <v xml:space="preserve"> </v>
      </c>
      <c r="AV220" s="25"/>
    </row>
    <row r="221" spans="1:48" ht="15" customHeight="1" outlineLevel="1" x14ac:dyDescent="0.25">
      <c r="A221" s="76">
        <f t="shared" si="35"/>
        <v>0</v>
      </c>
      <c r="B221" s="18" t="str">
        <f t="shared" si="39"/>
        <v>ст. Вендинга</v>
      </c>
      <c r="C221" s="40"/>
      <c r="D221" s="13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8" t="str">
        <f t="shared" si="36"/>
        <v xml:space="preserve"> </v>
      </c>
      <c r="R221" s="40"/>
      <c r="S221" s="13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9" t="str">
        <f t="shared" si="37"/>
        <v xml:space="preserve"> </v>
      </c>
      <c r="AG221" s="40"/>
      <c r="AH221" s="13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9" t="str">
        <f t="shared" si="38"/>
        <v xml:space="preserve"> </v>
      </c>
      <c r="AV221" s="25"/>
    </row>
    <row r="222" spans="1:48" ht="15" customHeight="1" outlineLevel="1" x14ac:dyDescent="0.25">
      <c r="A222" s="76">
        <f t="shared" si="35"/>
        <v>0</v>
      </c>
      <c r="B222" s="18" t="str">
        <f t="shared" si="39"/>
        <v>ст. Вендинга</v>
      </c>
      <c r="C222" s="40"/>
      <c r="D222" s="13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8" t="str">
        <f t="shared" si="36"/>
        <v xml:space="preserve"> </v>
      </c>
      <c r="R222" s="40"/>
      <c r="S222" s="13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9" t="str">
        <f t="shared" si="37"/>
        <v xml:space="preserve"> </v>
      </c>
      <c r="AG222" s="40"/>
      <c r="AH222" s="13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9" t="str">
        <f t="shared" si="38"/>
        <v xml:space="preserve"> </v>
      </c>
      <c r="AV222" s="25"/>
    </row>
    <row r="223" spans="1:48" ht="15" customHeight="1" outlineLevel="1" x14ac:dyDescent="0.25">
      <c r="A223" s="76">
        <f t="shared" si="35"/>
        <v>0</v>
      </c>
      <c r="B223" s="18" t="str">
        <f t="shared" si="39"/>
        <v>ст. Вендинга</v>
      </c>
      <c r="C223" s="40"/>
      <c r="D223" s="13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8" t="str">
        <f t="shared" si="36"/>
        <v xml:space="preserve"> </v>
      </c>
      <c r="R223" s="40"/>
      <c r="S223" s="13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9" t="str">
        <f t="shared" si="37"/>
        <v xml:space="preserve"> </v>
      </c>
      <c r="AG223" s="40"/>
      <c r="AH223" s="13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9" t="str">
        <f t="shared" si="38"/>
        <v xml:space="preserve"> </v>
      </c>
      <c r="AV223" s="25"/>
    </row>
    <row r="224" spans="1:48" ht="15" customHeight="1" outlineLevel="1" x14ac:dyDescent="0.25">
      <c r="A224" s="76">
        <f t="shared" si="35"/>
        <v>0</v>
      </c>
      <c r="B224" s="18" t="str">
        <f t="shared" si="39"/>
        <v>ст. Вендинга</v>
      </c>
      <c r="C224" s="40"/>
      <c r="D224" s="13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8" t="str">
        <f t="shared" si="36"/>
        <v xml:space="preserve"> </v>
      </c>
      <c r="R224" s="40"/>
      <c r="S224" s="13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9" t="str">
        <f t="shared" si="37"/>
        <v xml:space="preserve"> </v>
      </c>
      <c r="AG224" s="40"/>
      <c r="AH224" s="13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9" t="str">
        <f t="shared" si="38"/>
        <v xml:space="preserve"> </v>
      </c>
      <c r="AV224" s="25"/>
    </row>
    <row r="225" spans="1:48" ht="15" customHeight="1" outlineLevel="1" x14ac:dyDescent="0.25">
      <c r="A225" s="76">
        <f t="shared" si="35"/>
        <v>0</v>
      </c>
      <c r="B225" s="18" t="str">
        <f t="shared" si="39"/>
        <v>ст. Вендинга</v>
      </c>
      <c r="C225" s="40"/>
      <c r="D225" s="13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8" t="str">
        <f t="shared" si="36"/>
        <v xml:space="preserve"> </v>
      </c>
      <c r="R225" s="40"/>
      <c r="S225" s="13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41" t="str">
        <f t="shared" si="37"/>
        <v xml:space="preserve"> </v>
      </c>
      <c r="AG225" s="40"/>
      <c r="AH225" s="13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9" t="str">
        <f t="shared" si="38"/>
        <v xml:space="preserve"> </v>
      </c>
      <c r="AV225" s="25"/>
    </row>
    <row r="226" spans="1:48" ht="15" customHeight="1" outlineLevel="1" x14ac:dyDescent="0.25">
      <c r="A226" s="76">
        <f t="shared" si="35"/>
        <v>0</v>
      </c>
      <c r="B226" s="18" t="str">
        <f t="shared" si="39"/>
        <v>ст. Вендинга</v>
      </c>
      <c r="C226" s="40"/>
      <c r="D226" s="13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8" t="str">
        <f t="shared" si="36"/>
        <v xml:space="preserve"> </v>
      </c>
      <c r="R226" s="40"/>
      <c r="S226" s="13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41" t="str">
        <f t="shared" si="37"/>
        <v xml:space="preserve"> </v>
      </c>
      <c r="AG226" s="40"/>
      <c r="AH226" s="13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9" t="str">
        <f t="shared" si="38"/>
        <v xml:space="preserve"> </v>
      </c>
      <c r="AV226" s="25"/>
    </row>
    <row r="227" spans="1:48" ht="15" customHeight="1" x14ac:dyDescent="0.25">
      <c r="A227" s="76">
        <f>IF((SUM(D227:Q227)+SUM(R227:AF227)+SUM(AG227:AU227))=0,0,1)</f>
        <v>0</v>
      </c>
      <c r="B227" s="124" t="s">
        <v>102</v>
      </c>
      <c r="C227" s="11" t="s">
        <v>7</v>
      </c>
      <c r="D227" s="26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8"/>
      <c r="Q227" s="80">
        <f>COUNTIF(Q229:Q253,"-")</f>
        <v>0</v>
      </c>
      <c r="R227" s="11" t="s">
        <v>7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30"/>
      <c r="AF227" s="31">
        <f>COUNTIF(AF229:AF253,"-")</f>
        <v>0</v>
      </c>
      <c r="AG227" s="11" t="s">
        <v>7</v>
      </c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30"/>
      <c r="AU227" s="31">
        <f>COUNTIF(AU229:AU253,"-")</f>
        <v>0</v>
      </c>
      <c r="AV227" s="25"/>
    </row>
    <row r="228" spans="1:48" ht="15" customHeight="1" x14ac:dyDescent="0.25">
      <c r="A228" s="76">
        <f t="shared" ref="A228:A253" si="40">IF((SUM(D228:Q228)+SUM(R228:AF228)+SUM(AG228:AU228))=0,0,1)</f>
        <v>0</v>
      </c>
      <c r="B228" s="125"/>
      <c r="C228" s="11" t="s">
        <v>8</v>
      </c>
      <c r="D228" s="26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8"/>
      <c r="Q228" s="80">
        <f>COUNTIF(Q229:Q253,"-")+COUNTIF(Q229:Q253,"+")</f>
        <v>0</v>
      </c>
      <c r="R228" s="11" t="s">
        <v>8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30"/>
      <c r="AF228" s="31">
        <f>COUNTIF(AF229:AF253,"-")+COUNTIF(AF229:AF253,"+")</f>
        <v>0</v>
      </c>
      <c r="AG228" s="11" t="s">
        <v>8</v>
      </c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30"/>
      <c r="AU228" s="31">
        <f>COUNTIF(AU229:AU253,"-")+COUNTIF(AU229:AU253,"+")</f>
        <v>0</v>
      </c>
      <c r="AV228" s="25"/>
    </row>
    <row r="229" spans="1:48" ht="20.25" customHeight="1" outlineLevel="1" x14ac:dyDescent="0.25">
      <c r="A229" s="76">
        <f t="shared" si="40"/>
        <v>0</v>
      </c>
      <c r="B229" s="18" t="str">
        <f>B227</f>
        <v>пст. Солнечный</v>
      </c>
      <c r="C229" s="35"/>
      <c r="D229" s="13"/>
      <c r="E229" s="36"/>
      <c r="F229" s="36"/>
      <c r="G229" s="36"/>
      <c r="H229" s="36"/>
      <c r="I229" s="36"/>
      <c r="J229" s="36"/>
      <c r="K229" s="36"/>
      <c r="L229" s="36"/>
      <c r="M229" s="36"/>
      <c r="N229" s="37"/>
      <c r="O229" s="36"/>
      <c r="P229" s="36"/>
      <c r="Q229" s="38" t="str">
        <f>IF(C229&gt;0,IF(AND(E229&lt;=$E$6,F229&lt;=$F$6,G229&lt;=$G$6,H229&lt;=$H$6,I229&lt;=$I$6,J229&lt;=$J$6,K229&lt;=$K$6,L229&lt;=$L$6,M229&lt;=$M$6,N229&lt;=$N$6,O229&lt;=$O$6,P229&lt;=$P$6),"+","-")," ")</f>
        <v xml:space="preserve"> </v>
      </c>
      <c r="R229" s="35"/>
      <c r="S229" s="13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9" t="str">
        <f>IF(S229&gt;0,IF(AND(T229&lt;=$T$6,U229&lt;=$U$6,V229&lt;=$V$6,W229&lt;=$W$6,X229&lt;=$X$6,Y229&lt;=$Y$6,Z229&lt;=$Z$6,AA229&lt;=$AA$6,AB229&lt;=$AB$6,AC229&lt;=$AC$6,AD229&lt;=$AD$6,AE229&lt;=$AE$6),"+","-")," ")</f>
        <v xml:space="preserve"> </v>
      </c>
      <c r="AG229" s="35"/>
      <c r="AH229" s="13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9" t="str">
        <f>IF(AG229&gt;0,IF(AND(AI229&lt;=$AI$6,AJ229&lt;=$AJ$6,AK229&lt;=$AK$6,AL229&lt;=$AL$6,AM229&lt;=$AM$6,AN229&lt;=$AN$6,AO229&lt;=$AO$6,AP229&lt;=$AP$6,AT229&lt;=$AT$6,AQ229&lt;=$AQ$6,AR229&lt;=$AR$6,AS229&lt;=$AS$6),"+","-")," ")</f>
        <v xml:space="preserve"> </v>
      </c>
      <c r="AV229" s="24"/>
    </row>
    <row r="230" spans="1:48" ht="21" customHeight="1" outlineLevel="1" x14ac:dyDescent="0.25">
      <c r="A230" s="76">
        <f t="shared" si="40"/>
        <v>0</v>
      </c>
      <c r="B230" s="18" t="str">
        <f>B229</f>
        <v>пст. Солнечный</v>
      </c>
      <c r="C230" s="35"/>
      <c r="D230" s="13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8" t="str">
        <f t="shared" ref="Q230:Q253" si="41">IF(C230&gt;0,IF(AND(E230&lt;=$E$6,F230&lt;=$F$6,G230&lt;=$G$6,H230&lt;=$H$6,I230&lt;=$I$6,J230&lt;=$J$6,K230&lt;=$K$6,L230&lt;=$L$6,M230&lt;=$M$6,N230&lt;=$N$6,O230&lt;=$O$6,P230&lt;=$P$6),"+","-")," ")</f>
        <v xml:space="preserve"> </v>
      </c>
      <c r="R230" s="35"/>
      <c r="S230" s="13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9" t="str">
        <f t="shared" ref="AF230:AF253" si="42">IF(S230&gt;0,IF(AND(T230&lt;=$T$6,U230&lt;=$U$6,V230&lt;=$V$6,W230&lt;=$W$6,X230&lt;=$X$6,Y230&lt;=$Y$6,Z230&lt;=$Z$6,AA230&lt;=$AA$6,AB230&lt;=$AB$6,AC230&lt;=$AC$6,AD230&lt;=$AD$6,AE230&lt;=$AE$6),"+","-")," ")</f>
        <v xml:space="preserve"> </v>
      </c>
      <c r="AG230" s="35"/>
      <c r="AH230" s="13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9" t="str">
        <f t="shared" ref="AU230:AU253" si="43">IF(AG230&gt;0,IF(AND(AI230&lt;=$AI$6,AJ230&lt;=$AJ$6,AK230&lt;=$AK$6,AL230&lt;=$AL$6,AM230&lt;=$AM$6,AN230&lt;=$AN$6,AO230&lt;=$AO$6,AP230&lt;=$AP$6,AT230&lt;=$AT$6,AQ230&lt;=$AQ$6,AR230&lt;=$AR$6,AS230&lt;=$AS$6),"+","-")," ")</f>
        <v xml:space="preserve"> </v>
      </c>
      <c r="AV230" s="24"/>
    </row>
    <row r="231" spans="1:48" ht="15" customHeight="1" outlineLevel="1" x14ac:dyDescent="0.25">
      <c r="A231" s="76">
        <f t="shared" si="40"/>
        <v>0</v>
      </c>
      <c r="B231" s="18" t="str">
        <f t="shared" ref="B231:B253" si="44">B230</f>
        <v>пст. Солнечный</v>
      </c>
      <c r="C231" s="35"/>
      <c r="D231" s="13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8" t="str">
        <f t="shared" si="41"/>
        <v xml:space="preserve"> </v>
      </c>
      <c r="R231" s="35"/>
      <c r="S231" s="13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9" t="str">
        <f t="shared" si="42"/>
        <v xml:space="preserve"> </v>
      </c>
      <c r="AG231" s="35"/>
      <c r="AH231" s="13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9" t="str">
        <f t="shared" si="43"/>
        <v xml:space="preserve"> </v>
      </c>
      <c r="AV231" s="24"/>
    </row>
    <row r="232" spans="1:48" ht="15" customHeight="1" outlineLevel="1" x14ac:dyDescent="0.25">
      <c r="A232" s="76">
        <f t="shared" si="40"/>
        <v>0</v>
      </c>
      <c r="B232" s="18" t="str">
        <f t="shared" si="44"/>
        <v>пст. Солнечный</v>
      </c>
      <c r="C232" s="35"/>
      <c r="D232" s="13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8" t="str">
        <f t="shared" si="41"/>
        <v xml:space="preserve"> </v>
      </c>
      <c r="R232" s="35"/>
      <c r="S232" s="13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9" t="str">
        <f t="shared" si="42"/>
        <v xml:space="preserve"> </v>
      </c>
      <c r="AG232" s="35"/>
      <c r="AH232" s="13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9" t="str">
        <f t="shared" si="43"/>
        <v xml:space="preserve"> </v>
      </c>
      <c r="AV232" s="24"/>
    </row>
    <row r="233" spans="1:48" ht="15" customHeight="1" outlineLevel="1" x14ac:dyDescent="0.25">
      <c r="A233" s="76">
        <f t="shared" si="40"/>
        <v>0</v>
      </c>
      <c r="B233" s="18" t="str">
        <f t="shared" si="44"/>
        <v>пст. Солнечный</v>
      </c>
      <c r="C233" s="35"/>
      <c r="D233" s="13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8" t="str">
        <f t="shared" si="41"/>
        <v xml:space="preserve"> </v>
      </c>
      <c r="R233" s="35"/>
      <c r="S233" s="13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9" t="str">
        <f t="shared" si="42"/>
        <v xml:space="preserve"> </v>
      </c>
      <c r="AG233" s="35"/>
      <c r="AH233" s="13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9" t="str">
        <f t="shared" si="43"/>
        <v xml:space="preserve"> </v>
      </c>
      <c r="AV233" s="24"/>
    </row>
    <row r="234" spans="1:48" ht="15" customHeight="1" outlineLevel="1" x14ac:dyDescent="0.25">
      <c r="A234" s="76">
        <f t="shared" si="40"/>
        <v>0</v>
      </c>
      <c r="B234" s="18" t="str">
        <f t="shared" si="44"/>
        <v>пст. Солнечный</v>
      </c>
      <c r="C234" s="35"/>
      <c r="D234" s="13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8" t="str">
        <f t="shared" si="41"/>
        <v xml:space="preserve"> </v>
      </c>
      <c r="R234" s="35"/>
      <c r="S234" s="13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9" t="str">
        <f t="shared" si="42"/>
        <v xml:space="preserve"> </v>
      </c>
      <c r="AG234" s="35"/>
      <c r="AH234" s="13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9" t="str">
        <f t="shared" si="43"/>
        <v xml:space="preserve"> </v>
      </c>
      <c r="AV234" s="24"/>
    </row>
    <row r="235" spans="1:48" ht="15" customHeight="1" outlineLevel="1" x14ac:dyDescent="0.25">
      <c r="A235" s="76">
        <f t="shared" si="40"/>
        <v>0</v>
      </c>
      <c r="B235" s="18" t="str">
        <f t="shared" si="44"/>
        <v>пст. Солнечный</v>
      </c>
      <c r="C235" s="35"/>
      <c r="D235" s="13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8" t="str">
        <f t="shared" si="41"/>
        <v xml:space="preserve"> </v>
      </c>
      <c r="R235" s="35"/>
      <c r="S235" s="13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9" t="str">
        <f t="shared" si="42"/>
        <v xml:space="preserve"> </v>
      </c>
      <c r="AG235" s="35"/>
      <c r="AH235" s="13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9" t="str">
        <f t="shared" si="43"/>
        <v xml:space="preserve"> </v>
      </c>
      <c r="AV235" s="24"/>
    </row>
    <row r="236" spans="1:48" ht="15" customHeight="1" outlineLevel="1" x14ac:dyDescent="0.25">
      <c r="A236" s="76">
        <f t="shared" si="40"/>
        <v>0</v>
      </c>
      <c r="B236" s="18" t="str">
        <f t="shared" si="44"/>
        <v>пст. Солнечный</v>
      </c>
      <c r="C236" s="40"/>
      <c r="D236" s="13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8" t="str">
        <f t="shared" si="41"/>
        <v xml:space="preserve"> </v>
      </c>
      <c r="R236" s="40"/>
      <c r="S236" s="13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9" t="str">
        <f t="shared" si="42"/>
        <v xml:space="preserve"> </v>
      </c>
      <c r="AG236" s="35"/>
      <c r="AH236" s="13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9" t="str">
        <f t="shared" si="43"/>
        <v xml:space="preserve"> </v>
      </c>
      <c r="AV236" s="24"/>
    </row>
    <row r="237" spans="1:48" ht="15" customHeight="1" outlineLevel="1" x14ac:dyDescent="0.25">
      <c r="A237" s="76">
        <f t="shared" si="40"/>
        <v>0</v>
      </c>
      <c r="B237" s="18" t="str">
        <f t="shared" si="44"/>
        <v>пст. Солнечный</v>
      </c>
      <c r="C237" s="40"/>
      <c r="D237" s="13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8" t="str">
        <f t="shared" si="41"/>
        <v xml:space="preserve"> </v>
      </c>
      <c r="R237" s="40"/>
      <c r="S237" s="13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9" t="str">
        <f t="shared" si="42"/>
        <v xml:space="preserve"> </v>
      </c>
      <c r="AG237" s="35"/>
      <c r="AH237" s="13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9" t="str">
        <f t="shared" si="43"/>
        <v xml:space="preserve"> </v>
      </c>
      <c r="AV237" s="24"/>
    </row>
    <row r="238" spans="1:48" ht="15" customHeight="1" outlineLevel="1" x14ac:dyDescent="0.25">
      <c r="A238" s="76">
        <f t="shared" si="40"/>
        <v>0</v>
      </c>
      <c r="B238" s="18" t="str">
        <f t="shared" si="44"/>
        <v>пст. Солнечный</v>
      </c>
      <c r="C238" s="40"/>
      <c r="D238" s="13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8" t="str">
        <f t="shared" si="41"/>
        <v xml:space="preserve"> </v>
      </c>
      <c r="R238" s="40"/>
      <c r="S238" s="13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9" t="str">
        <f t="shared" si="42"/>
        <v xml:space="preserve"> </v>
      </c>
      <c r="AG238" s="35"/>
      <c r="AH238" s="13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9" t="str">
        <f t="shared" si="43"/>
        <v xml:space="preserve"> </v>
      </c>
      <c r="AV238" s="24"/>
    </row>
    <row r="239" spans="1:48" ht="15" customHeight="1" outlineLevel="1" x14ac:dyDescent="0.25">
      <c r="A239" s="76">
        <f t="shared" si="40"/>
        <v>0</v>
      </c>
      <c r="B239" s="18" t="str">
        <f t="shared" si="44"/>
        <v>пст. Солнечный</v>
      </c>
      <c r="C239" s="40"/>
      <c r="D239" s="13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8" t="str">
        <f t="shared" si="41"/>
        <v xml:space="preserve"> </v>
      </c>
      <c r="R239" s="40"/>
      <c r="S239" s="13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9" t="str">
        <f t="shared" si="42"/>
        <v xml:space="preserve"> </v>
      </c>
      <c r="AG239" s="35"/>
      <c r="AH239" s="13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9" t="str">
        <f t="shared" si="43"/>
        <v xml:space="preserve"> </v>
      </c>
      <c r="AV239" s="24"/>
    </row>
    <row r="240" spans="1:48" ht="15" customHeight="1" outlineLevel="1" x14ac:dyDescent="0.25">
      <c r="A240" s="76">
        <f t="shared" si="40"/>
        <v>0</v>
      </c>
      <c r="B240" s="18" t="str">
        <f t="shared" si="44"/>
        <v>пст. Солнечный</v>
      </c>
      <c r="C240" s="40"/>
      <c r="D240" s="13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8" t="str">
        <f t="shared" si="41"/>
        <v xml:space="preserve"> </v>
      </c>
      <c r="R240" s="40"/>
      <c r="S240" s="13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9" t="str">
        <f t="shared" si="42"/>
        <v xml:space="preserve"> </v>
      </c>
      <c r="AG240" s="35"/>
      <c r="AH240" s="13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9" t="str">
        <f t="shared" si="43"/>
        <v xml:space="preserve"> </v>
      </c>
      <c r="AV240" s="24"/>
    </row>
    <row r="241" spans="1:48" ht="15" customHeight="1" outlineLevel="1" x14ac:dyDescent="0.25">
      <c r="A241" s="76">
        <f t="shared" si="40"/>
        <v>0</v>
      </c>
      <c r="B241" s="18" t="str">
        <f t="shared" si="44"/>
        <v>пст. Солнечный</v>
      </c>
      <c r="C241" s="40"/>
      <c r="D241" s="13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8" t="str">
        <f t="shared" si="41"/>
        <v xml:space="preserve"> </v>
      </c>
      <c r="R241" s="40"/>
      <c r="S241" s="13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9" t="str">
        <f t="shared" si="42"/>
        <v xml:space="preserve"> </v>
      </c>
      <c r="AG241" s="40"/>
      <c r="AH241" s="13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9" t="str">
        <f t="shared" si="43"/>
        <v xml:space="preserve"> </v>
      </c>
      <c r="AV241" s="24"/>
    </row>
    <row r="242" spans="1:48" ht="15" customHeight="1" outlineLevel="1" x14ac:dyDescent="0.25">
      <c r="A242" s="76">
        <f t="shared" si="40"/>
        <v>0</v>
      </c>
      <c r="B242" s="18" t="str">
        <f t="shared" si="44"/>
        <v>пст. Солнечный</v>
      </c>
      <c r="C242" s="40"/>
      <c r="D242" s="13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8" t="str">
        <f t="shared" si="41"/>
        <v xml:space="preserve"> </v>
      </c>
      <c r="R242" s="40"/>
      <c r="S242" s="13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9" t="str">
        <f t="shared" si="42"/>
        <v xml:space="preserve"> </v>
      </c>
      <c r="AG242" s="40"/>
      <c r="AH242" s="13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9" t="str">
        <f t="shared" si="43"/>
        <v xml:space="preserve"> </v>
      </c>
      <c r="AV242" s="24"/>
    </row>
    <row r="243" spans="1:48" ht="15" customHeight="1" outlineLevel="1" x14ac:dyDescent="0.25">
      <c r="A243" s="76">
        <f t="shared" si="40"/>
        <v>0</v>
      </c>
      <c r="B243" s="18" t="str">
        <f t="shared" si="44"/>
        <v>пст. Солнечный</v>
      </c>
      <c r="C243" s="40"/>
      <c r="D243" s="13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8" t="str">
        <f t="shared" si="41"/>
        <v xml:space="preserve"> </v>
      </c>
      <c r="R243" s="40"/>
      <c r="S243" s="13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9" t="str">
        <f t="shared" si="42"/>
        <v xml:space="preserve"> </v>
      </c>
      <c r="AG243" s="40"/>
      <c r="AH243" s="13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9" t="str">
        <f t="shared" si="43"/>
        <v xml:space="preserve"> </v>
      </c>
      <c r="AV243" s="24"/>
    </row>
    <row r="244" spans="1:48" ht="15" customHeight="1" outlineLevel="1" x14ac:dyDescent="0.25">
      <c r="A244" s="76">
        <f t="shared" si="40"/>
        <v>0</v>
      </c>
      <c r="B244" s="18" t="str">
        <f t="shared" si="44"/>
        <v>пст. Солнечный</v>
      </c>
      <c r="C244" s="40"/>
      <c r="D244" s="13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8" t="str">
        <f t="shared" si="41"/>
        <v xml:space="preserve"> </v>
      </c>
      <c r="R244" s="40"/>
      <c r="S244" s="13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9" t="str">
        <f t="shared" si="42"/>
        <v xml:space="preserve"> </v>
      </c>
      <c r="AG244" s="40"/>
      <c r="AH244" s="13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9" t="str">
        <f t="shared" si="43"/>
        <v xml:space="preserve"> </v>
      </c>
      <c r="AV244" s="25"/>
    </row>
    <row r="245" spans="1:48" ht="15" customHeight="1" outlineLevel="1" x14ac:dyDescent="0.25">
      <c r="A245" s="76">
        <f t="shared" si="40"/>
        <v>0</v>
      </c>
      <c r="B245" s="18" t="str">
        <f t="shared" si="44"/>
        <v>пст. Солнечный</v>
      </c>
      <c r="C245" s="40"/>
      <c r="D245" s="13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8" t="str">
        <f t="shared" si="41"/>
        <v xml:space="preserve"> </v>
      </c>
      <c r="R245" s="40"/>
      <c r="S245" s="13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9" t="str">
        <f t="shared" si="42"/>
        <v xml:space="preserve"> </v>
      </c>
      <c r="AG245" s="40"/>
      <c r="AH245" s="13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9" t="str">
        <f t="shared" si="43"/>
        <v xml:space="preserve"> </v>
      </c>
      <c r="AV245" s="25"/>
    </row>
    <row r="246" spans="1:48" ht="15" customHeight="1" outlineLevel="1" x14ac:dyDescent="0.25">
      <c r="A246" s="76">
        <f t="shared" si="40"/>
        <v>0</v>
      </c>
      <c r="B246" s="18" t="str">
        <f t="shared" si="44"/>
        <v>пст. Солнечный</v>
      </c>
      <c r="C246" s="40"/>
      <c r="D246" s="13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8" t="str">
        <f t="shared" si="41"/>
        <v xml:space="preserve"> </v>
      </c>
      <c r="R246" s="40"/>
      <c r="S246" s="13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9" t="str">
        <f t="shared" si="42"/>
        <v xml:space="preserve"> </v>
      </c>
      <c r="AG246" s="40"/>
      <c r="AH246" s="13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9" t="str">
        <f t="shared" si="43"/>
        <v xml:space="preserve"> </v>
      </c>
      <c r="AV246" s="25"/>
    </row>
    <row r="247" spans="1:48" ht="15" customHeight="1" outlineLevel="1" x14ac:dyDescent="0.25">
      <c r="A247" s="76">
        <f t="shared" si="40"/>
        <v>0</v>
      </c>
      <c r="B247" s="18" t="str">
        <f t="shared" si="44"/>
        <v>пст. Солнечный</v>
      </c>
      <c r="C247" s="40"/>
      <c r="D247" s="13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8" t="str">
        <f t="shared" si="41"/>
        <v xml:space="preserve"> </v>
      </c>
      <c r="R247" s="40"/>
      <c r="S247" s="13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9" t="str">
        <f t="shared" si="42"/>
        <v xml:space="preserve"> </v>
      </c>
      <c r="AG247" s="40"/>
      <c r="AH247" s="13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9" t="str">
        <f t="shared" si="43"/>
        <v xml:space="preserve"> </v>
      </c>
      <c r="AV247" s="25"/>
    </row>
    <row r="248" spans="1:48" ht="15" customHeight="1" outlineLevel="1" x14ac:dyDescent="0.25">
      <c r="A248" s="76">
        <f t="shared" si="40"/>
        <v>0</v>
      </c>
      <c r="B248" s="18" t="str">
        <f t="shared" si="44"/>
        <v>пст. Солнечный</v>
      </c>
      <c r="C248" s="40"/>
      <c r="D248" s="13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8" t="str">
        <f t="shared" si="41"/>
        <v xml:space="preserve"> </v>
      </c>
      <c r="R248" s="40"/>
      <c r="S248" s="13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9" t="str">
        <f t="shared" si="42"/>
        <v xml:space="preserve"> </v>
      </c>
      <c r="AG248" s="40"/>
      <c r="AH248" s="13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9" t="str">
        <f t="shared" si="43"/>
        <v xml:space="preserve"> </v>
      </c>
      <c r="AV248" s="25"/>
    </row>
    <row r="249" spans="1:48" ht="15" customHeight="1" outlineLevel="1" x14ac:dyDescent="0.25">
      <c r="A249" s="76">
        <f t="shared" si="40"/>
        <v>0</v>
      </c>
      <c r="B249" s="18" t="str">
        <f t="shared" si="44"/>
        <v>пст. Солнечный</v>
      </c>
      <c r="C249" s="40"/>
      <c r="D249" s="13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8" t="str">
        <f t="shared" si="41"/>
        <v xml:space="preserve"> </v>
      </c>
      <c r="R249" s="40"/>
      <c r="S249" s="13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9" t="str">
        <f t="shared" si="42"/>
        <v xml:space="preserve"> </v>
      </c>
      <c r="AG249" s="40"/>
      <c r="AH249" s="13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9" t="str">
        <f t="shared" si="43"/>
        <v xml:space="preserve"> </v>
      </c>
      <c r="AV249" s="25"/>
    </row>
    <row r="250" spans="1:48" ht="15" customHeight="1" outlineLevel="1" x14ac:dyDescent="0.25">
      <c r="A250" s="76">
        <f t="shared" si="40"/>
        <v>0</v>
      </c>
      <c r="B250" s="18" t="str">
        <f t="shared" si="44"/>
        <v>пст. Солнечный</v>
      </c>
      <c r="C250" s="40"/>
      <c r="D250" s="13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8" t="str">
        <f t="shared" si="41"/>
        <v xml:space="preserve"> </v>
      </c>
      <c r="R250" s="40"/>
      <c r="S250" s="13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9" t="str">
        <f t="shared" si="42"/>
        <v xml:space="preserve"> </v>
      </c>
      <c r="AG250" s="40"/>
      <c r="AH250" s="13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9" t="str">
        <f t="shared" si="43"/>
        <v xml:space="preserve"> </v>
      </c>
      <c r="AV250" s="25"/>
    </row>
    <row r="251" spans="1:48" ht="15" customHeight="1" outlineLevel="1" x14ac:dyDescent="0.25">
      <c r="A251" s="76">
        <f t="shared" si="40"/>
        <v>0</v>
      </c>
      <c r="B251" s="18" t="str">
        <f t="shared" si="44"/>
        <v>пст. Солнечный</v>
      </c>
      <c r="C251" s="40"/>
      <c r="D251" s="13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8" t="str">
        <f t="shared" si="41"/>
        <v xml:space="preserve"> </v>
      </c>
      <c r="R251" s="40"/>
      <c r="S251" s="13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9" t="str">
        <f t="shared" si="42"/>
        <v xml:space="preserve"> </v>
      </c>
      <c r="AG251" s="40"/>
      <c r="AH251" s="13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9" t="str">
        <f t="shared" si="43"/>
        <v xml:space="preserve"> </v>
      </c>
      <c r="AV251" s="25"/>
    </row>
    <row r="252" spans="1:48" ht="15" customHeight="1" outlineLevel="1" x14ac:dyDescent="0.25">
      <c r="A252" s="76">
        <f t="shared" si="40"/>
        <v>0</v>
      </c>
      <c r="B252" s="18" t="str">
        <f t="shared" si="44"/>
        <v>пст. Солнечный</v>
      </c>
      <c r="C252" s="40"/>
      <c r="D252" s="13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8" t="str">
        <f t="shared" si="41"/>
        <v xml:space="preserve"> </v>
      </c>
      <c r="R252" s="40"/>
      <c r="S252" s="13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41" t="str">
        <f t="shared" si="42"/>
        <v xml:space="preserve"> </v>
      </c>
      <c r="AG252" s="40"/>
      <c r="AH252" s="13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9" t="str">
        <f t="shared" si="43"/>
        <v xml:space="preserve"> </v>
      </c>
      <c r="AV252" s="25"/>
    </row>
    <row r="253" spans="1:48" ht="15" customHeight="1" outlineLevel="1" x14ac:dyDescent="0.25">
      <c r="A253" s="76">
        <f t="shared" si="40"/>
        <v>0</v>
      </c>
      <c r="B253" s="18" t="str">
        <f t="shared" si="44"/>
        <v>пст. Солнечный</v>
      </c>
      <c r="C253" s="40"/>
      <c r="D253" s="13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8" t="str">
        <f t="shared" si="41"/>
        <v xml:space="preserve"> </v>
      </c>
      <c r="R253" s="40"/>
      <c r="S253" s="13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41" t="str">
        <f t="shared" si="42"/>
        <v xml:space="preserve"> </v>
      </c>
      <c r="AG253" s="40"/>
      <c r="AH253" s="13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9" t="str">
        <f t="shared" si="43"/>
        <v xml:space="preserve"> </v>
      </c>
      <c r="AV253" s="25"/>
    </row>
    <row r="254" spans="1:48" ht="15" customHeight="1" x14ac:dyDescent="0.25">
      <c r="A254" s="76">
        <f>IF((SUM(D254:Q254)+SUM(R254:AF254)+SUM(AG254:AU254))=0,0,1)</f>
        <v>0</v>
      </c>
      <c r="B254" s="124" t="s">
        <v>99</v>
      </c>
      <c r="C254" s="11" t="s">
        <v>7</v>
      </c>
      <c r="D254" s="26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8"/>
      <c r="Q254" s="80">
        <f>COUNTIF(Q256:Q280,"-")</f>
        <v>0</v>
      </c>
      <c r="R254" s="11" t="s">
        <v>7</v>
      </c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30"/>
      <c r="AF254" s="31">
        <f>COUNTIF(AF256:AF280,"-")</f>
        <v>0</v>
      </c>
      <c r="AG254" s="11" t="s">
        <v>7</v>
      </c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30"/>
      <c r="AU254" s="31">
        <f>COUNTIF(AU256:AU280,"-")</f>
        <v>0</v>
      </c>
      <c r="AV254" s="25"/>
    </row>
    <row r="255" spans="1:48" ht="15" customHeight="1" x14ac:dyDescent="0.25">
      <c r="A255" s="76">
        <f t="shared" ref="A255:A280" si="45">IF((SUM(D255:Q255)+SUM(R255:AF255)+SUM(AG255:AU255))=0,0,1)</f>
        <v>0</v>
      </c>
      <c r="B255" s="125"/>
      <c r="C255" s="11" t="s">
        <v>8</v>
      </c>
      <c r="D255" s="26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8"/>
      <c r="Q255" s="80">
        <f>COUNTIF(Q256:Q280,"-")+COUNTIF(Q256:Q280,"+")</f>
        <v>0</v>
      </c>
      <c r="R255" s="11" t="s">
        <v>8</v>
      </c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30"/>
      <c r="AF255" s="31">
        <f>COUNTIF(AF256:AF280,"-")+COUNTIF(AF256:AF280,"+")</f>
        <v>0</v>
      </c>
      <c r="AG255" s="11" t="s">
        <v>8</v>
      </c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30"/>
      <c r="AU255" s="31">
        <f>COUNTIF(AU256:AU280,"-")+COUNTIF(AU256:AU280,"+")</f>
        <v>0</v>
      </c>
      <c r="AV255" s="25"/>
    </row>
    <row r="256" spans="1:48" ht="25.5" customHeight="1" outlineLevel="1" x14ac:dyDescent="0.25">
      <c r="A256" s="76">
        <f t="shared" si="45"/>
        <v>0</v>
      </c>
      <c r="B256" s="18" t="str">
        <f>B254</f>
        <v>пгт. Междуреченск</v>
      </c>
      <c r="C256" s="35"/>
      <c r="D256" s="13"/>
      <c r="E256" s="36"/>
      <c r="F256" s="36"/>
      <c r="G256" s="36"/>
      <c r="H256" s="36"/>
      <c r="I256" s="36"/>
      <c r="J256" s="36"/>
      <c r="K256" s="36"/>
      <c r="L256" s="36"/>
      <c r="M256" s="36"/>
      <c r="N256" s="37"/>
      <c r="O256" s="36"/>
      <c r="P256" s="36"/>
      <c r="Q256" s="38" t="str">
        <f>IF(C256&gt;0,IF(AND(E256&lt;=$E$6,F256&lt;=$F$6,G256&lt;=$G$6,H256&lt;=$H$6,I256&lt;=$I$6,J256&lt;=$J$6,K256&lt;=$K$6,L256&lt;=$L$6,M256&lt;=$M$6,N256&lt;=$N$6,O256&lt;=$O$6,P256&lt;=$P$6),"+","-")," ")</f>
        <v xml:space="preserve"> </v>
      </c>
      <c r="R256" s="35"/>
      <c r="S256" s="13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9" t="str">
        <f>IF(S256&gt;0,IF(AND(T256&lt;=$T$6,U256&lt;=$U$6,V256&lt;=$V$6,W256&lt;=$W$6,X256&lt;=$X$6,Y256&lt;=$Y$6,Z256&lt;=$Z$6,AA256&lt;=$AA$6,AB256&lt;=$AB$6,AC256&lt;=$AC$6,AD256&lt;=$AD$6,AE256&lt;=$AE$6),"+","-")," ")</f>
        <v xml:space="preserve"> </v>
      </c>
      <c r="AG256" s="35"/>
      <c r="AH256" s="13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9" t="str">
        <f>IF(AG256&gt;0,IF(AND(AI256&lt;=$AI$6,AJ256&lt;=$AJ$6,AK256&lt;=$AK$6,AL256&lt;=$AL$6,AM256&lt;=$AM$6,AN256&lt;=$AN$6,AO256&lt;=$AO$6,AP256&lt;=$AP$6,AT256&lt;=$AT$6,AQ256&lt;=$AQ$6,AR256&lt;=$AR$6,AS256&lt;=$AS$6),"+","-")," ")</f>
        <v xml:space="preserve"> </v>
      </c>
      <c r="AV256" s="24"/>
    </row>
    <row r="257" spans="1:48" ht="30" customHeight="1" outlineLevel="1" x14ac:dyDescent="0.25">
      <c r="A257" s="76">
        <f t="shared" si="45"/>
        <v>0</v>
      </c>
      <c r="B257" s="18" t="str">
        <f>B256</f>
        <v>пгт. Междуреченск</v>
      </c>
      <c r="C257" s="35"/>
      <c r="D257" s="13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8" t="str">
        <f t="shared" ref="Q257:Q280" si="46">IF(C257&gt;0,IF(AND(E257&lt;=$E$6,F257&lt;=$F$6,G257&lt;=$G$6,H257&lt;=$H$6,I257&lt;=$I$6,J257&lt;=$J$6,K257&lt;=$K$6,L257&lt;=$L$6,M257&lt;=$M$6,N257&lt;=$N$6,O257&lt;=$O$6,P257&lt;=$P$6),"+","-")," ")</f>
        <v xml:space="preserve"> </v>
      </c>
      <c r="R257" s="35"/>
      <c r="S257" s="13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9" t="str">
        <f t="shared" ref="AF257:AF280" si="47">IF(S257&gt;0,IF(AND(T257&lt;=$T$6,U257&lt;=$U$6,V257&lt;=$V$6,W257&lt;=$W$6,X257&lt;=$X$6,Y257&lt;=$Y$6,Z257&lt;=$Z$6,AA257&lt;=$AA$6,AB257&lt;=$AB$6,AC257&lt;=$AC$6,AD257&lt;=$AD$6,AE257&lt;=$AE$6),"+","-")," ")</f>
        <v xml:space="preserve"> </v>
      </c>
      <c r="AG257" s="35"/>
      <c r="AH257" s="13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9" t="str">
        <f t="shared" ref="AU257:AU280" si="48">IF(AG257&gt;0,IF(AND(AI257&lt;=$AI$6,AJ257&lt;=$AJ$6,AK257&lt;=$AK$6,AL257&lt;=$AL$6,AM257&lt;=$AM$6,AN257&lt;=$AN$6,AO257&lt;=$AO$6,AP257&lt;=$AP$6,AT257&lt;=$AT$6,AQ257&lt;=$AQ$6,AR257&lt;=$AR$6,AS257&lt;=$AS$6),"+","-")," ")</f>
        <v xml:space="preserve"> </v>
      </c>
      <c r="AV257" s="24"/>
    </row>
    <row r="258" spans="1:48" ht="15" customHeight="1" outlineLevel="1" x14ac:dyDescent="0.25">
      <c r="A258" s="76">
        <f t="shared" si="45"/>
        <v>0</v>
      </c>
      <c r="B258" s="18" t="str">
        <f t="shared" ref="B258:B280" si="49">B257</f>
        <v>пгт. Междуреченск</v>
      </c>
      <c r="C258" s="35"/>
      <c r="D258" s="13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8" t="str">
        <f t="shared" si="46"/>
        <v xml:space="preserve"> </v>
      </c>
      <c r="R258" s="35"/>
      <c r="S258" s="13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9" t="str">
        <f t="shared" si="47"/>
        <v xml:space="preserve"> </v>
      </c>
      <c r="AG258" s="35"/>
      <c r="AH258" s="13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9" t="str">
        <f t="shared" si="48"/>
        <v xml:space="preserve"> </v>
      </c>
      <c r="AV258" s="24"/>
    </row>
    <row r="259" spans="1:48" ht="15" customHeight="1" outlineLevel="1" x14ac:dyDescent="0.25">
      <c r="A259" s="76">
        <f t="shared" si="45"/>
        <v>0</v>
      </c>
      <c r="B259" s="18" t="str">
        <f t="shared" si="49"/>
        <v>пгт. Междуреченск</v>
      </c>
      <c r="C259" s="35"/>
      <c r="D259" s="13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8" t="str">
        <f t="shared" si="46"/>
        <v xml:space="preserve"> </v>
      </c>
      <c r="R259" s="35"/>
      <c r="S259" s="13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9" t="str">
        <f t="shared" si="47"/>
        <v xml:space="preserve"> </v>
      </c>
      <c r="AG259" s="35"/>
      <c r="AH259" s="13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9" t="str">
        <f t="shared" si="48"/>
        <v xml:space="preserve"> </v>
      </c>
      <c r="AV259" s="24"/>
    </row>
    <row r="260" spans="1:48" ht="15" customHeight="1" outlineLevel="1" x14ac:dyDescent="0.25">
      <c r="A260" s="76">
        <f t="shared" si="45"/>
        <v>0</v>
      </c>
      <c r="B260" s="18" t="str">
        <f t="shared" si="49"/>
        <v>пгт. Междуреченск</v>
      </c>
      <c r="C260" s="35"/>
      <c r="D260" s="13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8" t="str">
        <f t="shared" si="46"/>
        <v xml:space="preserve"> </v>
      </c>
      <c r="R260" s="35"/>
      <c r="S260" s="13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9" t="str">
        <f t="shared" si="47"/>
        <v xml:space="preserve"> </v>
      </c>
      <c r="AG260" s="35"/>
      <c r="AH260" s="13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9" t="str">
        <f t="shared" si="48"/>
        <v xml:space="preserve"> </v>
      </c>
      <c r="AV260" s="24"/>
    </row>
    <row r="261" spans="1:48" ht="15" customHeight="1" outlineLevel="1" x14ac:dyDescent="0.25">
      <c r="A261" s="76">
        <f t="shared" si="45"/>
        <v>0</v>
      </c>
      <c r="B261" s="18" t="str">
        <f t="shared" si="49"/>
        <v>пгт. Междуреченск</v>
      </c>
      <c r="C261" s="35"/>
      <c r="D261" s="13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8" t="str">
        <f t="shared" si="46"/>
        <v xml:space="preserve"> </v>
      </c>
      <c r="R261" s="35"/>
      <c r="S261" s="13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9" t="str">
        <f t="shared" si="47"/>
        <v xml:space="preserve"> </v>
      </c>
      <c r="AG261" s="35"/>
      <c r="AH261" s="13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9" t="str">
        <f t="shared" si="48"/>
        <v xml:space="preserve"> </v>
      </c>
      <c r="AV261" s="24"/>
    </row>
    <row r="262" spans="1:48" ht="15" customHeight="1" outlineLevel="1" x14ac:dyDescent="0.25">
      <c r="A262" s="76">
        <f t="shared" si="45"/>
        <v>0</v>
      </c>
      <c r="B262" s="18" t="str">
        <f t="shared" si="49"/>
        <v>пгт. Междуреченск</v>
      </c>
      <c r="C262" s="35"/>
      <c r="D262" s="13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8" t="str">
        <f t="shared" si="46"/>
        <v xml:space="preserve"> </v>
      </c>
      <c r="R262" s="35"/>
      <c r="S262" s="13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9" t="str">
        <f t="shared" si="47"/>
        <v xml:space="preserve"> </v>
      </c>
      <c r="AG262" s="35"/>
      <c r="AH262" s="13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9" t="str">
        <f t="shared" si="48"/>
        <v xml:space="preserve"> </v>
      </c>
      <c r="AV262" s="24"/>
    </row>
    <row r="263" spans="1:48" ht="15" customHeight="1" outlineLevel="1" x14ac:dyDescent="0.25">
      <c r="A263" s="76">
        <f t="shared" si="45"/>
        <v>0</v>
      </c>
      <c r="B263" s="18" t="str">
        <f t="shared" si="49"/>
        <v>пгт. Междуреченск</v>
      </c>
      <c r="C263" s="40"/>
      <c r="D263" s="13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8" t="str">
        <f t="shared" si="46"/>
        <v xml:space="preserve"> </v>
      </c>
      <c r="R263" s="40"/>
      <c r="S263" s="13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9" t="str">
        <f t="shared" si="47"/>
        <v xml:space="preserve"> </v>
      </c>
      <c r="AG263" s="35"/>
      <c r="AH263" s="13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9" t="str">
        <f t="shared" si="48"/>
        <v xml:space="preserve"> </v>
      </c>
      <c r="AV263" s="24"/>
    </row>
    <row r="264" spans="1:48" ht="15" customHeight="1" outlineLevel="1" x14ac:dyDescent="0.25">
      <c r="A264" s="76">
        <f t="shared" si="45"/>
        <v>0</v>
      </c>
      <c r="B264" s="18" t="str">
        <f t="shared" si="49"/>
        <v>пгт. Междуреченск</v>
      </c>
      <c r="C264" s="40"/>
      <c r="D264" s="13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8" t="str">
        <f t="shared" si="46"/>
        <v xml:space="preserve"> </v>
      </c>
      <c r="R264" s="40"/>
      <c r="S264" s="13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9" t="str">
        <f t="shared" si="47"/>
        <v xml:space="preserve"> </v>
      </c>
      <c r="AG264" s="35"/>
      <c r="AH264" s="13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9" t="str">
        <f t="shared" si="48"/>
        <v xml:space="preserve"> </v>
      </c>
      <c r="AV264" s="24"/>
    </row>
    <row r="265" spans="1:48" ht="15" customHeight="1" outlineLevel="1" x14ac:dyDescent="0.25">
      <c r="A265" s="76">
        <f t="shared" si="45"/>
        <v>0</v>
      </c>
      <c r="B265" s="18" t="str">
        <f t="shared" si="49"/>
        <v>пгт. Междуреченск</v>
      </c>
      <c r="C265" s="40"/>
      <c r="D265" s="13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8" t="str">
        <f t="shared" si="46"/>
        <v xml:space="preserve"> </v>
      </c>
      <c r="R265" s="40"/>
      <c r="S265" s="13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9" t="str">
        <f t="shared" si="47"/>
        <v xml:space="preserve"> </v>
      </c>
      <c r="AG265" s="35"/>
      <c r="AH265" s="13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9" t="str">
        <f t="shared" si="48"/>
        <v xml:space="preserve"> </v>
      </c>
      <c r="AV265" s="24"/>
    </row>
    <row r="266" spans="1:48" ht="15" customHeight="1" outlineLevel="1" x14ac:dyDescent="0.25">
      <c r="A266" s="76">
        <f t="shared" si="45"/>
        <v>0</v>
      </c>
      <c r="B266" s="18" t="str">
        <f t="shared" si="49"/>
        <v>пгт. Междуреченск</v>
      </c>
      <c r="C266" s="40"/>
      <c r="D266" s="13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8" t="str">
        <f t="shared" si="46"/>
        <v xml:space="preserve"> </v>
      </c>
      <c r="R266" s="40"/>
      <c r="S266" s="13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9" t="str">
        <f t="shared" si="47"/>
        <v xml:space="preserve"> </v>
      </c>
      <c r="AG266" s="35"/>
      <c r="AH266" s="13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9" t="str">
        <f t="shared" si="48"/>
        <v xml:space="preserve"> </v>
      </c>
      <c r="AV266" s="24"/>
    </row>
    <row r="267" spans="1:48" ht="15" customHeight="1" outlineLevel="1" x14ac:dyDescent="0.25">
      <c r="A267" s="76">
        <f t="shared" si="45"/>
        <v>0</v>
      </c>
      <c r="B267" s="18" t="str">
        <f t="shared" si="49"/>
        <v>пгт. Междуреченск</v>
      </c>
      <c r="C267" s="40"/>
      <c r="D267" s="13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8" t="str">
        <f t="shared" si="46"/>
        <v xml:space="preserve"> </v>
      </c>
      <c r="R267" s="40"/>
      <c r="S267" s="13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9" t="str">
        <f t="shared" si="47"/>
        <v xml:space="preserve"> </v>
      </c>
      <c r="AG267" s="35"/>
      <c r="AH267" s="13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9" t="str">
        <f t="shared" si="48"/>
        <v xml:space="preserve"> </v>
      </c>
      <c r="AV267" s="24"/>
    </row>
    <row r="268" spans="1:48" ht="15" customHeight="1" outlineLevel="1" x14ac:dyDescent="0.25">
      <c r="A268" s="76">
        <f t="shared" si="45"/>
        <v>0</v>
      </c>
      <c r="B268" s="18" t="str">
        <f t="shared" si="49"/>
        <v>пгт. Междуреченск</v>
      </c>
      <c r="C268" s="40"/>
      <c r="D268" s="13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8" t="str">
        <f t="shared" si="46"/>
        <v xml:space="preserve"> </v>
      </c>
      <c r="R268" s="40"/>
      <c r="S268" s="13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9" t="str">
        <f t="shared" si="47"/>
        <v xml:space="preserve"> </v>
      </c>
      <c r="AG268" s="40"/>
      <c r="AH268" s="13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9" t="str">
        <f t="shared" si="48"/>
        <v xml:space="preserve"> </v>
      </c>
      <c r="AV268" s="24"/>
    </row>
    <row r="269" spans="1:48" ht="15" customHeight="1" outlineLevel="1" x14ac:dyDescent="0.25">
      <c r="A269" s="76">
        <f t="shared" si="45"/>
        <v>0</v>
      </c>
      <c r="B269" s="18" t="str">
        <f t="shared" si="49"/>
        <v>пгт. Междуреченск</v>
      </c>
      <c r="C269" s="40"/>
      <c r="D269" s="13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8" t="str">
        <f t="shared" si="46"/>
        <v xml:space="preserve"> </v>
      </c>
      <c r="R269" s="40"/>
      <c r="S269" s="13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9" t="str">
        <f t="shared" si="47"/>
        <v xml:space="preserve"> </v>
      </c>
      <c r="AG269" s="40"/>
      <c r="AH269" s="13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9" t="str">
        <f t="shared" si="48"/>
        <v xml:space="preserve"> </v>
      </c>
      <c r="AV269" s="24"/>
    </row>
    <row r="270" spans="1:48" ht="15" customHeight="1" outlineLevel="1" x14ac:dyDescent="0.25">
      <c r="A270" s="76">
        <f t="shared" si="45"/>
        <v>0</v>
      </c>
      <c r="B270" s="18" t="str">
        <f t="shared" si="49"/>
        <v>пгт. Междуреченск</v>
      </c>
      <c r="C270" s="40"/>
      <c r="D270" s="13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8" t="str">
        <f t="shared" si="46"/>
        <v xml:space="preserve"> </v>
      </c>
      <c r="R270" s="40"/>
      <c r="S270" s="13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9" t="str">
        <f t="shared" si="47"/>
        <v xml:space="preserve"> </v>
      </c>
      <c r="AG270" s="40"/>
      <c r="AH270" s="13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9" t="str">
        <f t="shared" si="48"/>
        <v xml:space="preserve"> </v>
      </c>
      <c r="AV270" s="24"/>
    </row>
    <row r="271" spans="1:48" ht="15" customHeight="1" outlineLevel="1" x14ac:dyDescent="0.25">
      <c r="A271" s="76">
        <f t="shared" si="45"/>
        <v>0</v>
      </c>
      <c r="B271" s="18" t="str">
        <f t="shared" si="49"/>
        <v>пгт. Междуреченск</v>
      </c>
      <c r="C271" s="40"/>
      <c r="D271" s="13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8" t="str">
        <f t="shared" si="46"/>
        <v xml:space="preserve"> </v>
      </c>
      <c r="R271" s="40"/>
      <c r="S271" s="13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9" t="str">
        <f t="shared" si="47"/>
        <v xml:space="preserve"> </v>
      </c>
      <c r="AG271" s="40"/>
      <c r="AH271" s="13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9" t="str">
        <f t="shared" si="48"/>
        <v xml:space="preserve"> </v>
      </c>
      <c r="AV271" s="25"/>
    </row>
    <row r="272" spans="1:48" ht="15" customHeight="1" outlineLevel="1" x14ac:dyDescent="0.25">
      <c r="A272" s="76">
        <f t="shared" si="45"/>
        <v>0</v>
      </c>
      <c r="B272" s="18" t="str">
        <f t="shared" si="49"/>
        <v>пгт. Междуреченск</v>
      </c>
      <c r="C272" s="40"/>
      <c r="D272" s="13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8" t="str">
        <f t="shared" si="46"/>
        <v xml:space="preserve"> </v>
      </c>
      <c r="R272" s="40"/>
      <c r="S272" s="13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9" t="str">
        <f t="shared" si="47"/>
        <v xml:space="preserve"> </v>
      </c>
      <c r="AG272" s="40"/>
      <c r="AH272" s="13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9" t="str">
        <f t="shared" si="48"/>
        <v xml:space="preserve"> </v>
      </c>
      <c r="AV272" s="25"/>
    </row>
    <row r="273" spans="1:48" ht="15" customHeight="1" outlineLevel="1" x14ac:dyDescent="0.25">
      <c r="A273" s="76">
        <f t="shared" si="45"/>
        <v>0</v>
      </c>
      <c r="B273" s="18" t="str">
        <f t="shared" si="49"/>
        <v>пгт. Междуреченск</v>
      </c>
      <c r="C273" s="40"/>
      <c r="D273" s="13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8" t="str">
        <f t="shared" si="46"/>
        <v xml:space="preserve"> </v>
      </c>
      <c r="R273" s="40"/>
      <c r="S273" s="13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9" t="str">
        <f t="shared" si="47"/>
        <v xml:space="preserve"> </v>
      </c>
      <c r="AG273" s="40"/>
      <c r="AH273" s="13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9" t="str">
        <f t="shared" si="48"/>
        <v xml:space="preserve"> </v>
      </c>
      <c r="AV273" s="25"/>
    </row>
    <row r="274" spans="1:48" ht="15" customHeight="1" outlineLevel="1" x14ac:dyDescent="0.25">
      <c r="A274" s="76">
        <f t="shared" si="45"/>
        <v>0</v>
      </c>
      <c r="B274" s="18" t="str">
        <f t="shared" si="49"/>
        <v>пгт. Междуреченск</v>
      </c>
      <c r="C274" s="40"/>
      <c r="D274" s="13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8" t="str">
        <f t="shared" si="46"/>
        <v xml:space="preserve"> </v>
      </c>
      <c r="R274" s="40"/>
      <c r="S274" s="13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9" t="str">
        <f t="shared" si="47"/>
        <v xml:space="preserve"> </v>
      </c>
      <c r="AG274" s="40"/>
      <c r="AH274" s="13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9" t="str">
        <f t="shared" si="48"/>
        <v xml:space="preserve"> </v>
      </c>
      <c r="AV274" s="25"/>
    </row>
    <row r="275" spans="1:48" ht="15" customHeight="1" outlineLevel="1" x14ac:dyDescent="0.25">
      <c r="A275" s="76">
        <f t="shared" si="45"/>
        <v>0</v>
      </c>
      <c r="B275" s="18" t="str">
        <f t="shared" si="49"/>
        <v>пгт. Междуреченск</v>
      </c>
      <c r="C275" s="40"/>
      <c r="D275" s="13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8" t="str">
        <f t="shared" si="46"/>
        <v xml:space="preserve"> </v>
      </c>
      <c r="R275" s="40"/>
      <c r="S275" s="13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9" t="str">
        <f t="shared" si="47"/>
        <v xml:space="preserve"> </v>
      </c>
      <c r="AG275" s="40"/>
      <c r="AH275" s="13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9" t="str">
        <f t="shared" si="48"/>
        <v xml:space="preserve"> </v>
      </c>
      <c r="AV275" s="25"/>
    </row>
    <row r="276" spans="1:48" ht="15" customHeight="1" outlineLevel="1" x14ac:dyDescent="0.25">
      <c r="A276" s="76">
        <f t="shared" si="45"/>
        <v>0</v>
      </c>
      <c r="B276" s="18" t="str">
        <f t="shared" si="49"/>
        <v>пгт. Междуреченск</v>
      </c>
      <c r="C276" s="40"/>
      <c r="D276" s="13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8" t="str">
        <f t="shared" si="46"/>
        <v xml:space="preserve"> </v>
      </c>
      <c r="R276" s="40"/>
      <c r="S276" s="13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9" t="str">
        <f t="shared" si="47"/>
        <v xml:space="preserve"> </v>
      </c>
      <c r="AG276" s="40"/>
      <c r="AH276" s="13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9" t="str">
        <f t="shared" si="48"/>
        <v xml:space="preserve"> </v>
      </c>
      <c r="AV276" s="25"/>
    </row>
    <row r="277" spans="1:48" ht="15" customHeight="1" outlineLevel="1" x14ac:dyDescent="0.25">
      <c r="A277" s="76">
        <f t="shared" si="45"/>
        <v>0</v>
      </c>
      <c r="B277" s="18" t="str">
        <f t="shared" si="49"/>
        <v>пгт. Междуреченск</v>
      </c>
      <c r="C277" s="40"/>
      <c r="D277" s="13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8" t="str">
        <f t="shared" si="46"/>
        <v xml:space="preserve"> </v>
      </c>
      <c r="R277" s="40"/>
      <c r="S277" s="13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9" t="str">
        <f t="shared" si="47"/>
        <v xml:space="preserve"> </v>
      </c>
      <c r="AG277" s="40"/>
      <c r="AH277" s="13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9" t="str">
        <f t="shared" si="48"/>
        <v xml:space="preserve"> </v>
      </c>
      <c r="AV277" s="25"/>
    </row>
    <row r="278" spans="1:48" ht="15" customHeight="1" outlineLevel="1" x14ac:dyDescent="0.25">
      <c r="A278" s="76">
        <f t="shared" si="45"/>
        <v>0</v>
      </c>
      <c r="B278" s="18" t="str">
        <f t="shared" si="49"/>
        <v>пгт. Междуреченск</v>
      </c>
      <c r="C278" s="40"/>
      <c r="D278" s="13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8" t="str">
        <f t="shared" si="46"/>
        <v xml:space="preserve"> </v>
      </c>
      <c r="R278" s="40"/>
      <c r="S278" s="13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9" t="str">
        <f t="shared" si="47"/>
        <v xml:space="preserve"> </v>
      </c>
      <c r="AG278" s="40"/>
      <c r="AH278" s="13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9" t="str">
        <f t="shared" si="48"/>
        <v xml:space="preserve"> </v>
      </c>
      <c r="AV278" s="25"/>
    </row>
    <row r="279" spans="1:48" ht="15" customHeight="1" outlineLevel="1" x14ac:dyDescent="0.25">
      <c r="A279" s="76">
        <f t="shared" si="45"/>
        <v>0</v>
      </c>
      <c r="B279" s="18" t="str">
        <f t="shared" si="49"/>
        <v>пгт. Междуреченск</v>
      </c>
      <c r="C279" s="40"/>
      <c r="D279" s="13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8" t="str">
        <f t="shared" si="46"/>
        <v xml:space="preserve"> </v>
      </c>
      <c r="R279" s="40"/>
      <c r="S279" s="13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41" t="str">
        <f t="shared" si="47"/>
        <v xml:space="preserve"> </v>
      </c>
      <c r="AG279" s="40"/>
      <c r="AH279" s="13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9" t="str">
        <f t="shared" si="48"/>
        <v xml:space="preserve"> </v>
      </c>
      <c r="AV279" s="25"/>
    </row>
    <row r="280" spans="1:48" ht="15" customHeight="1" outlineLevel="1" x14ac:dyDescent="0.25">
      <c r="A280" s="76">
        <f t="shared" si="45"/>
        <v>0</v>
      </c>
      <c r="B280" s="18" t="str">
        <f t="shared" si="49"/>
        <v>пгт. Междуреченск</v>
      </c>
      <c r="C280" s="40"/>
      <c r="D280" s="13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8" t="str">
        <f t="shared" si="46"/>
        <v xml:space="preserve"> </v>
      </c>
      <c r="R280" s="40"/>
      <c r="S280" s="13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41" t="str">
        <f t="shared" si="47"/>
        <v xml:space="preserve"> </v>
      </c>
      <c r="AG280" s="40"/>
      <c r="AH280" s="13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9" t="str">
        <f t="shared" si="48"/>
        <v xml:space="preserve"> </v>
      </c>
      <c r="AV280" s="25"/>
    </row>
    <row r="281" spans="1:48" ht="15" customHeight="1" x14ac:dyDescent="0.25">
      <c r="A281" s="76">
        <f>IF((SUM(D281:Q281)+SUM(R281:AF281)+SUM(AG281:AU281))=0,0,1)</f>
        <v>0</v>
      </c>
      <c r="B281" s="124" t="s">
        <v>118</v>
      </c>
      <c r="C281" s="11" t="s">
        <v>7</v>
      </c>
      <c r="D281" s="26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8"/>
      <c r="Q281" s="80">
        <f>COUNTIF(Q283:Q307,"-")</f>
        <v>0</v>
      </c>
      <c r="R281" s="11" t="s">
        <v>7</v>
      </c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30"/>
      <c r="AF281" s="31">
        <f>COUNTIF(AF283:AF307,"-")</f>
        <v>0</v>
      </c>
      <c r="AG281" s="11" t="s">
        <v>7</v>
      </c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30"/>
      <c r="AU281" s="31">
        <f>COUNTIF(AU283:AU307,"-")</f>
        <v>0</v>
      </c>
      <c r="AV281" s="25"/>
    </row>
    <row r="282" spans="1:48" ht="15" customHeight="1" x14ac:dyDescent="0.25">
      <c r="A282" s="76">
        <f t="shared" ref="A282:A307" si="50">IF((SUM(D282:Q282)+SUM(R282:AF282)+SUM(AG282:AU282))=0,0,1)</f>
        <v>0</v>
      </c>
      <c r="B282" s="125"/>
      <c r="C282" s="11" t="s">
        <v>8</v>
      </c>
      <c r="D282" s="26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8"/>
      <c r="Q282" s="80">
        <f>COUNTIF(Q283:Q307,"-")+COUNTIF(Q283:Q307,"+")</f>
        <v>0</v>
      </c>
      <c r="R282" s="11" t="s">
        <v>8</v>
      </c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30"/>
      <c r="AF282" s="31">
        <f>COUNTIF(AF283:AF307,"-")+COUNTIF(AF283:AF307,"+")</f>
        <v>0</v>
      </c>
      <c r="AG282" s="11" t="s">
        <v>8</v>
      </c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30"/>
      <c r="AU282" s="31">
        <f>COUNTIF(AU283:AU307,"-")+COUNTIF(AU283:AU307,"+")</f>
        <v>0</v>
      </c>
      <c r="AV282" s="25"/>
    </row>
    <row r="283" spans="1:48" ht="20.25" customHeight="1" outlineLevel="1" x14ac:dyDescent="0.25">
      <c r="A283" s="76">
        <f t="shared" si="50"/>
        <v>0</v>
      </c>
      <c r="B283" s="18" t="str">
        <f>B281</f>
        <v>ст. Ёдва</v>
      </c>
      <c r="C283" s="35"/>
      <c r="D283" s="13"/>
      <c r="E283" s="36"/>
      <c r="F283" s="36"/>
      <c r="G283" s="36"/>
      <c r="H283" s="36"/>
      <c r="I283" s="36"/>
      <c r="J283" s="36"/>
      <c r="K283" s="36"/>
      <c r="L283" s="36"/>
      <c r="M283" s="36"/>
      <c r="N283" s="37"/>
      <c r="O283" s="36"/>
      <c r="P283" s="36"/>
      <c r="Q283" s="38" t="str">
        <f>IF(C283&gt;0,IF(AND(E283&lt;=$E$6,F283&lt;=$F$6,G283&lt;=$G$6,H283&lt;=$H$6,I283&lt;=$I$6,J283&lt;=$J$6,K283&lt;=$K$6,L283&lt;=$L$6,M283&lt;=$M$6,N283&lt;=$N$6,O283&lt;=$O$6,P283&lt;=$P$6),"+","-")," ")</f>
        <v xml:space="preserve"> </v>
      </c>
      <c r="R283" s="35"/>
      <c r="S283" s="13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9" t="str">
        <f>IF(S283&gt;0,IF(AND(T283&lt;=$T$6,U283&lt;=$U$6,V283&lt;=$V$6,W283&lt;=$W$6,X283&lt;=$X$6,Y283&lt;=$Y$6,Z283&lt;=$Z$6,AA283&lt;=$AA$6,AB283&lt;=$AB$6,AC283&lt;=$AC$6,AD283&lt;=$AD$6,AE283&lt;=$AE$6),"+","-")," ")</f>
        <v xml:space="preserve"> </v>
      </c>
      <c r="AG283" s="35"/>
      <c r="AH283" s="13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9" t="str">
        <f>IF(AG283&gt;0,IF(AND(AI283&lt;=$AI$6,AJ283&lt;=$AJ$6,AK283&lt;=$AK$6,AL283&lt;=$AL$6,AM283&lt;=$AM$6,AN283&lt;=$AN$6,AO283&lt;=$AO$6,AP283&lt;=$AP$6,AT283&lt;=$AT$6,AQ283&lt;=$AQ$6,AR283&lt;=$AR$6,AS283&lt;=$AS$6),"+","-")," ")</f>
        <v xml:space="preserve"> </v>
      </c>
      <c r="AV283" s="24"/>
    </row>
    <row r="284" spans="1:48" ht="19.5" customHeight="1" outlineLevel="1" x14ac:dyDescent="0.25">
      <c r="A284" s="76">
        <f t="shared" si="50"/>
        <v>0</v>
      </c>
      <c r="B284" s="18" t="str">
        <f>B283</f>
        <v>ст. Ёдва</v>
      </c>
      <c r="C284" s="35"/>
      <c r="D284" s="13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8" t="str">
        <f t="shared" ref="Q284:Q307" si="51">IF(C284&gt;0,IF(AND(E284&lt;=$E$6,F284&lt;=$F$6,G284&lt;=$G$6,H284&lt;=$H$6,I284&lt;=$I$6,J284&lt;=$J$6,K284&lt;=$K$6,L284&lt;=$L$6,M284&lt;=$M$6,N284&lt;=$N$6,O284&lt;=$O$6,P284&lt;=$P$6),"+","-")," ")</f>
        <v xml:space="preserve"> </v>
      </c>
      <c r="R284" s="35"/>
      <c r="S284" s="13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9" t="str">
        <f t="shared" ref="AF284:AF307" si="52">IF(S284&gt;0,IF(AND(T284&lt;=$T$6,U284&lt;=$U$6,V284&lt;=$V$6,W284&lt;=$W$6,X284&lt;=$X$6,Y284&lt;=$Y$6,Z284&lt;=$Z$6,AA284&lt;=$AA$6,AB284&lt;=$AB$6,AC284&lt;=$AC$6,AD284&lt;=$AD$6,AE284&lt;=$AE$6),"+","-")," ")</f>
        <v xml:space="preserve"> </v>
      </c>
      <c r="AG284" s="35"/>
      <c r="AH284" s="13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9" t="str">
        <f t="shared" ref="AU284:AU307" si="53">IF(AG284&gt;0,IF(AND(AI284&lt;=$AI$6,AJ284&lt;=$AJ$6,AK284&lt;=$AK$6,AL284&lt;=$AL$6,AM284&lt;=$AM$6,AN284&lt;=$AN$6,AO284&lt;=$AO$6,AP284&lt;=$AP$6,AT284&lt;=$AT$6,AQ284&lt;=$AQ$6,AR284&lt;=$AR$6,AS284&lt;=$AS$6),"+","-")," ")</f>
        <v xml:space="preserve"> </v>
      </c>
      <c r="AV284" s="24"/>
    </row>
    <row r="285" spans="1:48" ht="22.5" customHeight="1" outlineLevel="1" x14ac:dyDescent="0.25">
      <c r="A285" s="76">
        <f t="shared" si="50"/>
        <v>0</v>
      </c>
      <c r="B285" s="18" t="str">
        <f t="shared" ref="B285:B307" si="54">B284</f>
        <v>ст. Ёдва</v>
      </c>
      <c r="C285" s="35"/>
      <c r="D285" s="13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8" t="str">
        <f t="shared" si="51"/>
        <v xml:space="preserve"> </v>
      </c>
      <c r="R285" s="35"/>
      <c r="S285" s="13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9" t="str">
        <f t="shared" si="52"/>
        <v xml:space="preserve"> </v>
      </c>
      <c r="AG285" s="35"/>
      <c r="AH285" s="13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9" t="str">
        <f t="shared" si="53"/>
        <v xml:space="preserve"> </v>
      </c>
      <c r="AV285" s="24"/>
    </row>
    <row r="286" spans="1:48" ht="21.75" customHeight="1" outlineLevel="1" x14ac:dyDescent="0.25">
      <c r="A286" s="76">
        <f t="shared" si="50"/>
        <v>0</v>
      </c>
      <c r="B286" s="18" t="str">
        <f t="shared" si="54"/>
        <v>ст. Ёдва</v>
      </c>
      <c r="C286" s="35"/>
      <c r="D286" s="13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8" t="str">
        <f t="shared" si="51"/>
        <v xml:space="preserve"> </v>
      </c>
      <c r="R286" s="35"/>
      <c r="S286" s="13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9" t="str">
        <f t="shared" si="52"/>
        <v xml:space="preserve"> </v>
      </c>
      <c r="AG286" s="35"/>
      <c r="AH286" s="13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9" t="str">
        <f t="shared" si="53"/>
        <v xml:space="preserve"> </v>
      </c>
      <c r="AV286" s="24"/>
    </row>
    <row r="287" spans="1:48" ht="22.5" customHeight="1" outlineLevel="1" x14ac:dyDescent="0.25">
      <c r="A287" s="76">
        <f t="shared" si="50"/>
        <v>0</v>
      </c>
      <c r="B287" s="18" t="str">
        <f t="shared" si="54"/>
        <v>ст. Ёдва</v>
      </c>
      <c r="C287" s="35"/>
      <c r="D287" s="13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8" t="str">
        <f t="shared" si="51"/>
        <v xml:space="preserve"> </v>
      </c>
      <c r="R287" s="35"/>
      <c r="S287" s="13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9" t="str">
        <f t="shared" si="52"/>
        <v xml:space="preserve"> </v>
      </c>
      <c r="AG287" s="35"/>
      <c r="AH287" s="13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9" t="str">
        <f t="shared" si="53"/>
        <v xml:space="preserve"> </v>
      </c>
      <c r="AV287" s="24"/>
    </row>
    <row r="288" spans="1:48" ht="24" customHeight="1" outlineLevel="1" x14ac:dyDescent="0.25">
      <c r="A288" s="76">
        <f t="shared" si="50"/>
        <v>0</v>
      </c>
      <c r="B288" s="18" t="str">
        <f t="shared" si="54"/>
        <v>ст. Ёдва</v>
      </c>
      <c r="C288" s="35"/>
      <c r="D288" s="13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8" t="str">
        <f t="shared" si="51"/>
        <v xml:space="preserve"> </v>
      </c>
      <c r="R288" s="35"/>
      <c r="S288" s="13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9" t="str">
        <f t="shared" si="52"/>
        <v xml:space="preserve"> </v>
      </c>
      <c r="AG288" s="35"/>
      <c r="AH288" s="13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9" t="str">
        <f t="shared" si="53"/>
        <v xml:space="preserve"> </v>
      </c>
      <c r="AV288" s="24"/>
    </row>
    <row r="289" spans="1:48" ht="23.25" customHeight="1" outlineLevel="1" x14ac:dyDescent="0.25">
      <c r="A289" s="76">
        <f t="shared" si="50"/>
        <v>0</v>
      </c>
      <c r="B289" s="18" t="str">
        <f t="shared" si="54"/>
        <v>ст. Ёдва</v>
      </c>
      <c r="C289" s="35"/>
      <c r="D289" s="13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8" t="str">
        <f t="shared" si="51"/>
        <v xml:space="preserve"> </v>
      </c>
      <c r="R289" s="35"/>
      <c r="S289" s="13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9" t="str">
        <f t="shared" si="52"/>
        <v xml:space="preserve"> </v>
      </c>
      <c r="AG289" s="35"/>
      <c r="AH289" s="13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9" t="str">
        <f t="shared" si="53"/>
        <v xml:space="preserve"> </v>
      </c>
      <c r="AV289" s="24"/>
    </row>
    <row r="290" spans="1:48" ht="15" customHeight="1" outlineLevel="1" x14ac:dyDescent="0.25">
      <c r="A290" s="76">
        <f t="shared" si="50"/>
        <v>0</v>
      </c>
      <c r="B290" s="18" t="str">
        <f t="shared" si="54"/>
        <v>ст. Ёдва</v>
      </c>
      <c r="C290" s="40"/>
      <c r="D290" s="13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8" t="str">
        <f t="shared" si="51"/>
        <v xml:space="preserve"> </v>
      </c>
      <c r="R290" s="40"/>
      <c r="S290" s="13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9" t="str">
        <f t="shared" si="52"/>
        <v xml:space="preserve"> </v>
      </c>
      <c r="AG290" s="35"/>
      <c r="AH290" s="13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9" t="str">
        <f t="shared" si="53"/>
        <v xml:space="preserve"> </v>
      </c>
      <c r="AV290" s="24"/>
    </row>
    <row r="291" spans="1:48" ht="15" customHeight="1" outlineLevel="1" x14ac:dyDescent="0.25">
      <c r="A291" s="76">
        <f t="shared" si="50"/>
        <v>0</v>
      </c>
      <c r="B291" s="18" t="str">
        <f t="shared" si="54"/>
        <v>ст. Ёдва</v>
      </c>
      <c r="C291" s="40"/>
      <c r="D291" s="13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8" t="str">
        <f t="shared" si="51"/>
        <v xml:space="preserve"> </v>
      </c>
      <c r="R291" s="40"/>
      <c r="S291" s="13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9" t="str">
        <f t="shared" si="52"/>
        <v xml:space="preserve"> </v>
      </c>
      <c r="AG291" s="35"/>
      <c r="AH291" s="13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9" t="str">
        <f t="shared" si="53"/>
        <v xml:space="preserve"> </v>
      </c>
      <c r="AV291" s="24"/>
    </row>
    <row r="292" spans="1:48" ht="15" customHeight="1" outlineLevel="1" x14ac:dyDescent="0.25">
      <c r="A292" s="76">
        <f t="shared" si="50"/>
        <v>0</v>
      </c>
      <c r="B292" s="18" t="str">
        <f t="shared" si="54"/>
        <v>ст. Ёдва</v>
      </c>
      <c r="C292" s="40"/>
      <c r="D292" s="13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8" t="str">
        <f t="shared" si="51"/>
        <v xml:space="preserve"> </v>
      </c>
      <c r="R292" s="40"/>
      <c r="S292" s="13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9" t="str">
        <f t="shared" si="52"/>
        <v xml:space="preserve"> </v>
      </c>
      <c r="AG292" s="35"/>
      <c r="AH292" s="13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9" t="str">
        <f t="shared" si="53"/>
        <v xml:space="preserve"> </v>
      </c>
      <c r="AV292" s="24"/>
    </row>
    <row r="293" spans="1:48" ht="15" customHeight="1" outlineLevel="1" x14ac:dyDescent="0.25">
      <c r="A293" s="76">
        <f t="shared" si="50"/>
        <v>0</v>
      </c>
      <c r="B293" s="18" t="str">
        <f t="shared" si="54"/>
        <v>ст. Ёдва</v>
      </c>
      <c r="C293" s="40"/>
      <c r="D293" s="13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8" t="str">
        <f t="shared" si="51"/>
        <v xml:space="preserve"> </v>
      </c>
      <c r="R293" s="40"/>
      <c r="S293" s="13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9" t="str">
        <f t="shared" si="52"/>
        <v xml:space="preserve"> </v>
      </c>
      <c r="AG293" s="35"/>
      <c r="AH293" s="13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9" t="str">
        <f t="shared" si="53"/>
        <v xml:space="preserve"> </v>
      </c>
      <c r="AV293" s="24"/>
    </row>
    <row r="294" spans="1:48" ht="15" customHeight="1" outlineLevel="1" x14ac:dyDescent="0.25">
      <c r="A294" s="76">
        <f t="shared" si="50"/>
        <v>0</v>
      </c>
      <c r="B294" s="18" t="str">
        <f t="shared" si="54"/>
        <v>ст. Ёдва</v>
      </c>
      <c r="C294" s="40"/>
      <c r="D294" s="13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8" t="str">
        <f t="shared" si="51"/>
        <v xml:space="preserve"> </v>
      </c>
      <c r="R294" s="40"/>
      <c r="S294" s="13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9" t="str">
        <f t="shared" si="52"/>
        <v xml:space="preserve"> </v>
      </c>
      <c r="AG294" s="35"/>
      <c r="AH294" s="13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9" t="str">
        <f t="shared" si="53"/>
        <v xml:space="preserve"> </v>
      </c>
      <c r="AV294" s="24"/>
    </row>
    <row r="295" spans="1:48" ht="15" customHeight="1" outlineLevel="1" x14ac:dyDescent="0.25">
      <c r="A295" s="76">
        <f t="shared" si="50"/>
        <v>0</v>
      </c>
      <c r="B295" s="18" t="str">
        <f t="shared" si="54"/>
        <v>ст. Ёдва</v>
      </c>
      <c r="C295" s="40"/>
      <c r="D295" s="13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8" t="str">
        <f t="shared" si="51"/>
        <v xml:space="preserve"> </v>
      </c>
      <c r="R295" s="40"/>
      <c r="S295" s="13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9" t="str">
        <f t="shared" si="52"/>
        <v xml:space="preserve"> </v>
      </c>
      <c r="AG295" s="40"/>
      <c r="AH295" s="13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9" t="str">
        <f t="shared" si="53"/>
        <v xml:space="preserve"> </v>
      </c>
      <c r="AV295" s="24"/>
    </row>
    <row r="296" spans="1:48" ht="15" customHeight="1" outlineLevel="1" x14ac:dyDescent="0.25">
      <c r="A296" s="76">
        <f t="shared" si="50"/>
        <v>0</v>
      </c>
      <c r="B296" s="18" t="str">
        <f t="shared" si="54"/>
        <v>ст. Ёдва</v>
      </c>
      <c r="C296" s="40"/>
      <c r="D296" s="13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8" t="str">
        <f t="shared" si="51"/>
        <v xml:space="preserve"> </v>
      </c>
      <c r="R296" s="40"/>
      <c r="S296" s="13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9" t="str">
        <f t="shared" si="52"/>
        <v xml:space="preserve"> </v>
      </c>
      <c r="AG296" s="40"/>
      <c r="AH296" s="13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9" t="str">
        <f t="shared" si="53"/>
        <v xml:space="preserve"> </v>
      </c>
      <c r="AV296" s="24"/>
    </row>
    <row r="297" spans="1:48" ht="15" customHeight="1" outlineLevel="1" x14ac:dyDescent="0.25">
      <c r="A297" s="76">
        <f t="shared" si="50"/>
        <v>0</v>
      </c>
      <c r="B297" s="18" t="str">
        <f t="shared" si="54"/>
        <v>ст. Ёдва</v>
      </c>
      <c r="C297" s="40"/>
      <c r="D297" s="13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8" t="str">
        <f t="shared" si="51"/>
        <v xml:space="preserve"> </v>
      </c>
      <c r="R297" s="40"/>
      <c r="S297" s="13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9" t="str">
        <f t="shared" si="52"/>
        <v xml:space="preserve"> </v>
      </c>
      <c r="AG297" s="40"/>
      <c r="AH297" s="13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9" t="str">
        <f t="shared" si="53"/>
        <v xml:space="preserve"> </v>
      </c>
      <c r="AV297" s="24"/>
    </row>
    <row r="298" spans="1:48" ht="15" customHeight="1" outlineLevel="1" x14ac:dyDescent="0.25">
      <c r="A298" s="76">
        <f t="shared" si="50"/>
        <v>0</v>
      </c>
      <c r="B298" s="18" t="str">
        <f t="shared" si="54"/>
        <v>ст. Ёдва</v>
      </c>
      <c r="C298" s="40"/>
      <c r="D298" s="13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8" t="str">
        <f t="shared" si="51"/>
        <v xml:space="preserve"> </v>
      </c>
      <c r="R298" s="40"/>
      <c r="S298" s="13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9" t="str">
        <f t="shared" si="52"/>
        <v xml:space="preserve"> </v>
      </c>
      <c r="AG298" s="40"/>
      <c r="AH298" s="13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9" t="str">
        <f t="shared" si="53"/>
        <v xml:space="preserve"> </v>
      </c>
      <c r="AV298" s="25"/>
    </row>
    <row r="299" spans="1:48" ht="15" customHeight="1" outlineLevel="1" x14ac:dyDescent="0.25">
      <c r="A299" s="76">
        <f t="shared" si="50"/>
        <v>0</v>
      </c>
      <c r="B299" s="18" t="str">
        <f t="shared" si="54"/>
        <v>ст. Ёдва</v>
      </c>
      <c r="C299" s="40"/>
      <c r="D299" s="13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8" t="str">
        <f t="shared" si="51"/>
        <v xml:space="preserve"> </v>
      </c>
      <c r="R299" s="40"/>
      <c r="S299" s="13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9" t="str">
        <f t="shared" si="52"/>
        <v xml:space="preserve"> </v>
      </c>
      <c r="AG299" s="40"/>
      <c r="AH299" s="13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9" t="str">
        <f t="shared" si="53"/>
        <v xml:space="preserve"> </v>
      </c>
      <c r="AV299" s="25"/>
    </row>
    <row r="300" spans="1:48" ht="15" customHeight="1" outlineLevel="1" x14ac:dyDescent="0.25">
      <c r="A300" s="76">
        <f t="shared" si="50"/>
        <v>0</v>
      </c>
      <c r="B300" s="18" t="str">
        <f t="shared" si="54"/>
        <v>ст. Ёдва</v>
      </c>
      <c r="C300" s="40"/>
      <c r="D300" s="13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8" t="str">
        <f t="shared" si="51"/>
        <v xml:space="preserve"> </v>
      </c>
      <c r="R300" s="40"/>
      <c r="S300" s="13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9" t="str">
        <f t="shared" si="52"/>
        <v xml:space="preserve"> </v>
      </c>
      <c r="AG300" s="40"/>
      <c r="AH300" s="13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9" t="str">
        <f t="shared" si="53"/>
        <v xml:space="preserve"> </v>
      </c>
      <c r="AV300" s="25"/>
    </row>
    <row r="301" spans="1:48" ht="15" customHeight="1" outlineLevel="1" x14ac:dyDescent="0.25">
      <c r="A301" s="76">
        <f t="shared" si="50"/>
        <v>0</v>
      </c>
      <c r="B301" s="18" t="str">
        <f t="shared" si="54"/>
        <v>ст. Ёдва</v>
      </c>
      <c r="C301" s="40"/>
      <c r="D301" s="13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8" t="str">
        <f t="shared" si="51"/>
        <v xml:space="preserve"> </v>
      </c>
      <c r="R301" s="40"/>
      <c r="S301" s="13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9" t="str">
        <f t="shared" si="52"/>
        <v xml:space="preserve"> </v>
      </c>
      <c r="AG301" s="40"/>
      <c r="AH301" s="13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9" t="str">
        <f t="shared" si="53"/>
        <v xml:space="preserve"> </v>
      </c>
      <c r="AV301" s="25"/>
    </row>
    <row r="302" spans="1:48" ht="15" customHeight="1" outlineLevel="1" x14ac:dyDescent="0.25">
      <c r="A302" s="76">
        <f t="shared" si="50"/>
        <v>0</v>
      </c>
      <c r="B302" s="18" t="str">
        <f t="shared" si="54"/>
        <v>ст. Ёдва</v>
      </c>
      <c r="C302" s="40"/>
      <c r="D302" s="13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8" t="str">
        <f t="shared" si="51"/>
        <v xml:space="preserve"> </v>
      </c>
      <c r="R302" s="40"/>
      <c r="S302" s="13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9" t="str">
        <f t="shared" si="52"/>
        <v xml:space="preserve"> </v>
      </c>
      <c r="AG302" s="40"/>
      <c r="AH302" s="13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9" t="str">
        <f t="shared" si="53"/>
        <v xml:space="preserve"> </v>
      </c>
      <c r="AV302" s="25"/>
    </row>
    <row r="303" spans="1:48" ht="15" customHeight="1" outlineLevel="1" x14ac:dyDescent="0.25">
      <c r="A303" s="76">
        <f t="shared" si="50"/>
        <v>0</v>
      </c>
      <c r="B303" s="18" t="str">
        <f t="shared" si="54"/>
        <v>ст. Ёдва</v>
      </c>
      <c r="C303" s="40"/>
      <c r="D303" s="13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8" t="str">
        <f t="shared" si="51"/>
        <v xml:space="preserve"> </v>
      </c>
      <c r="R303" s="40"/>
      <c r="S303" s="13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9" t="str">
        <f t="shared" si="52"/>
        <v xml:space="preserve"> </v>
      </c>
      <c r="AG303" s="40"/>
      <c r="AH303" s="13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9" t="str">
        <f t="shared" si="53"/>
        <v xml:space="preserve"> </v>
      </c>
      <c r="AV303" s="25"/>
    </row>
    <row r="304" spans="1:48" ht="15" customHeight="1" outlineLevel="1" x14ac:dyDescent="0.25">
      <c r="A304" s="76">
        <f t="shared" si="50"/>
        <v>0</v>
      </c>
      <c r="B304" s="18" t="str">
        <f t="shared" si="54"/>
        <v>ст. Ёдва</v>
      </c>
      <c r="C304" s="40"/>
      <c r="D304" s="13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8" t="str">
        <f t="shared" si="51"/>
        <v xml:space="preserve"> </v>
      </c>
      <c r="R304" s="40"/>
      <c r="S304" s="13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9" t="str">
        <f t="shared" si="52"/>
        <v xml:space="preserve"> </v>
      </c>
      <c r="AG304" s="40"/>
      <c r="AH304" s="13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9" t="str">
        <f t="shared" si="53"/>
        <v xml:space="preserve"> </v>
      </c>
      <c r="AV304" s="25"/>
    </row>
    <row r="305" spans="1:48" ht="15" customHeight="1" outlineLevel="1" x14ac:dyDescent="0.25">
      <c r="A305" s="76">
        <f t="shared" si="50"/>
        <v>0</v>
      </c>
      <c r="B305" s="18" t="str">
        <f t="shared" si="54"/>
        <v>ст. Ёдва</v>
      </c>
      <c r="C305" s="40"/>
      <c r="D305" s="13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8" t="str">
        <f t="shared" si="51"/>
        <v xml:space="preserve"> </v>
      </c>
      <c r="R305" s="40"/>
      <c r="S305" s="13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9" t="str">
        <f t="shared" si="52"/>
        <v xml:space="preserve"> </v>
      </c>
      <c r="AG305" s="40"/>
      <c r="AH305" s="13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9" t="str">
        <f t="shared" si="53"/>
        <v xml:space="preserve"> </v>
      </c>
      <c r="AV305" s="25"/>
    </row>
    <row r="306" spans="1:48" ht="15" customHeight="1" outlineLevel="1" x14ac:dyDescent="0.25">
      <c r="A306" s="76">
        <f t="shared" si="50"/>
        <v>0</v>
      </c>
      <c r="B306" s="18" t="str">
        <f t="shared" si="54"/>
        <v>ст. Ёдва</v>
      </c>
      <c r="C306" s="40"/>
      <c r="D306" s="13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8" t="str">
        <f t="shared" si="51"/>
        <v xml:space="preserve"> </v>
      </c>
      <c r="R306" s="40"/>
      <c r="S306" s="13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41" t="str">
        <f t="shared" si="52"/>
        <v xml:space="preserve"> </v>
      </c>
      <c r="AG306" s="40"/>
      <c r="AH306" s="13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9" t="str">
        <f t="shared" si="53"/>
        <v xml:space="preserve"> </v>
      </c>
      <c r="AV306" s="25"/>
    </row>
    <row r="307" spans="1:48" ht="15" customHeight="1" outlineLevel="1" x14ac:dyDescent="0.25">
      <c r="A307" s="76">
        <f t="shared" si="50"/>
        <v>0</v>
      </c>
      <c r="B307" s="18" t="str">
        <f t="shared" si="54"/>
        <v>ст. Ёдва</v>
      </c>
      <c r="C307" s="40"/>
      <c r="D307" s="13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8" t="str">
        <f t="shared" si="51"/>
        <v xml:space="preserve"> </v>
      </c>
      <c r="R307" s="40"/>
      <c r="S307" s="13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41" t="str">
        <f t="shared" si="52"/>
        <v xml:space="preserve"> </v>
      </c>
      <c r="AG307" s="40"/>
      <c r="AH307" s="13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9" t="str">
        <f t="shared" si="53"/>
        <v xml:space="preserve"> </v>
      </c>
      <c r="AV307" s="25"/>
    </row>
    <row r="308" spans="1:48" ht="15" customHeight="1" x14ac:dyDescent="0.25">
      <c r="A308" s="76">
        <f>IF((SUM(D308:Q308)+SUM(R308:AF308)+SUM(AG308:AU308))=0,0,1)</f>
        <v>0</v>
      </c>
      <c r="B308" s="124" t="s">
        <v>101</v>
      </c>
      <c r="C308" s="11" t="s">
        <v>7</v>
      </c>
      <c r="D308" s="26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8"/>
      <c r="Q308" s="80">
        <f>COUNTIF(Q310:Q334,"-")</f>
        <v>0</v>
      </c>
      <c r="R308" s="11" t="s">
        <v>7</v>
      </c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30"/>
      <c r="AF308" s="31">
        <f>COUNTIF(AF310:AF334,"-")</f>
        <v>0</v>
      </c>
      <c r="AG308" s="11" t="s">
        <v>7</v>
      </c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30"/>
      <c r="AU308" s="31">
        <f>COUNTIF(AU310:AU334,"-")</f>
        <v>0</v>
      </c>
      <c r="AV308" s="25"/>
    </row>
    <row r="309" spans="1:48" ht="15" customHeight="1" x14ac:dyDescent="0.25">
      <c r="A309" s="76">
        <f t="shared" ref="A309:A334" si="55">IF((SUM(D309:Q309)+SUM(R309:AF309)+SUM(AG309:AU309))=0,0,1)</f>
        <v>0</v>
      </c>
      <c r="B309" s="125"/>
      <c r="C309" s="11" t="s">
        <v>8</v>
      </c>
      <c r="D309" s="26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8"/>
      <c r="Q309" s="80">
        <f>COUNTIF(Q310:Q334,"-")+COUNTIF(Q310:Q334,"+")</f>
        <v>0</v>
      </c>
      <c r="R309" s="11" t="s">
        <v>8</v>
      </c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30"/>
      <c r="AF309" s="31">
        <f>COUNTIF(AF310:AF334,"-")+COUNTIF(AF310:AF334,"+")</f>
        <v>0</v>
      </c>
      <c r="AG309" s="11" t="s">
        <v>8</v>
      </c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30"/>
      <c r="AU309" s="31">
        <f>COUNTIF(AU310:AU334,"-")+COUNTIF(AU310:AU334,"+")</f>
        <v>0</v>
      </c>
      <c r="AV309" s="25"/>
    </row>
    <row r="310" spans="1:48" ht="20.25" customHeight="1" outlineLevel="1" x14ac:dyDescent="0.25">
      <c r="A310" s="76">
        <f t="shared" si="55"/>
        <v>0</v>
      </c>
      <c r="B310" s="18" t="str">
        <f>B308</f>
        <v>пст. Селэгвож</v>
      </c>
      <c r="C310" s="35"/>
      <c r="D310" s="13"/>
      <c r="E310" s="36"/>
      <c r="F310" s="36"/>
      <c r="G310" s="36"/>
      <c r="H310" s="36"/>
      <c r="I310" s="36"/>
      <c r="J310" s="36"/>
      <c r="K310" s="36"/>
      <c r="L310" s="36"/>
      <c r="M310" s="36"/>
      <c r="N310" s="37"/>
      <c r="O310" s="36"/>
      <c r="P310" s="36"/>
      <c r="Q310" s="38" t="str">
        <f>IF(C310&gt;0,IF(AND(E310&lt;=$E$6,F310&lt;=$F$6,G310&lt;=$G$6,H310&lt;=$H$6,I310&lt;=$I$6,J310&lt;=$J$6,K310&lt;=$K$6,L310&lt;=$L$6,M310&lt;=$M$6,N310&lt;=$N$6,O310&lt;=$O$6,P310&lt;=$P$6),"+","-")," ")</f>
        <v xml:space="preserve"> </v>
      </c>
      <c r="R310" s="35"/>
      <c r="S310" s="13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9" t="str">
        <f>IF(S310&gt;0,IF(AND(T310&lt;=$T$6,U310&lt;=$U$6,V310&lt;=$V$6,W310&lt;=$W$6,X310&lt;=$X$6,Y310&lt;=$Y$6,Z310&lt;=$Z$6,AA310&lt;=$AA$6,AB310&lt;=$AB$6,AC310&lt;=$AC$6,AD310&lt;=$AD$6,AE310&lt;=$AE$6),"+","-")," ")</f>
        <v xml:space="preserve"> </v>
      </c>
      <c r="AG310" s="35"/>
      <c r="AH310" s="13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9" t="str">
        <f>IF(AG310&gt;0,IF(AND(AI310&lt;=$AI$6,AJ310&lt;=$AJ$6,AK310&lt;=$AK$6,AL310&lt;=$AL$6,AM310&lt;=$AM$6,AN310&lt;=$AN$6,AO310&lt;=$AO$6,AP310&lt;=$AP$6,AT310&lt;=$AT$6,AQ310&lt;=$AQ$6,AR310&lt;=$AR$6,AS310&lt;=$AS$6),"+","-")," ")</f>
        <v xml:space="preserve"> </v>
      </c>
      <c r="AV310" s="24"/>
    </row>
    <row r="311" spans="1:48" ht="20.25" customHeight="1" outlineLevel="1" x14ac:dyDescent="0.25">
      <c r="A311" s="76">
        <f t="shared" si="55"/>
        <v>0</v>
      </c>
      <c r="B311" s="18" t="str">
        <f>B310</f>
        <v>пст. Селэгвож</v>
      </c>
      <c r="C311" s="35"/>
      <c r="D311" s="13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8" t="str">
        <f t="shared" ref="Q311:Q334" si="56">IF(C311&gt;0,IF(AND(E311&lt;=$E$6,F311&lt;=$F$6,G311&lt;=$G$6,H311&lt;=$H$6,I311&lt;=$I$6,J311&lt;=$J$6,K311&lt;=$K$6,L311&lt;=$L$6,M311&lt;=$M$6,N311&lt;=$N$6,O311&lt;=$O$6,P311&lt;=$P$6),"+","-")," ")</f>
        <v xml:space="preserve"> </v>
      </c>
      <c r="R311" s="35"/>
      <c r="S311" s="13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9" t="str">
        <f t="shared" ref="AF311:AF334" si="57">IF(S311&gt;0,IF(AND(T311&lt;=$T$6,U311&lt;=$U$6,V311&lt;=$V$6,W311&lt;=$W$6,X311&lt;=$X$6,Y311&lt;=$Y$6,Z311&lt;=$Z$6,AA311&lt;=$AA$6,AB311&lt;=$AB$6,AC311&lt;=$AC$6,AD311&lt;=$AD$6,AE311&lt;=$AE$6),"+","-")," ")</f>
        <v xml:space="preserve"> </v>
      </c>
      <c r="AG311" s="35"/>
      <c r="AH311" s="13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9" t="str">
        <f t="shared" ref="AU311:AU334" si="58">IF(AG311&gt;0,IF(AND(AI311&lt;=$AI$6,AJ311&lt;=$AJ$6,AK311&lt;=$AK$6,AL311&lt;=$AL$6,AM311&lt;=$AM$6,AN311&lt;=$AN$6,AO311&lt;=$AO$6,AP311&lt;=$AP$6,AT311&lt;=$AT$6,AQ311&lt;=$AQ$6,AR311&lt;=$AR$6,AS311&lt;=$AS$6),"+","-")," ")</f>
        <v xml:space="preserve"> </v>
      </c>
      <c r="AV311" s="24"/>
    </row>
    <row r="312" spans="1:48" ht="22.5" customHeight="1" outlineLevel="1" x14ac:dyDescent="0.25">
      <c r="A312" s="76">
        <f t="shared" si="55"/>
        <v>0</v>
      </c>
      <c r="B312" s="18" t="str">
        <f t="shared" ref="B312:B334" si="59">B311</f>
        <v>пст. Селэгвож</v>
      </c>
      <c r="C312" s="35"/>
      <c r="D312" s="13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8" t="str">
        <f t="shared" si="56"/>
        <v xml:space="preserve"> </v>
      </c>
      <c r="R312" s="35"/>
      <c r="S312" s="13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9" t="str">
        <f t="shared" si="57"/>
        <v xml:space="preserve"> </v>
      </c>
      <c r="AG312" s="35"/>
      <c r="AH312" s="13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9" t="str">
        <f t="shared" si="58"/>
        <v xml:space="preserve"> </v>
      </c>
      <c r="AV312" s="24"/>
    </row>
    <row r="313" spans="1:48" ht="15" customHeight="1" outlineLevel="1" x14ac:dyDescent="0.25">
      <c r="A313" s="76">
        <f t="shared" si="55"/>
        <v>0</v>
      </c>
      <c r="B313" s="18" t="str">
        <f t="shared" si="59"/>
        <v>пст. Селэгвож</v>
      </c>
      <c r="C313" s="35"/>
      <c r="D313" s="13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8" t="str">
        <f t="shared" si="56"/>
        <v xml:space="preserve"> </v>
      </c>
      <c r="R313" s="35"/>
      <c r="S313" s="13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9" t="str">
        <f t="shared" si="57"/>
        <v xml:space="preserve"> </v>
      </c>
      <c r="AG313" s="35"/>
      <c r="AH313" s="13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9" t="str">
        <f t="shared" si="58"/>
        <v xml:space="preserve"> </v>
      </c>
      <c r="AV313" s="24"/>
    </row>
    <row r="314" spans="1:48" ht="15" customHeight="1" outlineLevel="1" x14ac:dyDescent="0.25">
      <c r="A314" s="76">
        <f t="shared" si="55"/>
        <v>0</v>
      </c>
      <c r="B314" s="18" t="str">
        <f t="shared" si="59"/>
        <v>пст. Селэгвож</v>
      </c>
      <c r="C314" s="35"/>
      <c r="D314" s="13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8" t="str">
        <f t="shared" si="56"/>
        <v xml:space="preserve"> </v>
      </c>
      <c r="R314" s="35"/>
      <c r="S314" s="13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9" t="str">
        <f t="shared" si="57"/>
        <v xml:space="preserve"> </v>
      </c>
      <c r="AG314" s="35"/>
      <c r="AH314" s="13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9" t="str">
        <f t="shared" si="58"/>
        <v xml:space="preserve"> </v>
      </c>
      <c r="AV314" s="24"/>
    </row>
    <row r="315" spans="1:48" ht="15" customHeight="1" outlineLevel="1" x14ac:dyDescent="0.25">
      <c r="A315" s="76">
        <f t="shared" si="55"/>
        <v>0</v>
      </c>
      <c r="B315" s="18" t="str">
        <f t="shared" si="59"/>
        <v>пст. Селэгвож</v>
      </c>
      <c r="C315" s="35"/>
      <c r="D315" s="13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8" t="str">
        <f t="shared" si="56"/>
        <v xml:space="preserve"> </v>
      </c>
      <c r="R315" s="35"/>
      <c r="S315" s="13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9" t="str">
        <f t="shared" si="57"/>
        <v xml:space="preserve"> </v>
      </c>
      <c r="AG315" s="35"/>
      <c r="AH315" s="13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9" t="str">
        <f t="shared" si="58"/>
        <v xml:space="preserve"> </v>
      </c>
      <c r="AV315" s="24"/>
    </row>
    <row r="316" spans="1:48" ht="15" customHeight="1" outlineLevel="1" x14ac:dyDescent="0.25">
      <c r="A316" s="76">
        <f t="shared" si="55"/>
        <v>0</v>
      </c>
      <c r="B316" s="18" t="str">
        <f t="shared" si="59"/>
        <v>пст. Селэгвож</v>
      </c>
      <c r="C316" s="35"/>
      <c r="D316" s="13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8" t="str">
        <f t="shared" si="56"/>
        <v xml:space="preserve"> </v>
      </c>
      <c r="R316" s="35"/>
      <c r="S316" s="13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9" t="str">
        <f t="shared" si="57"/>
        <v xml:space="preserve"> </v>
      </c>
      <c r="AG316" s="35"/>
      <c r="AH316" s="13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9" t="str">
        <f t="shared" si="58"/>
        <v xml:space="preserve"> </v>
      </c>
      <c r="AV316" s="24"/>
    </row>
    <row r="317" spans="1:48" ht="15" customHeight="1" outlineLevel="1" x14ac:dyDescent="0.25">
      <c r="A317" s="76">
        <f t="shared" si="55"/>
        <v>0</v>
      </c>
      <c r="B317" s="18" t="str">
        <f t="shared" si="59"/>
        <v>пст. Селэгвож</v>
      </c>
      <c r="C317" s="40"/>
      <c r="D317" s="13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8" t="str">
        <f t="shared" si="56"/>
        <v xml:space="preserve"> </v>
      </c>
      <c r="R317" s="40"/>
      <c r="S317" s="13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9" t="str">
        <f t="shared" si="57"/>
        <v xml:space="preserve"> </v>
      </c>
      <c r="AG317" s="35"/>
      <c r="AH317" s="13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9" t="str">
        <f t="shared" si="58"/>
        <v xml:space="preserve"> </v>
      </c>
      <c r="AV317" s="24"/>
    </row>
    <row r="318" spans="1:48" ht="15" customHeight="1" outlineLevel="1" x14ac:dyDescent="0.25">
      <c r="A318" s="76">
        <f t="shared" si="55"/>
        <v>0</v>
      </c>
      <c r="B318" s="18" t="str">
        <f t="shared" si="59"/>
        <v>пст. Селэгвож</v>
      </c>
      <c r="C318" s="40"/>
      <c r="D318" s="13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8" t="str">
        <f t="shared" si="56"/>
        <v xml:space="preserve"> </v>
      </c>
      <c r="R318" s="40"/>
      <c r="S318" s="13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9" t="str">
        <f t="shared" si="57"/>
        <v xml:space="preserve"> </v>
      </c>
      <c r="AG318" s="35"/>
      <c r="AH318" s="13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9" t="str">
        <f t="shared" si="58"/>
        <v xml:space="preserve"> </v>
      </c>
      <c r="AV318" s="24"/>
    </row>
    <row r="319" spans="1:48" ht="15" customHeight="1" outlineLevel="1" x14ac:dyDescent="0.25">
      <c r="A319" s="76">
        <f t="shared" si="55"/>
        <v>0</v>
      </c>
      <c r="B319" s="18" t="str">
        <f t="shared" si="59"/>
        <v>пст. Селэгвож</v>
      </c>
      <c r="C319" s="40"/>
      <c r="D319" s="13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8" t="str">
        <f t="shared" si="56"/>
        <v xml:space="preserve"> </v>
      </c>
      <c r="R319" s="40"/>
      <c r="S319" s="13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9" t="str">
        <f t="shared" si="57"/>
        <v xml:space="preserve"> </v>
      </c>
      <c r="AG319" s="35"/>
      <c r="AH319" s="13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9" t="str">
        <f t="shared" si="58"/>
        <v xml:space="preserve"> </v>
      </c>
      <c r="AV319" s="24"/>
    </row>
    <row r="320" spans="1:48" ht="15" customHeight="1" outlineLevel="1" x14ac:dyDescent="0.25">
      <c r="A320" s="76">
        <f t="shared" si="55"/>
        <v>0</v>
      </c>
      <c r="B320" s="18" t="str">
        <f t="shared" si="59"/>
        <v>пст. Селэгвож</v>
      </c>
      <c r="C320" s="40"/>
      <c r="D320" s="13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8" t="str">
        <f t="shared" si="56"/>
        <v xml:space="preserve"> </v>
      </c>
      <c r="R320" s="40"/>
      <c r="S320" s="13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9" t="str">
        <f t="shared" si="57"/>
        <v xml:space="preserve"> </v>
      </c>
      <c r="AG320" s="35"/>
      <c r="AH320" s="13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9" t="str">
        <f t="shared" si="58"/>
        <v xml:space="preserve"> </v>
      </c>
      <c r="AV320" s="24"/>
    </row>
    <row r="321" spans="1:48" ht="15" customHeight="1" outlineLevel="1" x14ac:dyDescent="0.25">
      <c r="A321" s="76">
        <f t="shared" si="55"/>
        <v>0</v>
      </c>
      <c r="B321" s="18" t="str">
        <f t="shared" si="59"/>
        <v>пст. Селэгвож</v>
      </c>
      <c r="C321" s="40"/>
      <c r="D321" s="13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8" t="str">
        <f t="shared" si="56"/>
        <v xml:space="preserve"> </v>
      </c>
      <c r="R321" s="40"/>
      <c r="S321" s="13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9" t="str">
        <f t="shared" si="57"/>
        <v xml:space="preserve"> </v>
      </c>
      <c r="AG321" s="35"/>
      <c r="AH321" s="13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9" t="str">
        <f t="shared" si="58"/>
        <v xml:space="preserve"> </v>
      </c>
      <c r="AV321" s="24"/>
    </row>
    <row r="322" spans="1:48" ht="15" customHeight="1" outlineLevel="1" x14ac:dyDescent="0.25">
      <c r="A322" s="76">
        <f t="shared" si="55"/>
        <v>0</v>
      </c>
      <c r="B322" s="18" t="str">
        <f t="shared" si="59"/>
        <v>пст. Селэгвож</v>
      </c>
      <c r="C322" s="40"/>
      <c r="D322" s="13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8" t="str">
        <f t="shared" si="56"/>
        <v xml:space="preserve"> </v>
      </c>
      <c r="R322" s="40"/>
      <c r="S322" s="13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9" t="str">
        <f t="shared" si="57"/>
        <v xml:space="preserve"> </v>
      </c>
      <c r="AG322" s="40"/>
      <c r="AH322" s="13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9" t="str">
        <f t="shared" si="58"/>
        <v xml:space="preserve"> </v>
      </c>
      <c r="AV322" s="24"/>
    </row>
    <row r="323" spans="1:48" ht="15" customHeight="1" outlineLevel="1" x14ac:dyDescent="0.25">
      <c r="A323" s="76">
        <f t="shared" si="55"/>
        <v>0</v>
      </c>
      <c r="B323" s="18" t="str">
        <f t="shared" si="59"/>
        <v>пст. Селэгвож</v>
      </c>
      <c r="C323" s="40"/>
      <c r="D323" s="13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8" t="str">
        <f t="shared" si="56"/>
        <v xml:space="preserve"> </v>
      </c>
      <c r="R323" s="40"/>
      <c r="S323" s="13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9" t="str">
        <f t="shared" si="57"/>
        <v xml:space="preserve"> </v>
      </c>
      <c r="AG323" s="40"/>
      <c r="AH323" s="13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9" t="str">
        <f t="shared" si="58"/>
        <v xml:space="preserve"> </v>
      </c>
      <c r="AV323" s="24"/>
    </row>
    <row r="324" spans="1:48" ht="15" customHeight="1" outlineLevel="1" x14ac:dyDescent="0.25">
      <c r="A324" s="76">
        <f t="shared" si="55"/>
        <v>0</v>
      </c>
      <c r="B324" s="18" t="str">
        <f t="shared" si="59"/>
        <v>пст. Селэгвож</v>
      </c>
      <c r="C324" s="40"/>
      <c r="D324" s="13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8" t="str">
        <f t="shared" si="56"/>
        <v xml:space="preserve"> </v>
      </c>
      <c r="R324" s="40"/>
      <c r="S324" s="13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9" t="str">
        <f t="shared" si="57"/>
        <v xml:space="preserve"> </v>
      </c>
      <c r="AG324" s="40"/>
      <c r="AH324" s="13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9" t="str">
        <f t="shared" si="58"/>
        <v xml:space="preserve"> </v>
      </c>
      <c r="AV324" s="24"/>
    </row>
    <row r="325" spans="1:48" ht="15" customHeight="1" outlineLevel="1" x14ac:dyDescent="0.25">
      <c r="A325" s="76">
        <f t="shared" si="55"/>
        <v>0</v>
      </c>
      <c r="B325" s="18" t="str">
        <f t="shared" si="59"/>
        <v>пст. Селэгвож</v>
      </c>
      <c r="C325" s="40"/>
      <c r="D325" s="13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8" t="str">
        <f t="shared" si="56"/>
        <v xml:space="preserve"> </v>
      </c>
      <c r="R325" s="40"/>
      <c r="S325" s="13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9" t="str">
        <f t="shared" si="57"/>
        <v xml:space="preserve"> </v>
      </c>
      <c r="AG325" s="40"/>
      <c r="AH325" s="13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9" t="str">
        <f t="shared" si="58"/>
        <v xml:space="preserve"> </v>
      </c>
      <c r="AV325" s="25"/>
    </row>
    <row r="326" spans="1:48" ht="15" customHeight="1" outlineLevel="1" x14ac:dyDescent="0.25">
      <c r="A326" s="76">
        <f t="shared" si="55"/>
        <v>0</v>
      </c>
      <c r="B326" s="18" t="str">
        <f t="shared" si="59"/>
        <v>пст. Селэгвож</v>
      </c>
      <c r="C326" s="40"/>
      <c r="D326" s="13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8" t="str">
        <f t="shared" si="56"/>
        <v xml:space="preserve"> </v>
      </c>
      <c r="R326" s="40"/>
      <c r="S326" s="13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9" t="str">
        <f t="shared" si="57"/>
        <v xml:space="preserve"> </v>
      </c>
      <c r="AG326" s="40"/>
      <c r="AH326" s="13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9" t="str">
        <f t="shared" si="58"/>
        <v xml:space="preserve"> </v>
      </c>
      <c r="AV326" s="25"/>
    </row>
    <row r="327" spans="1:48" ht="15" customHeight="1" outlineLevel="1" x14ac:dyDescent="0.25">
      <c r="A327" s="76">
        <f t="shared" si="55"/>
        <v>0</v>
      </c>
      <c r="B327" s="18" t="str">
        <f t="shared" si="59"/>
        <v>пст. Селэгвож</v>
      </c>
      <c r="C327" s="40"/>
      <c r="D327" s="13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8" t="str">
        <f t="shared" si="56"/>
        <v xml:space="preserve"> </v>
      </c>
      <c r="R327" s="40"/>
      <c r="S327" s="13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9" t="str">
        <f t="shared" si="57"/>
        <v xml:space="preserve"> </v>
      </c>
      <c r="AG327" s="40"/>
      <c r="AH327" s="13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9" t="str">
        <f t="shared" si="58"/>
        <v xml:space="preserve"> </v>
      </c>
      <c r="AV327" s="25"/>
    </row>
    <row r="328" spans="1:48" ht="15" customHeight="1" outlineLevel="1" x14ac:dyDescent="0.25">
      <c r="A328" s="76">
        <f t="shared" si="55"/>
        <v>0</v>
      </c>
      <c r="B328" s="18" t="str">
        <f t="shared" si="59"/>
        <v>пст. Селэгвож</v>
      </c>
      <c r="C328" s="40"/>
      <c r="D328" s="13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8" t="str">
        <f t="shared" si="56"/>
        <v xml:space="preserve"> </v>
      </c>
      <c r="R328" s="40"/>
      <c r="S328" s="13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9" t="str">
        <f t="shared" si="57"/>
        <v xml:space="preserve"> </v>
      </c>
      <c r="AG328" s="40"/>
      <c r="AH328" s="13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9" t="str">
        <f t="shared" si="58"/>
        <v xml:space="preserve"> </v>
      </c>
      <c r="AV328" s="25"/>
    </row>
    <row r="329" spans="1:48" ht="15" customHeight="1" outlineLevel="1" x14ac:dyDescent="0.25">
      <c r="A329" s="76">
        <f t="shared" si="55"/>
        <v>0</v>
      </c>
      <c r="B329" s="18" t="str">
        <f t="shared" si="59"/>
        <v>пст. Селэгвож</v>
      </c>
      <c r="C329" s="40"/>
      <c r="D329" s="13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8" t="str">
        <f t="shared" si="56"/>
        <v xml:space="preserve"> </v>
      </c>
      <c r="R329" s="40"/>
      <c r="S329" s="13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9" t="str">
        <f t="shared" si="57"/>
        <v xml:space="preserve"> </v>
      </c>
      <c r="AG329" s="40"/>
      <c r="AH329" s="13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9" t="str">
        <f t="shared" si="58"/>
        <v xml:space="preserve"> </v>
      </c>
      <c r="AV329" s="25"/>
    </row>
    <row r="330" spans="1:48" ht="15" customHeight="1" outlineLevel="1" x14ac:dyDescent="0.25">
      <c r="A330" s="76">
        <f t="shared" si="55"/>
        <v>0</v>
      </c>
      <c r="B330" s="18" t="str">
        <f t="shared" si="59"/>
        <v>пст. Селэгвож</v>
      </c>
      <c r="C330" s="40"/>
      <c r="D330" s="13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8" t="str">
        <f t="shared" si="56"/>
        <v xml:space="preserve"> </v>
      </c>
      <c r="R330" s="40"/>
      <c r="S330" s="13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9" t="str">
        <f t="shared" si="57"/>
        <v xml:space="preserve"> </v>
      </c>
      <c r="AG330" s="40"/>
      <c r="AH330" s="13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9" t="str">
        <f t="shared" si="58"/>
        <v xml:space="preserve"> </v>
      </c>
      <c r="AV330" s="25"/>
    </row>
    <row r="331" spans="1:48" ht="15" customHeight="1" outlineLevel="1" x14ac:dyDescent="0.25">
      <c r="A331" s="76">
        <f t="shared" si="55"/>
        <v>0</v>
      </c>
      <c r="B331" s="18" t="str">
        <f t="shared" si="59"/>
        <v>пст. Селэгвож</v>
      </c>
      <c r="C331" s="40"/>
      <c r="D331" s="13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8" t="str">
        <f t="shared" si="56"/>
        <v xml:space="preserve"> </v>
      </c>
      <c r="R331" s="40"/>
      <c r="S331" s="13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9" t="str">
        <f t="shared" si="57"/>
        <v xml:space="preserve"> </v>
      </c>
      <c r="AG331" s="40"/>
      <c r="AH331" s="13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9" t="str">
        <f t="shared" si="58"/>
        <v xml:space="preserve"> </v>
      </c>
      <c r="AV331" s="25"/>
    </row>
    <row r="332" spans="1:48" ht="15" customHeight="1" outlineLevel="1" x14ac:dyDescent="0.25">
      <c r="A332" s="76">
        <f t="shared" si="55"/>
        <v>0</v>
      </c>
      <c r="B332" s="18" t="str">
        <f t="shared" si="59"/>
        <v>пст. Селэгвож</v>
      </c>
      <c r="C332" s="40"/>
      <c r="D332" s="13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8" t="str">
        <f t="shared" si="56"/>
        <v xml:space="preserve"> </v>
      </c>
      <c r="R332" s="40"/>
      <c r="S332" s="13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9" t="str">
        <f t="shared" si="57"/>
        <v xml:space="preserve"> </v>
      </c>
      <c r="AG332" s="40"/>
      <c r="AH332" s="13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9" t="str">
        <f t="shared" si="58"/>
        <v xml:space="preserve"> </v>
      </c>
      <c r="AV332" s="25"/>
    </row>
    <row r="333" spans="1:48" ht="15" customHeight="1" outlineLevel="1" x14ac:dyDescent="0.25">
      <c r="A333" s="76">
        <f t="shared" si="55"/>
        <v>0</v>
      </c>
      <c r="B333" s="18" t="str">
        <f t="shared" si="59"/>
        <v>пст. Селэгвож</v>
      </c>
      <c r="C333" s="40"/>
      <c r="D333" s="13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8" t="str">
        <f t="shared" si="56"/>
        <v xml:space="preserve"> </v>
      </c>
      <c r="R333" s="40"/>
      <c r="S333" s="13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41" t="str">
        <f t="shared" si="57"/>
        <v xml:space="preserve"> </v>
      </c>
      <c r="AG333" s="40"/>
      <c r="AH333" s="13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9" t="str">
        <f t="shared" si="58"/>
        <v xml:space="preserve"> </v>
      </c>
      <c r="AV333" s="25"/>
    </row>
    <row r="334" spans="1:48" ht="15" customHeight="1" outlineLevel="1" x14ac:dyDescent="0.25">
      <c r="A334" s="76">
        <f t="shared" si="55"/>
        <v>0</v>
      </c>
      <c r="B334" s="18" t="str">
        <f t="shared" si="59"/>
        <v>пст. Селэгвож</v>
      </c>
      <c r="C334" s="40"/>
      <c r="D334" s="13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8" t="str">
        <f t="shared" si="56"/>
        <v xml:space="preserve"> </v>
      </c>
      <c r="R334" s="40"/>
      <c r="S334" s="13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41" t="str">
        <f t="shared" si="57"/>
        <v xml:space="preserve"> </v>
      </c>
      <c r="AG334" s="40"/>
      <c r="AH334" s="13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9" t="str">
        <f t="shared" si="58"/>
        <v xml:space="preserve"> </v>
      </c>
      <c r="AV334" s="25"/>
    </row>
    <row r="335" spans="1:48" ht="15" customHeight="1" x14ac:dyDescent="0.25">
      <c r="A335" s="76">
        <f>IF((SUM(D335:Q335)+SUM(R335:AF335)+SUM(AG335:AU335))=0,0,1)</f>
        <v>0</v>
      </c>
      <c r="B335" s="124" t="s">
        <v>89</v>
      </c>
      <c r="C335" s="11" t="s">
        <v>7</v>
      </c>
      <c r="D335" s="26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8"/>
      <c r="Q335" s="80">
        <f>COUNTIF(Q337:Q361,"-")</f>
        <v>0</v>
      </c>
      <c r="R335" s="11" t="s">
        <v>7</v>
      </c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30"/>
      <c r="AF335" s="31">
        <f>COUNTIF(AF337:AF361,"-")</f>
        <v>0</v>
      </c>
      <c r="AG335" s="11" t="s">
        <v>7</v>
      </c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30"/>
      <c r="AU335" s="31">
        <f>COUNTIF(AU337:AU361,"-")</f>
        <v>0</v>
      </c>
      <c r="AV335" s="25"/>
    </row>
    <row r="336" spans="1:48" ht="15" customHeight="1" x14ac:dyDescent="0.25">
      <c r="A336" s="76">
        <f t="shared" ref="A336:A361" si="60">IF((SUM(D336:Q336)+SUM(R336:AF336)+SUM(AG336:AU336))=0,0,1)</f>
        <v>0</v>
      </c>
      <c r="B336" s="125"/>
      <c r="C336" s="11" t="s">
        <v>8</v>
      </c>
      <c r="D336" s="26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80">
        <f>COUNTIF(Q337:Q361,"-")+COUNTIF(Q337:Q361,"+")</f>
        <v>0</v>
      </c>
      <c r="R336" s="11" t="s">
        <v>8</v>
      </c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30"/>
      <c r="AF336" s="31">
        <f>COUNTIF(AF337:AF361,"-")+COUNTIF(AF337:AF361,"+")</f>
        <v>0</v>
      </c>
      <c r="AG336" s="11" t="s">
        <v>8</v>
      </c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30"/>
      <c r="AU336" s="31">
        <f>COUNTIF(AU337:AU361,"-")+COUNTIF(AU337:AU361,"+")</f>
        <v>0</v>
      </c>
      <c r="AV336" s="25"/>
    </row>
    <row r="337" spans="1:48" ht="20.25" customHeight="1" outlineLevel="1" x14ac:dyDescent="0.25">
      <c r="A337" s="76">
        <f t="shared" si="60"/>
        <v>0</v>
      </c>
      <c r="B337" s="18" t="str">
        <f>B335</f>
        <v>пст. Вожский</v>
      </c>
      <c r="C337" s="35"/>
      <c r="D337" s="13"/>
      <c r="E337" s="36"/>
      <c r="F337" s="36"/>
      <c r="G337" s="36"/>
      <c r="H337" s="36"/>
      <c r="I337" s="36"/>
      <c r="J337" s="36"/>
      <c r="K337" s="36"/>
      <c r="L337" s="36"/>
      <c r="M337" s="36"/>
      <c r="N337" s="37"/>
      <c r="O337" s="36"/>
      <c r="P337" s="36"/>
      <c r="Q337" s="38" t="str">
        <f>IF(C337&gt;0,IF(AND(E337&lt;=$E$6,F337&lt;=$F$6,G337&lt;=$G$6,H337&lt;=$H$6,I337&lt;=$I$6,J337&lt;=$J$6,K337&lt;=$K$6,L337&lt;=$L$6,M337&lt;=$M$6,N337&lt;=$N$6,O337&lt;=$O$6,P337&lt;=$P$6),"+","-")," ")</f>
        <v xml:space="preserve"> </v>
      </c>
      <c r="R337" s="35"/>
      <c r="S337" s="13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9" t="str">
        <f>IF(S337&gt;0,IF(AND(T337&lt;=$T$6,U337&lt;=$U$6,V337&lt;=$V$6,W337&lt;=$W$6,X337&lt;=$X$6,Y337&lt;=$Y$6,Z337&lt;=$Z$6,AA337&lt;=$AA$6,AB337&lt;=$AB$6,AC337&lt;=$AC$6,AD337&lt;=$AD$6,AE337&lt;=$AE$6),"+","-")," ")</f>
        <v xml:space="preserve"> </v>
      </c>
      <c r="AG337" s="35"/>
      <c r="AH337" s="13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9" t="str">
        <f>IF(AG337&gt;0,IF(AND(AI337&lt;=$AI$6,AJ337&lt;=$AJ$6,AK337&lt;=$AK$6,AL337&lt;=$AL$6,AM337&lt;=$AM$6,AN337&lt;=$AN$6,AO337&lt;=$AO$6,AP337&lt;=$AP$6,AT337&lt;=$AT$6,AQ337&lt;=$AQ$6,AR337&lt;=$AR$6,AS337&lt;=$AS$6),"+","-")," ")</f>
        <v xml:space="preserve"> </v>
      </c>
      <c r="AV337" s="24"/>
    </row>
    <row r="338" spans="1:48" ht="25.5" customHeight="1" outlineLevel="1" x14ac:dyDescent="0.25">
      <c r="A338" s="76">
        <f t="shared" si="60"/>
        <v>0</v>
      </c>
      <c r="B338" s="18" t="str">
        <f>B337</f>
        <v>пст. Вожский</v>
      </c>
      <c r="C338" s="35"/>
      <c r="D338" s="13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8" t="str">
        <f t="shared" ref="Q338:Q361" si="61">IF(C338&gt;0,IF(AND(E338&lt;=$E$6,F338&lt;=$F$6,G338&lt;=$G$6,H338&lt;=$H$6,I338&lt;=$I$6,J338&lt;=$J$6,K338&lt;=$K$6,L338&lt;=$L$6,M338&lt;=$M$6,N338&lt;=$N$6,O338&lt;=$O$6,P338&lt;=$P$6),"+","-")," ")</f>
        <v xml:space="preserve"> </v>
      </c>
      <c r="R338" s="35"/>
      <c r="S338" s="13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9" t="str">
        <f t="shared" ref="AF338:AF361" si="62">IF(S338&gt;0,IF(AND(T338&lt;=$T$6,U338&lt;=$U$6,V338&lt;=$V$6,W338&lt;=$W$6,X338&lt;=$X$6,Y338&lt;=$Y$6,Z338&lt;=$Z$6,AA338&lt;=$AA$6,AB338&lt;=$AB$6,AC338&lt;=$AC$6,AD338&lt;=$AD$6,AE338&lt;=$AE$6),"+","-")," ")</f>
        <v xml:space="preserve"> </v>
      </c>
      <c r="AG338" s="35"/>
      <c r="AH338" s="13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9" t="str">
        <f t="shared" ref="AU338:AU361" si="63">IF(AG338&gt;0,IF(AND(AI338&lt;=$AI$6,AJ338&lt;=$AJ$6,AK338&lt;=$AK$6,AL338&lt;=$AL$6,AM338&lt;=$AM$6,AN338&lt;=$AN$6,AO338&lt;=$AO$6,AP338&lt;=$AP$6,AT338&lt;=$AT$6,AQ338&lt;=$AQ$6,AR338&lt;=$AR$6,AS338&lt;=$AS$6),"+","-")," ")</f>
        <v xml:space="preserve"> </v>
      </c>
      <c r="AV338" s="24"/>
    </row>
    <row r="339" spans="1:48" ht="22.5" customHeight="1" outlineLevel="1" x14ac:dyDescent="0.25">
      <c r="A339" s="76">
        <f t="shared" si="60"/>
        <v>0</v>
      </c>
      <c r="B339" s="18" t="str">
        <f t="shared" ref="B339:B361" si="64">B338</f>
        <v>пст. Вожский</v>
      </c>
      <c r="C339" s="35"/>
      <c r="D339" s="13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8" t="str">
        <f t="shared" si="61"/>
        <v xml:space="preserve"> </v>
      </c>
      <c r="R339" s="35"/>
      <c r="S339" s="13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9" t="str">
        <f t="shared" si="62"/>
        <v xml:space="preserve"> </v>
      </c>
      <c r="AG339" s="35"/>
      <c r="AH339" s="13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9" t="str">
        <f t="shared" si="63"/>
        <v xml:space="preserve"> </v>
      </c>
      <c r="AV339" s="24"/>
    </row>
    <row r="340" spans="1:48" ht="15" customHeight="1" outlineLevel="1" x14ac:dyDescent="0.25">
      <c r="A340" s="76">
        <f t="shared" si="60"/>
        <v>0</v>
      </c>
      <c r="B340" s="18" t="str">
        <f t="shared" si="64"/>
        <v>пст. Вожский</v>
      </c>
      <c r="C340" s="35"/>
      <c r="D340" s="13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8" t="str">
        <f t="shared" si="61"/>
        <v xml:space="preserve"> </v>
      </c>
      <c r="R340" s="35"/>
      <c r="S340" s="13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9" t="str">
        <f t="shared" si="62"/>
        <v xml:space="preserve"> </v>
      </c>
      <c r="AG340" s="35"/>
      <c r="AH340" s="13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9" t="str">
        <f t="shared" si="63"/>
        <v xml:space="preserve"> </v>
      </c>
      <c r="AV340" s="24"/>
    </row>
    <row r="341" spans="1:48" ht="15" customHeight="1" outlineLevel="1" x14ac:dyDescent="0.25">
      <c r="A341" s="76">
        <f t="shared" si="60"/>
        <v>0</v>
      </c>
      <c r="B341" s="18" t="str">
        <f t="shared" si="64"/>
        <v>пст. Вожский</v>
      </c>
      <c r="C341" s="35"/>
      <c r="D341" s="13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8" t="str">
        <f t="shared" si="61"/>
        <v xml:space="preserve"> </v>
      </c>
      <c r="R341" s="35"/>
      <c r="S341" s="13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9" t="str">
        <f t="shared" si="62"/>
        <v xml:space="preserve"> </v>
      </c>
      <c r="AG341" s="35"/>
      <c r="AH341" s="13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9" t="str">
        <f t="shared" si="63"/>
        <v xml:space="preserve"> </v>
      </c>
      <c r="AV341" s="24"/>
    </row>
    <row r="342" spans="1:48" ht="15" customHeight="1" outlineLevel="1" x14ac:dyDescent="0.25">
      <c r="A342" s="76">
        <f t="shared" si="60"/>
        <v>0</v>
      </c>
      <c r="B342" s="18" t="str">
        <f t="shared" si="64"/>
        <v>пст. Вожский</v>
      </c>
      <c r="C342" s="35"/>
      <c r="D342" s="13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8" t="str">
        <f t="shared" si="61"/>
        <v xml:space="preserve"> </v>
      </c>
      <c r="R342" s="35"/>
      <c r="S342" s="13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9" t="str">
        <f t="shared" si="62"/>
        <v xml:space="preserve"> </v>
      </c>
      <c r="AG342" s="35"/>
      <c r="AH342" s="13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9" t="str">
        <f t="shared" si="63"/>
        <v xml:space="preserve"> </v>
      </c>
      <c r="AV342" s="24"/>
    </row>
    <row r="343" spans="1:48" ht="15" customHeight="1" outlineLevel="1" x14ac:dyDescent="0.25">
      <c r="A343" s="76">
        <f t="shared" si="60"/>
        <v>0</v>
      </c>
      <c r="B343" s="18" t="str">
        <f t="shared" si="64"/>
        <v>пст. Вожский</v>
      </c>
      <c r="C343" s="35"/>
      <c r="D343" s="13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8" t="str">
        <f t="shared" si="61"/>
        <v xml:space="preserve"> </v>
      </c>
      <c r="R343" s="35"/>
      <c r="S343" s="13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9" t="str">
        <f t="shared" si="62"/>
        <v xml:space="preserve"> </v>
      </c>
      <c r="AG343" s="35"/>
      <c r="AH343" s="13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9" t="str">
        <f t="shared" si="63"/>
        <v xml:space="preserve"> </v>
      </c>
      <c r="AV343" s="24"/>
    </row>
    <row r="344" spans="1:48" ht="15" customHeight="1" outlineLevel="1" x14ac:dyDescent="0.25">
      <c r="A344" s="76">
        <f t="shared" si="60"/>
        <v>0</v>
      </c>
      <c r="B344" s="18" t="str">
        <f t="shared" si="64"/>
        <v>пст. Вожский</v>
      </c>
      <c r="C344" s="40"/>
      <c r="D344" s="13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8" t="str">
        <f t="shared" si="61"/>
        <v xml:space="preserve"> </v>
      </c>
      <c r="R344" s="40"/>
      <c r="S344" s="13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9" t="str">
        <f t="shared" si="62"/>
        <v xml:space="preserve"> </v>
      </c>
      <c r="AG344" s="35"/>
      <c r="AH344" s="13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9" t="str">
        <f t="shared" si="63"/>
        <v xml:space="preserve"> </v>
      </c>
      <c r="AV344" s="24"/>
    </row>
    <row r="345" spans="1:48" ht="15" customHeight="1" outlineLevel="1" x14ac:dyDescent="0.25">
      <c r="A345" s="76">
        <f t="shared" si="60"/>
        <v>0</v>
      </c>
      <c r="B345" s="18" t="str">
        <f t="shared" si="64"/>
        <v>пст. Вожский</v>
      </c>
      <c r="C345" s="40"/>
      <c r="D345" s="13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8" t="str">
        <f t="shared" si="61"/>
        <v xml:space="preserve"> </v>
      </c>
      <c r="R345" s="40"/>
      <c r="S345" s="13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9" t="str">
        <f t="shared" si="62"/>
        <v xml:space="preserve"> </v>
      </c>
      <c r="AG345" s="35"/>
      <c r="AH345" s="13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9" t="str">
        <f t="shared" si="63"/>
        <v xml:space="preserve"> </v>
      </c>
      <c r="AV345" s="24"/>
    </row>
    <row r="346" spans="1:48" ht="15" customHeight="1" outlineLevel="1" x14ac:dyDescent="0.25">
      <c r="A346" s="76">
        <f t="shared" si="60"/>
        <v>0</v>
      </c>
      <c r="B346" s="18" t="str">
        <f t="shared" si="64"/>
        <v>пст. Вожский</v>
      </c>
      <c r="C346" s="40"/>
      <c r="D346" s="13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8" t="str">
        <f t="shared" si="61"/>
        <v xml:space="preserve"> </v>
      </c>
      <c r="R346" s="40"/>
      <c r="S346" s="13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9" t="str">
        <f t="shared" si="62"/>
        <v xml:space="preserve"> </v>
      </c>
      <c r="AG346" s="35"/>
      <c r="AH346" s="13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9" t="str">
        <f t="shared" si="63"/>
        <v xml:space="preserve"> </v>
      </c>
      <c r="AV346" s="24"/>
    </row>
    <row r="347" spans="1:48" ht="15" customHeight="1" outlineLevel="1" x14ac:dyDescent="0.25">
      <c r="A347" s="76">
        <f t="shared" si="60"/>
        <v>0</v>
      </c>
      <c r="B347" s="18" t="str">
        <f t="shared" si="64"/>
        <v>пст. Вожский</v>
      </c>
      <c r="C347" s="40"/>
      <c r="D347" s="13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8" t="str">
        <f t="shared" si="61"/>
        <v xml:space="preserve"> </v>
      </c>
      <c r="R347" s="40"/>
      <c r="S347" s="13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9" t="str">
        <f t="shared" si="62"/>
        <v xml:space="preserve"> </v>
      </c>
      <c r="AG347" s="35"/>
      <c r="AH347" s="13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9" t="str">
        <f t="shared" si="63"/>
        <v xml:space="preserve"> </v>
      </c>
      <c r="AV347" s="24"/>
    </row>
    <row r="348" spans="1:48" ht="15" customHeight="1" outlineLevel="1" x14ac:dyDescent="0.25">
      <c r="A348" s="76">
        <f t="shared" si="60"/>
        <v>0</v>
      </c>
      <c r="B348" s="18" t="str">
        <f t="shared" si="64"/>
        <v>пст. Вожский</v>
      </c>
      <c r="C348" s="40"/>
      <c r="D348" s="13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8" t="str">
        <f t="shared" si="61"/>
        <v xml:space="preserve"> </v>
      </c>
      <c r="R348" s="40"/>
      <c r="S348" s="13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9" t="str">
        <f t="shared" si="62"/>
        <v xml:space="preserve"> </v>
      </c>
      <c r="AG348" s="35"/>
      <c r="AH348" s="13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9" t="str">
        <f t="shared" si="63"/>
        <v xml:space="preserve"> </v>
      </c>
      <c r="AV348" s="24"/>
    </row>
    <row r="349" spans="1:48" ht="15" customHeight="1" outlineLevel="1" x14ac:dyDescent="0.25">
      <c r="A349" s="76">
        <f t="shared" si="60"/>
        <v>0</v>
      </c>
      <c r="B349" s="18" t="str">
        <f t="shared" si="64"/>
        <v>пст. Вожский</v>
      </c>
      <c r="C349" s="40"/>
      <c r="D349" s="13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8" t="str">
        <f t="shared" si="61"/>
        <v xml:space="preserve"> </v>
      </c>
      <c r="R349" s="40"/>
      <c r="S349" s="13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9" t="str">
        <f t="shared" si="62"/>
        <v xml:space="preserve"> </v>
      </c>
      <c r="AG349" s="40"/>
      <c r="AH349" s="13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9" t="str">
        <f t="shared" si="63"/>
        <v xml:space="preserve"> </v>
      </c>
      <c r="AV349" s="24"/>
    </row>
    <row r="350" spans="1:48" ht="15" customHeight="1" outlineLevel="1" x14ac:dyDescent="0.25">
      <c r="A350" s="76">
        <f t="shared" si="60"/>
        <v>0</v>
      </c>
      <c r="B350" s="18" t="str">
        <f t="shared" si="64"/>
        <v>пст. Вожский</v>
      </c>
      <c r="C350" s="40"/>
      <c r="D350" s="13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8" t="str">
        <f t="shared" si="61"/>
        <v xml:space="preserve"> </v>
      </c>
      <c r="R350" s="40"/>
      <c r="S350" s="13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9" t="str">
        <f t="shared" si="62"/>
        <v xml:space="preserve"> </v>
      </c>
      <c r="AG350" s="40"/>
      <c r="AH350" s="13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9" t="str">
        <f t="shared" si="63"/>
        <v xml:space="preserve"> </v>
      </c>
      <c r="AV350" s="24"/>
    </row>
    <row r="351" spans="1:48" ht="15" customHeight="1" outlineLevel="1" x14ac:dyDescent="0.25">
      <c r="A351" s="76">
        <f t="shared" si="60"/>
        <v>0</v>
      </c>
      <c r="B351" s="18" t="str">
        <f t="shared" si="64"/>
        <v>пст. Вожский</v>
      </c>
      <c r="C351" s="40"/>
      <c r="D351" s="13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8" t="str">
        <f t="shared" si="61"/>
        <v xml:space="preserve"> </v>
      </c>
      <c r="R351" s="40"/>
      <c r="S351" s="13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9" t="str">
        <f t="shared" si="62"/>
        <v xml:space="preserve"> </v>
      </c>
      <c r="AG351" s="40"/>
      <c r="AH351" s="13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9" t="str">
        <f t="shared" si="63"/>
        <v xml:space="preserve"> </v>
      </c>
      <c r="AV351" s="24"/>
    </row>
    <row r="352" spans="1:48" ht="15" customHeight="1" outlineLevel="1" x14ac:dyDescent="0.25">
      <c r="A352" s="76">
        <f t="shared" si="60"/>
        <v>0</v>
      </c>
      <c r="B352" s="18" t="str">
        <f t="shared" si="64"/>
        <v>пст. Вожский</v>
      </c>
      <c r="C352" s="40"/>
      <c r="D352" s="13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8" t="str">
        <f t="shared" si="61"/>
        <v xml:space="preserve"> </v>
      </c>
      <c r="R352" s="40"/>
      <c r="S352" s="13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9" t="str">
        <f t="shared" si="62"/>
        <v xml:space="preserve"> </v>
      </c>
      <c r="AG352" s="40"/>
      <c r="AH352" s="13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9" t="str">
        <f t="shared" si="63"/>
        <v xml:space="preserve"> </v>
      </c>
      <c r="AV352" s="25"/>
    </row>
    <row r="353" spans="1:48" ht="15" customHeight="1" outlineLevel="1" x14ac:dyDescent="0.25">
      <c r="A353" s="76">
        <f t="shared" si="60"/>
        <v>0</v>
      </c>
      <c r="B353" s="18" t="str">
        <f t="shared" si="64"/>
        <v>пст. Вожский</v>
      </c>
      <c r="C353" s="40"/>
      <c r="D353" s="13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8" t="str">
        <f t="shared" si="61"/>
        <v xml:space="preserve"> </v>
      </c>
      <c r="R353" s="40"/>
      <c r="S353" s="13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9" t="str">
        <f t="shared" si="62"/>
        <v xml:space="preserve"> </v>
      </c>
      <c r="AG353" s="40"/>
      <c r="AH353" s="13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9" t="str">
        <f t="shared" si="63"/>
        <v xml:space="preserve"> </v>
      </c>
      <c r="AV353" s="25"/>
    </row>
    <row r="354" spans="1:48" ht="15" customHeight="1" outlineLevel="1" x14ac:dyDescent="0.25">
      <c r="A354" s="76">
        <f t="shared" si="60"/>
        <v>0</v>
      </c>
      <c r="B354" s="18" t="str">
        <f t="shared" si="64"/>
        <v>пст. Вожский</v>
      </c>
      <c r="C354" s="40"/>
      <c r="D354" s="13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8" t="str">
        <f t="shared" si="61"/>
        <v xml:space="preserve"> </v>
      </c>
      <c r="R354" s="40"/>
      <c r="S354" s="13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9" t="str">
        <f t="shared" si="62"/>
        <v xml:space="preserve"> </v>
      </c>
      <c r="AG354" s="40"/>
      <c r="AH354" s="13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9" t="str">
        <f t="shared" si="63"/>
        <v xml:space="preserve"> </v>
      </c>
      <c r="AV354" s="25"/>
    </row>
    <row r="355" spans="1:48" ht="15" customHeight="1" outlineLevel="1" x14ac:dyDescent="0.25">
      <c r="A355" s="76">
        <f t="shared" si="60"/>
        <v>0</v>
      </c>
      <c r="B355" s="18" t="str">
        <f t="shared" si="64"/>
        <v>пст. Вожский</v>
      </c>
      <c r="C355" s="40"/>
      <c r="D355" s="13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8" t="str">
        <f t="shared" si="61"/>
        <v xml:space="preserve"> </v>
      </c>
      <c r="R355" s="40"/>
      <c r="S355" s="13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9" t="str">
        <f t="shared" si="62"/>
        <v xml:space="preserve"> </v>
      </c>
      <c r="AG355" s="40"/>
      <c r="AH355" s="13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9" t="str">
        <f t="shared" si="63"/>
        <v xml:space="preserve"> </v>
      </c>
      <c r="AV355" s="25"/>
    </row>
    <row r="356" spans="1:48" ht="15" customHeight="1" outlineLevel="1" x14ac:dyDescent="0.25">
      <c r="A356" s="76">
        <f t="shared" si="60"/>
        <v>0</v>
      </c>
      <c r="B356" s="18" t="str">
        <f t="shared" si="64"/>
        <v>пст. Вожский</v>
      </c>
      <c r="C356" s="40"/>
      <c r="D356" s="13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8" t="str">
        <f t="shared" si="61"/>
        <v xml:space="preserve"> </v>
      </c>
      <c r="R356" s="40"/>
      <c r="S356" s="13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9" t="str">
        <f t="shared" si="62"/>
        <v xml:space="preserve"> </v>
      </c>
      <c r="AG356" s="40"/>
      <c r="AH356" s="13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9" t="str">
        <f t="shared" si="63"/>
        <v xml:space="preserve"> </v>
      </c>
      <c r="AV356" s="25"/>
    </row>
    <row r="357" spans="1:48" ht="15" customHeight="1" outlineLevel="1" x14ac:dyDescent="0.25">
      <c r="A357" s="76">
        <f t="shared" si="60"/>
        <v>0</v>
      </c>
      <c r="B357" s="18" t="str">
        <f t="shared" si="64"/>
        <v>пст. Вожский</v>
      </c>
      <c r="C357" s="40"/>
      <c r="D357" s="13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8" t="str">
        <f t="shared" si="61"/>
        <v xml:space="preserve"> </v>
      </c>
      <c r="R357" s="40"/>
      <c r="S357" s="13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9" t="str">
        <f t="shared" si="62"/>
        <v xml:space="preserve"> </v>
      </c>
      <c r="AG357" s="40"/>
      <c r="AH357" s="13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9" t="str">
        <f t="shared" si="63"/>
        <v xml:space="preserve"> </v>
      </c>
      <c r="AV357" s="25"/>
    </row>
    <row r="358" spans="1:48" ht="15" customHeight="1" outlineLevel="1" x14ac:dyDescent="0.25">
      <c r="A358" s="76">
        <f t="shared" si="60"/>
        <v>0</v>
      </c>
      <c r="B358" s="18" t="str">
        <f t="shared" si="64"/>
        <v>пст. Вожский</v>
      </c>
      <c r="C358" s="40"/>
      <c r="D358" s="13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8" t="str">
        <f t="shared" si="61"/>
        <v xml:space="preserve"> </v>
      </c>
      <c r="R358" s="40"/>
      <c r="S358" s="13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9" t="str">
        <f t="shared" si="62"/>
        <v xml:space="preserve"> </v>
      </c>
      <c r="AG358" s="40"/>
      <c r="AH358" s="13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9" t="str">
        <f t="shared" si="63"/>
        <v xml:space="preserve"> </v>
      </c>
      <c r="AV358" s="25"/>
    </row>
    <row r="359" spans="1:48" ht="15" customHeight="1" outlineLevel="1" x14ac:dyDescent="0.25">
      <c r="A359" s="76">
        <f t="shared" si="60"/>
        <v>0</v>
      </c>
      <c r="B359" s="18" t="str">
        <f t="shared" si="64"/>
        <v>пст. Вожский</v>
      </c>
      <c r="C359" s="40"/>
      <c r="D359" s="13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8" t="str">
        <f t="shared" si="61"/>
        <v xml:space="preserve"> </v>
      </c>
      <c r="R359" s="40"/>
      <c r="S359" s="13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9" t="str">
        <f t="shared" si="62"/>
        <v xml:space="preserve"> </v>
      </c>
      <c r="AG359" s="40"/>
      <c r="AH359" s="13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9" t="str">
        <f t="shared" si="63"/>
        <v xml:space="preserve"> </v>
      </c>
      <c r="AV359" s="25"/>
    </row>
    <row r="360" spans="1:48" ht="15" customHeight="1" outlineLevel="1" x14ac:dyDescent="0.25">
      <c r="A360" s="76">
        <f t="shared" si="60"/>
        <v>0</v>
      </c>
      <c r="B360" s="18" t="str">
        <f t="shared" si="64"/>
        <v>пст. Вожский</v>
      </c>
      <c r="C360" s="40"/>
      <c r="D360" s="13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8" t="str">
        <f t="shared" si="61"/>
        <v xml:space="preserve"> </v>
      </c>
      <c r="R360" s="40"/>
      <c r="S360" s="13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41" t="str">
        <f t="shared" si="62"/>
        <v xml:space="preserve"> </v>
      </c>
      <c r="AG360" s="40"/>
      <c r="AH360" s="13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9" t="str">
        <f t="shared" si="63"/>
        <v xml:space="preserve"> </v>
      </c>
      <c r="AV360" s="25"/>
    </row>
    <row r="361" spans="1:48" ht="15" customHeight="1" outlineLevel="1" x14ac:dyDescent="0.25">
      <c r="A361" s="76">
        <f t="shared" si="60"/>
        <v>0</v>
      </c>
      <c r="B361" s="18" t="str">
        <f t="shared" si="64"/>
        <v>пст. Вожский</v>
      </c>
      <c r="C361" s="40"/>
      <c r="D361" s="13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8" t="str">
        <f t="shared" si="61"/>
        <v xml:space="preserve"> </v>
      </c>
      <c r="R361" s="40"/>
      <c r="S361" s="13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41" t="str">
        <f t="shared" si="62"/>
        <v xml:space="preserve"> </v>
      </c>
      <c r="AG361" s="40"/>
      <c r="AH361" s="13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9" t="str">
        <f t="shared" si="63"/>
        <v xml:space="preserve"> </v>
      </c>
      <c r="AV361" s="25"/>
    </row>
    <row r="362" spans="1:48" ht="15" customHeight="1" x14ac:dyDescent="0.25">
      <c r="A362" s="76">
        <f>IF((SUM(D362:Q362)+SUM(R362:AF362)+SUM(AG362:AU362))=0,0,1)</f>
        <v>0</v>
      </c>
      <c r="B362" s="124"/>
      <c r="C362" s="11" t="s">
        <v>7</v>
      </c>
      <c r="D362" s="26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8"/>
      <c r="Q362" s="80">
        <f>COUNTIF(Q364:Q388,"-")</f>
        <v>0</v>
      </c>
      <c r="R362" s="11" t="s">
        <v>7</v>
      </c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30"/>
      <c r="AF362" s="31">
        <f>COUNTIF(AF364:AF388,"-")</f>
        <v>0</v>
      </c>
      <c r="AG362" s="11" t="s">
        <v>7</v>
      </c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30"/>
      <c r="AU362" s="31">
        <f>COUNTIF(AU364:AU388,"-")</f>
        <v>0</v>
      </c>
      <c r="AV362" s="25"/>
    </row>
    <row r="363" spans="1:48" ht="15" customHeight="1" x14ac:dyDescent="0.25">
      <c r="A363" s="76">
        <f t="shared" ref="A363:A388" si="65">IF((SUM(D363:Q363)+SUM(R363:AF363)+SUM(AG363:AU363))=0,0,1)</f>
        <v>0</v>
      </c>
      <c r="B363" s="125"/>
      <c r="C363" s="11" t="s">
        <v>8</v>
      </c>
      <c r="D363" s="26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8"/>
      <c r="Q363" s="80">
        <f>COUNTIF(Q364:Q388,"-")+COUNTIF(Q364:Q388,"+")</f>
        <v>0</v>
      </c>
      <c r="R363" s="11" t="s">
        <v>8</v>
      </c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30"/>
      <c r="AF363" s="31">
        <f>COUNTIF(AF364:AF388,"-")+COUNTIF(AF364:AF388,"+")</f>
        <v>0</v>
      </c>
      <c r="AG363" s="11" t="s">
        <v>8</v>
      </c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30"/>
      <c r="AU363" s="31">
        <f>COUNTIF(AU364:AU388,"-")+COUNTIF(AU364:AU388,"+")</f>
        <v>0</v>
      </c>
      <c r="AV363" s="25"/>
    </row>
    <row r="364" spans="1:48" ht="15" customHeight="1" outlineLevel="1" x14ac:dyDescent="0.25">
      <c r="A364" s="76">
        <f t="shared" si="65"/>
        <v>0</v>
      </c>
      <c r="B364" s="18">
        <f>B362</f>
        <v>0</v>
      </c>
      <c r="C364" s="35"/>
      <c r="D364" s="13"/>
      <c r="E364" s="36"/>
      <c r="F364" s="36"/>
      <c r="G364" s="36"/>
      <c r="H364" s="36"/>
      <c r="I364" s="36"/>
      <c r="J364" s="36"/>
      <c r="K364" s="36"/>
      <c r="L364" s="36"/>
      <c r="M364" s="36"/>
      <c r="N364" s="37"/>
      <c r="O364" s="36"/>
      <c r="P364" s="36"/>
      <c r="Q364" s="38" t="str">
        <f>IF(C364&gt;0,IF(AND(E364&lt;=$E$6,F364&lt;=$F$6,G364&lt;=$G$6,H364&lt;=$H$6,I364&lt;=$I$6,J364&lt;=$J$6,K364&lt;=$K$6,L364&lt;=$L$6,M364&lt;=$M$6,N364&lt;=$N$6,O364&lt;=$O$6,P364&lt;=$P$6),"+","-")," ")</f>
        <v xml:space="preserve"> </v>
      </c>
      <c r="R364" s="35"/>
      <c r="S364" s="13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9" t="str">
        <f>IF(S364&gt;0,IF(AND(T364&lt;=$T$6,U364&lt;=$U$6,V364&lt;=$V$6,W364&lt;=$W$6,X364&lt;=$X$6,Y364&lt;=$Y$6,Z364&lt;=$Z$6,AA364&lt;=$AA$6,AB364&lt;=$AB$6,AC364&lt;=$AC$6,AD364&lt;=$AD$6,AE364&lt;=$AE$6),"+","-")," ")</f>
        <v xml:space="preserve"> </v>
      </c>
      <c r="AG364" s="35"/>
      <c r="AH364" s="13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9" t="str">
        <f>IF(AG364&gt;0,IF(AND(AI364&lt;=$AI$6,AJ364&lt;=$AJ$6,AK364&lt;=$AK$6,AL364&lt;=$AL$6,AM364&lt;=$AM$6,AN364&lt;=$AN$6,AO364&lt;=$AO$6,AP364&lt;=$AP$6,AT364&lt;=$AT$6,AQ364&lt;=$AQ$6,AR364&lt;=$AR$6,AS364&lt;=$AS$6),"+","-")," ")</f>
        <v xml:space="preserve"> </v>
      </c>
      <c r="AV364" s="24"/>
    </row>
    <row r="365" spans="1:48" ht="15" customHeight="1" outlineLevel="1" x14ac:dyDescent="0.25">
      <c r="A365" s="76">
        <f t="shared" si="65"/>
        <v>0</v>
      </c>
      <c r="B365" s="18">
        <f>B364</f>
        <v>0</v>
      </c>
      <c r="C365" s="35"/>
      <c r="D365" s="13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8" t="str">
        <f t="shared" ref="Q365:Q388" si="66">IF(C365&gt;0,IF(AND(E365&lt;=$E$6,F365&lt;=$F$6,G365&lt;=$G$6,H365&lt;=$H$6,I365&lt;=$I$6,J365&lt;=$J$6,K365&lt;=$K$6,L365&lt;=$L$6,M365&lt;=$M$6,N365&lt;=$N$6,O365&lt;=$O$6,P365&lt;=$P$6),"+","-")," ")</f>
        <v xml:space="preserve"> </v>
      </c>
      <c r="R365" s="35"/>
      <c r="S365" s="13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9" t="str">
        <f t="shared" ref="AF365:AF388" si="67">IF(S365&gt;0,IF(AND(T365&lt;=$T$6,U365&lt;=$U$6,V365&lt;=$V$6,W365&lt;=$W$6,X365&lt;=$X$6,Y365&lt;=$Y$6,Z365&lt;=$Z$6,AA365&lt;=$AA$6,AB365&lt;=$AB$6,AC365&lt;=$AC$6,AD365&lt;=$AD$6,AE365&lt;=$AE$6),"+","-")," ")</f>
        <v xml:space="preserve"> </v>
      </c>
      <c r="AG365" s="35"/>
      <c r="AH365" s="13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9" t="str">
        <f t="shared" ref="AU365:AU388" si="68">IF(AG365&gt;0,IF(AND(AI365&lt;=$AI$6,AJ365&lt;=$AJ$6,AK365&lt;=$AK$6,AL365&lt;=$AL$6,AM365&lt;=$AM$6,AN365&lt;=$AN$6,AO365&lt;=$AO$6,AP365&lt;=$AP$6,AT365&lt;=$AT$6,AQ365&lt;=$AQ$6,AR365&lt;=$AR$6,AS365&lt;=$AS$6),"+","-")," ")</f>
        <v xml:space="preserve"> </v>
      </c>
      <c r="AV365" s="24"/>
    </row>
    <row r="366" spans="1:48" ht="15" customHeight="1" outlineLevel="1" x14ac:dyDescent="0.25">
      <c r="A366" s="76">
        <f t="shared" si="65"/>
        <v>0</v>
      </c>
      <c r="B366" s="18">
        <f t="shared" ref="B366:B388" si="69">B365</f>
        <v>0</v>
      </c>
      <c r="C366" s="35"/>
      <c r="D366" s="13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8" t="str">
        <f t="shared" si="66"/>
        <v xml:space="preserve"> </v>
      </c>
      <c r="R366" s="35"/>
      <c r="S366" s="13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9" t="str">
        <f t="shared" si="67"/>
        <v xml:space="preserve"> </v>
      </c>
      <c r="AG366" s="35"/>
      <c r="AH366" s="13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9" t="str">
        <f t="shared" si="68"/>
        <v xml:space="preserve"> </v>
      </c>
      <c r="AV366" s="24"/>
    </row>
    <row r="367" spans="1:48" ht="15" customHeight="1" outlineLevel="1" x14ac:dyDescent="0.25">
      <c r="A367" s="76">
        <f t="shared" si="65"/>
        <v>0</v>
      </c>
      <c r="B367" s="18">
        <f t="shared" si="69"/>
        <v>0</v>
      </c>
      <c r="C367" s="35"/>
      <c r="D367" s="13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8" t="str">
        <f t="shared" si="66"/>
        <v xml:space="preserve"> </v>
      </c>
      <c r="R367" s="35"/>
      <c r="S367" s="13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9" t="str">
        <f t="shared" si="67"/>
        <v xml:space="preserve"> </v>
      </c>
      <c r="AG367" s="35"/>
      <c r="AH367" s="13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9" t="str">
        <f t="shared" si="68"/>
        <v xml:space="preserve"> </v>
      </c>
      <c r="AV367" s="24"/>
    </row>
    <row r="368" spans="1:48" ht="15" customHeight="1" outlineLevel="1" x14ac:dyDescent="0.25">
      <c r="A368" s="76">
        <f t="shared" si="65"/>
        <v>0</v>
      </c>
      <c r="B368" s="18">
        <f t="shared" si="69"/>
        <v>0</v>
      </c>
      <c r="C368" s="35"/>
      <c r="D368" s="13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8" t="str">
        <f t="shared" si="66"/>
        <v xml:space="preserve"> </v>
      </c>
      <c r="R368" s="35"/>
      <c r="S368" s="13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9" t="str">
        <f t="shared" si="67"/>
        <v xml:space="preserve"> </v>
      </c>
      <c r="AG368" s="35"/>
      <c r="AH368" s="13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9" t="str">
        <f t="shared" si="68"/>
        <v xml:space="preserve"> </v>
      </c>
      <c r="AV368" s="24"/>
    </row>
    <row r="369" spans="1:48" ht="15" customHeight="1" outlineLevel="1" x14ac:dyDescent="0.25">
      <c r="A369" s="76">
        <f t="shared" si="65"/>
        <v>0</v>
      </c>
      <c r="B369" s="18">
        <f t="shared" si="69"/>
        <v>0</v>
      </c>
      <c r="C369" s="35"/>
      <c r="D369" s="13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8" t="str">
        <f t="shared" si="66"/>
        <v xml:space="preserve"> </v>
      </c>
      <c r="R369" s="35"/>
      <c r="S369" s="13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9" t="str">
        <f t="shared" si="67"/>
        <v xml:space="preserve"> </v>
      </c>
      <c r="AG369" s="35"/>
      <c r="AH369" s="13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9" t="str">
        <f t="shared" si="68"/>
        <v xml:space="preserve"> </v>
      </c>
      <c r="AV369" s="24"/>
    </row>
    <row r="370" spans="1:48" ht="15" customHeight="1" outlineLevel="1" x14ac:dyDescent="0.25">
      <c r="A370" s="76">
        <f t="shared" si="65"/>
        <v>0</v>
      </c>
      <c r="B370" s="18">
        <f t="shared" si="69"/>
        <v>0</v>
      </c>
      <c r="C370" s="35"/>
      <c r="D370" s="13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8" t="str">
        <f t="shared" si="66"/>
        <v xml:space="preserve"> </v>
      </c>
      <c r="R370" s="35"/>
      <c r="S370" s="13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9" t="str">
        <f t="shared" si="67"/>
        <v xml:space="preserve"> </v>
      </c>
      <c r="AG370" s="35"/>
      <c r="AH370" s="13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9" t="str">
        <f t="shared" si="68"/>
        <v xml:space="preserve"> </v>
      </c>
      <c r="AV370" s="24"/>
    </row>
    <row r="371" spans="1:48" ht="15" customHeight="1" outlineLevel="1" x14ac:dyDescent="0.25">
      <c r="A371" s="76">
        <f t="shared" si="65"/>
        <v>0</v>
      </c>
      <c r="B371" s="18">
        <f t="shared" si="69"/>
        <v>0</v>
      </c>
      <c r="C371" s="40"/>
      <c r="D371" s="13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8" t="str">
        <f t="shared" si="66"/>
        <v xml:space="preserve"> </v>
      </c>
      <c r="R371" s="40"/>
      <c r="S371" s="13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9" t="str">
        <f t="shared" si="67"/>
        <v xml:space="preserve"> </v>
      </c>
      <c r="AG371" s="40"/>
      <c r="AH371" s="13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9" t="str">
        <f t="shared" si="68"/>
        <v xml:space="preserve"> </v>
      </c>
      <c r="AV371" s="24"/>
    </row>
    <row r="372" spans="1:48" ht="15" customHeight="1" outlineLevel="1" x14ac:dyDescent="0.25">
      <c r="A372" s="76">
        <f t="shared" si="65"/>
        <v>0</v>
      </c>
      <c r="B372" s="18">
        <f t="shared" si="69"/>
        <v>0</v>
      </c>
      <c r="C372" s="40"/>
      <c r="D372" s="13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8" t="str">
        <f t="shared" si="66"/>
        <v xml:space="preserve"> </v>
      </c>
      <c r="R372" s="40"/>
      <c r="S372" s="13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9" t="str">
        <f t="shared" si="67"/>
        <v xml:space="preserve"> </v>
      </c>
      <c r="AG372" s="40"/>
      <c r="AH372" s="13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9" t="str">
        <f t="shared" si="68"/>
        <v xml:space="preserve"> </v>
      </c>
      <c r="AV372" s="24"/>
    </row>
    <row r="373" spans="1:48" ht="15" customHeight="1" outlineLevel="1" x14ac:dyDescent="0.25">
      <c r="A373" s="76">
        <f t="shared" si="65"/>
        <v>0</v>
      </c>
      <c r="B373" s="18">
        <f t="shared" si="69"/>
        <v>0</v>
      </c>
      <c r="C373" s="40"/>
      <c r="D373" s="13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8" t="str">
        <f t="shared" si="66"/>
        <v xml:space="preserve"> </v>
      </c>
      <c r="R373" s="40"/>
      <c r="S373" s="13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9" t="str">
        <f t="shared" si="67"/>
        <v xml:space="preserve"> </v>
      </c>
      <c r="AG373" s="40"/>
      <c r="AH373" s="13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9" t="str">
        <f t="shared" si="68"/>
        <v xml:space="preserve"> </v>
      </c>
      <c r="AV373" s="24"/>
    </row>
    <row r="374" spans="1:48" ht="15" customHeight="1" outlineLevel="1" x14ac:dyDescent="0.25">
      <c r="A374" s="76">
        <f t="shared" si="65"/>
        <v>0</v>
      </c>
      <c r="B374" s="18">
        <f t="shared" si="69"/>
        <v>0</v>
      </c>
      <c r="C374" s="40"/>
      <c r="D374" s="13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8" t="str">
        <f t="shared" si="66"/>
        <v xml:space="preserve"> </v>
      </c>
      <c r="R374" s="40"/>
      <c r="S374" s="13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9" t="str">
        <f t="shared" si="67"/>
        <v xml:space="preserve"> </v>
      </c>
      <c r="AG374" s="40"/>
      <c r="AH374" s="13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9" t="str">
        <f t="shared" si="68"/>
        <v xml:space="preserve"> </v>
      </c>
      <c r="AV374" s="24"/>
    </row>
    <row r="375" spans="1:48" ht="15" customHeight="1" outlineLevel="1" x14ac:dyDescent="0.25">
      <c r="A375" s="76">
        <f t="shared" si="65"/>
        <v>0</v>
      </c>
      <c r="B375" s="18">
        <f t="shared" si="69"/>
        <v>0</v>
      </c>
      <c r="C375" s="40"/>
      <c r="D375" s="13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8" t="str">
        <f t="shared" si="66"/>
        <v xml:space="preserve"> </v>
      </c>
      <c r="R375" s="40"/>
      <c r="S375" s="13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9" t="str">
        <f t="shared" si="67"/>
        <v xml:space="preserve"> </v>
      </c>
      <c r="AG375" s="40"/>
      <c r="AH375" s="13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9" t="str">
        <f t="shared" si="68"/>
        <v xml:space="preserve"> </v>
      </c>
      <c r="AV375" s="24"/>
    </row>
    <row r="376" spans="1:48" ht="15" customHeight="1" outlineLevel="1" x14ac:dyDescent="0.25">
      <c r="A376" s="76">
        <f t="shared" si="65"/>
        <v>0</v>
      </c>
      <c r="B376" s="18">
        <f t="shared" si="69"/>
        <v>0</v>
      </c>
      <c r="C376" s="40"/>
      <c r="D376" s="13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8" t="str">
        <f t="shared" si="66"/>
        <v xml:space="preserve"> </v>
      </c>
      <c r="R376" s="40"/>
      <c r="S376" s="13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9" t="str">
        <f t="shared" si="67"/>
        <v xml:space="preserve"> </v>
      </c>
      <c r="AG376" s="40"/>
      <c r="AH376" s="13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9" t="str">
        <f t="shared" si="68"/>
        <v xml:space="preserve"> </v>
      </c>
      <c r="AV376" s="24"/>
    </row>
    <row r="377" spans="1:48" ht="15" customHeight="1" outlineLevel="1" x14ac:dyDescent="0.25">
      <c r="A377" s="76">
        <f t="shared" si="65"/>
        <v>0</v>
      </c>
      <c r="B377" s="18">
        <f t="shared" si="69"/>
        <v>0</v>
      </c>
      <c r="C377" s="40"/>
      <c r="D377" s="13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8" t="str">
        <f t="shared" si="66"/>
        <v xml:space="preserve"> </v>
      </c>
      <c r="R377" s="40"/>
      <c r="S377" s="13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9" t="str">
        <f t="shared" si="67"/>
        <v xml:space="preserve"> </v>
      </c>
      <c r="AG377" s="40"/>
      <c r="AH377" s="13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9" t="str">
        <f t="shared" si="68"/>
        <v xml:space="preserve"> </v>
      </c>
      <c r="AV377" s="24"/>
    </row>
    <row r="378" spans="1:48" ht="15" customHeight="1" outlineLevel="1" x14ac:dyDescent="0.25">
      <c r="A378" s="76">
        <f t="shared" si="65"/>
        <v>0</v>
      </c>
      <c r="B378" s="18">
        <f t="shared" si="69"/>
        <v>0</v>
      </c>
      <c r="C378" s="40"/>
      <c r="D378" s="13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8" t="str">
        <f t="shared" si="66"/>
        <v xml:space="preserve"> </v>
      </c>
      <c r="R378" s="40"/>
      <c r="S378" s="13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9" t="str">
        <f t="shared" si="67"/>
        <v xml:space="preserve"> </v>
      </c>
      <c r="AG378" s="40"/>
      <c r="AH378" s="13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9" t="str">
        <f t="shared" si="68"/>
        <v xml:space="preserve"> </v>
      </c>
      <c r="AV378" s="24"/>
    </row>
    <row r="379" spans="1:48" ht="15" customHeight="1" outlineLevel="1" x14ac:dyDescent="0.25">
      <c r="A379" s="76">
        <f t="shared" si="65"/>
        <v>0</v>
      </c>
      <c r="B379" s="18">
        <f t="shared" si="69"/>
        <v>0</v>
      </c>
      <c r="C379" s="40"/>
      <c r="D379" s="13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8" t="str">
        <f t="shared" si="66"/>
        <v xml:space="preserve"> </v>
      </c>
      <c r="R379" s="40"/>
      <c r="S379" s="13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9" t="str">
        <f t="shared" si="67"/>
        <v xml:space="preserve"> </v>
      </c>
      <c r="AG379" s="40"/>
      <c r="AH379" s="13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9" t="str">
        <f t="shared" si="68"/>
        <v xml:space="preserve"> </v>
      </c>
      <c r="AV379" s="25"/>
    </row>
    <row r="380" spans="1:48" ht="15" customHeight="1" outlineLevel="1" x14ac:dyDescent="0.25">
      <c r="A380" s="76">
        <f t="shared" si="65"/>
        <v>0</v>
      </c>
      <c r="B380" s="18">
        <f t="shared" si="69"/>
        <v>0</v>
      </c>
      <c r="C380" s="40"/>
      <c r="D380" s="13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8" t="str">
        <f t="shared" si="66"/>
        <v xml:space="preserve"> </v>
      </c>
      <c r="R380" s="40"/>
      <c r="S380" s="13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9" t="str">
        <f t="shared" si="67"/>
        <v xml:space="preserve"> </v>
      </c>
      <c r="AG380" s="40"/>
      <c r="AH380" s="13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9" t="str">
        <f t="shared" si="68"/>
        <v xml:space="preserve"> </v>
      </c>
      <c r="AV380" s="25"/>
    </row>
    <row r="381" spans="1:48" ht="15" customHeight="1" outlineLevel="1" x14ac:dyDescent="0.25">
      <c r="A381" s="76">
        <f t="shared" si="65"/>
        <v>0</v>
      </c>
      <c r="B381" s="18">
        <f t="shared" si="69"/>
        <v>0</v>
      </c>
      <c r="C381" s="40"/>
      <c r="D381" s="13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8" t="str">
        <f t="shared" si="66"/>
        <v xml:space="preserve"> </v>
      </c>
      <c r="R381" s="40"/>
      <c r="S381" s="13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9" t="str">
        <f t="shared" si="67"/>
        <v xml:space="preserve"> </v>
      </c>
      <c r="AG381" s="40"/>
      <c r="AH381" s="13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9" t="str">
        <f t="shared" si="68"/>
        <v xml:space="preserve"> </v>
      </c>
      <c r="AV381" s="25"/>
    </row>
    <row r="382" spans="1:48" ht="15" customHeight="1" outlineLevel="1" x14ac:dyDescent="0.25">
      <c r="A382" s="76">
        <f t="shared" si="65"/>
        <v>0</v>
      </c>
      <c r="B382" s="18">
        <f t="shared" si="69"/>
        <v>0</v>
      </c>
      <c r="C382" s="40"/>
      <c r="D382" s="13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8" t="str">
        <f t="shared" si="66"/>
        <v xml:space="preserve"> </v>
      </c>
      <c r="R382" s="40"/>
      <c r="S382" s="13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9" t="str">
        <f t="shared" si="67"/>
        <v xml:space="preserve"> </v>
      </c>
      <c r="AG382" s="40"/>
      <c r="AH382" s="13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9" t="str">
        <f t="shared" si="68"/>
        <v xml:space="preserve"> </v>
      </c>
      <c r="AV382" s="25"/>
    </row>
    <row r="383" spans="1:48" ht="15" customHeight="1" outlineLevel="1" x14ac:dyDescent="0.25">
      <c r="A383" s="76">
        <f t="shared" si="65"/>
        <v>0</v>
      </c>
      <c r="B383" s="18">
        <f t="shared" si="69"/>
        <v>0</v>
      </c>
      <c r="C383" s="40"/>
      <c r="D383" s="13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8" t="str">
        <f t="shared" si="66"/>
        <v xml:space="preserve"> </v>
      </c>
      <c r="R383" s="40"/>
      <c r="S383" s="13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9" t="str">
        <f t="shared" si="67"/>
        <v xml:space="preserve"> </v>
      </c>
      <c r="AG383" s="40"/>
      <c r="AH383" s="13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9" t="str">
        <f t="shared" si="68"/>
        <v xml:space="preserve"> </v>
      </c>
      <c r="AV383" s="25"/>
    </row>
    <row r="384" spans="1:48" ht="15" customHeight="1" outlineLevel="1" x14ac:dyDescent="0.25">
      <c r="A384" s="76">
        <f t="shared" si="65"/>
        <v>0</v>
      </c>
      <c r="B384" s="18">
        <f t="shared" si="69"/>
        <v>0</v>
      </c>
      <c r="C384" s="40"/>
      <c r="D384" s="13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8" t="str">
        <f t="shared" si="66"/>
        <v xml:space="preserve"> </v>
      </c>
      <c r="R384" s="40"/>
      <c r="S384" s="13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9" t="str">
        <f t="shared" si="67"/>
        <v xml:space="preserve"> </v>
      </c>
      <c r="AG384" s="40"/>
      <c r="AH384" s="13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9" t="str">
        <f t="shared" si="68"/>
        <v xml:space="preserve"> </v>
      </c>
      <c r="AV384" s="25"/>
    </row>
    <row r="385" spans="1:48" ht="15" customHeight="1" outlineLevel="1" x14ac:dyDescent="0.25">
      <c r="A385" s="76">
        <f t="shared" si="65"/>
        <v>0</v>
      </c>
      <c r="B385" s="18">
        <f t="shared" si="69"/>
        <v>0</v>
      </c>
      <c r="C385" s="40"/>
      <c r="D385" s="13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8" t="str">
        <f t="shared" si="66"/>
        <v xml:space="preserve"> </v>
      </c>
      <c r="R385" s="40"/>
      <c r="S385" s="13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9" t="str">
        <f t="shared" si="67"/>
        <v xml:space="preserve"> </v>
      </c>
      <c r="AG385" s="40"/>
      <c r="AH385" s="13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9" t="str">
        <f t="shared" si="68"/>
        <v xml:space="preserve"> </v>
      </c>
      <c r="AV385" s="25"/>
    </row>
    <row r="386" spans="1:48" ht="15" customHeight="1" outlineLevel="1" x14ac:dyDescent="0.25">
      <c r="A386" s="76">
        <f t="shared" si="65"/>
        <v>0</v>
      </c>
      <c r="B386" s="18">
        <f t="shared" si="69"/>
        <v>0</v>
      </c>
      <c r="C386" s="40"/>
      <c r="D386" s="13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8" t="str">
        <f t="shared" si="66"/>
        <v xml:space="preserve"> </v>
      </c>
      <c r="R386" s="40"/>
      <c r="S386" s="13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9" t="str">
        <f t="shared" si="67"/>
        <v xml:space="preserve"> </v>
      </c>
      <c r="AG386" s="40"/>
      <c r="AH386" s="13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9" t="str">
        <f t="shared" si="68"/>
        <v xml:space="preserve"> </v>
      </c>
      <c r="AV386" s="25"/>
    </row>
    <row r="387" spans="1:48" ht="15" customHeight="1" outlineLevel="1" x14ac:dyDescent="0.25">
      <c r="A387" s="76">
        <f t="shared" si="65"/>
        <v>0</v>
      </c>
      <c r="B387" s="18">
        <f t="shared" si="69"/>
        <v>0</v>
      </c>
      <c r="C387" s="40"/>
      <c r="D387" s="13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8" t="str">
        <f t="shared" si="66"/>
        <v xml:space="preserve"> </v>
      </c>
      <c r="R387" s="40"/>
      <c r="S387" s="13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41" t="str">
        <f t="shared" si="67"/>
        <v xml:space="preserve"> </v>
      </c>
      <c r="AG387" s="40"/>
      <c r="AH387" s="13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9" t="str">
        <f t="shared" si="68"/>
        <v xml:space="preserve"> </v>
      </c>
      <c r="AV387" s="25"/>
    </row>
    <row r="388" spans="1:48" ht="15" customHeight="1" outlineLevel="1" x14ac:dyDescent="0.25">
      <c r="A388" s="76">
        <f t="shared" si="65"/>
        <v>0</v>
      </c>
      <c r="B388" s="18">
        <f t="shared" si="69"/>
        <v>0</v>
      </c>
      <c r="C388" s="40"/>
      <c r="D388" s="13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8" t="str">
        <f t="shared" si="66"/>
        <v xml:space="preserve"> </v>
      </c>
      <c r="R388" s="40"/>
      <c r="S388" s="13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41" t="str">
        <f t="shared" si="67"/>
        <v xml:space="preserve"> </v>
      </c>
      <c r="AG388" s="40"/>
      <c r="AH388" s="13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9" t="str">
        <f t="shared" si="68"/>
        <v xml:space="preserve"> </v>
      </c>
      <c r="AV388" s="25"/>
    </row>
    <row r="389" spans="1:48" ht="15" customHeight="1" x14ac:dyDescent="0.25">
      <c r="A389" s="76">
        <f>IF((SUM(D389:Q389)+SUM(R389:AF389)+SUM(AG389:AU389))=0,0,1)</f>
        <v>0</v>
      </c>
      <c r="B389" s="124"/>
      <c r="C389" s="11" t="s">
        <v>7</v>
      </c>
      <c r="D389" s="26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8"/>
      <c r="Q389" s="80">
        <f>COUNTIF(Q391:Q415,"-")</f>
        <v>0</v>
      </c>
      <c r="R389" s="11" t="s">
        <v>7</v>
      </c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30"/>
      <c r="AF389" s="31">
        <f>COUNTIF(AF391:AF415,"-")</f>
        <v>0</v>
      </c>
      <c r="AG389" s="11" t="s">
        <v>7</v>
      </c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30"/>
      <c r="AU389" s="31">
        <f>COUNTIF(AU391:AU415,"-")</f>
        <v>0</v>
      </c>
      <c r="AV389" s="25"/>
    </row>
    <row r="390" spans="1:48" ht="15" customHeight="1" x14ac:dyDescent="0.25">
      <c r="A390" s="76">
        <f t="shared" ref="A390:A415" si="70">IF((SUM(D390:Q390)+SUM(R390:AF390)+SUM(AG390:AU390))=0,0,1)</f>
        <v>0</v>
      </c>
      <c r="B390" s="125"/>
      <c r="C390" s="11" t="s">
        <v>8</v>
      </c>
      <c r="D390" s="26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8"/>
      <c r="Q390" s="80">
        <f>COUNTIF(Q391:Q415,"-")+COUNTIF(Q391:Q415,"+")</f>
        <v>0</v>
      </c>
      <c r="R390" s="11" t="s">
        <v>8</v>
      </c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30"/>
      <c r="AF390" s="31">
        <f>COUNTIF(AF391:AF415,"-")+COUNTIF(AF391:AF415,"+")</f>
        <v>0</v>
      </c>
      <c r="AG390" s="11" t="s">
        <v>8</v>
      </c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30"/>
      <c r="AU390" s="31">
        <f>COUNTIF(AU391:AU415,"-")+COUNTIF(AU391:AU415,"+")</f>
        <v>0</v>
      </c>
      <c r="AV390" s="25"/>
    </row>
    <row r="391" spans="1:48" ht="15" customHeight="1" outlineLevel="1" x14ac:dyDescent="0.25">
      <c r="A391" s="76">
        <f t="shared" si="70"/>
        <v>0</v>
      </c>
      <c r="B391" s="18">
        <f>B389</f>
        <v>0</v>
      </c>
      <c r="C391" s="35"/>
      <c r="D391" s="13"/>
      <c r="E391" s="36"/>
      <c r="F391" s="36"/>
      <c r="G391" s="36"/>
      <c r="H391" s="36"/>
      <c r="I391" s="36"/>
      <c r="J391" s="36"/>
      <c r="K391" s="36"/>
      <c r="L391" s="36"/>
      <c r="M391" s="36"/>
      <c r="N391" s="37"/>
      <c r="O391" s="36"/>
      <c r="P391" s="36"/>
      <c r="Q391" s="38" t="str">
        <f>IF(C391&gt;0,IF(AND(E391&lt;=$E$6,F391&lt;=$F$6,G391&lt;=$G$6,H391&lt;=$H$6,I391&lt;=$I$6,J391&lt;=$J$6,K391&lt;=$K$6,L391&lt;=$L$6,M391&lt;=$M$6,N391&lt;=$N$6,O391&lt;=$O$6,P391&lt;=$P$6),"+","-")," ")</f>
        <v xml:space="preserve"> </v>
      </c>
      <c r="R391" s="35"/>
      <c r="S391" s="13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9" t="str">
        <f>IF(S391&gt;0,IF(AND(T391&lt;=$T$6,U391&lt;=$U$6,V391&lt;=$V$6,W391&lt;=$W$6,X391&lt;=$X$6,Y391&lt;=$Y$6,Z391&lt;=$Z$6,AA391&lt;=$AA$6,AB391&lt;=$AB$6,AC391&lt;=$AC$6,AD391&lt;=$AD$6,AE391&lt;=$AE$6),"+","-")," ")</f>
        <v xml:space="preserve"> </v>
      </c>
      <c r="AG391" s="35"/>
      <c r="AH391" s="13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9" t="str">
        <f>IF(AG391&gt;0,IF(AND(AI391&lt;=$AI$6,AJ391&lt;=$AJ$6,AK391&lt;=$AK$6,AL391&lt;=$AL$6,AM391&lt;=$AM$6,AN391&lt;=$AN$6,AO391&lt;=$AO$6,AP391&lt;=$AP$6,AT391&lt;=$AT$6,AQ391&lt;=$AQ$6,AR391&lt;=$AR$6,AS391&lt;=$AS$6),"+","-")," ")</f>
        <v xml:space="preserve"> </v>
      </c>
      <c r="AV391" s="24"/>
    </row>
    <row r="392" spans="1:48" ht="15" customHeight="1" outlineLevel="1" x14ac:dyDescent="0.25">
      <c r="A392" s="76">
        <f t="shared" si="70"/>
        <v>0</v>
      </c>
      <c r="B392" s="18">
        <f>B391</f>
        <v>0</v>
      </c>
      <c r="C392" s="35"/>
      <c r="D392" s="13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8" t="str">
        <f t="shared" ref="Q392:Q415" si="71">IF(C392&gt;0,IF(AND(E392&lt;=$E$6,F392&lt;=$F$6,G392&lt;=$G$6,H392&lt;=$H$6,I392&lt;=$I$6,J392&lt;=$J$6,K392&lt;=$K$6,L392&lt;=$L$6,M392&lt;=$M$6,N392&lt;=$N$6,O392&lt;=$O$6,P392&lt;=$P$6),"+","-")," ")</f>
        <v xml:space="preserve"> </v>
      </c>
      <c r="R392" s="35"/>
      <c r="S392" s="13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9" t="str">
        <f t="shared" ref="AF392:AF415" si="72">IF(S392&gt;0,IF(AND(T392&lt;=$T$6,U392&lt;=$U$6,V392&lt;=$V$6,W392&lt;=$W$6,X392&lt;=$X$6,Y392&lt;=$Y$6,Z392&lt;=$Z$6,AA392&lt;=$AA$6,AB392&lt;=$AB$6,AC392&lt;=$AC$6,AD392&lt;=$AD$6,AE392&lt;=$AE$6),"+","-")," ")</f>
        <v xml:space="preserve"> </v>
      </c>
      <c r="AG392" s="35"/>
      <c r="AH392" s="13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9" t="str">
        <f t="shared" ref="AU392:AU415" si="73">IF(AG392&gt;0,IF(AND(AI392&lt;=$AI$6,AJ392&lt;=$AJ$6,AK392&lt;=$AK$6,AL392&lt;=$AL$6,AM392&lt;=$AM$6,AN392&lt;=$AN$6,AO392&lt;=$AO$6,AP392&lt;=$AP$6,AT392&lt;=$AT$6,AQ392&lt;=$AQ$6,AR392&lt;=$AR$6,AS392&lt;=$AS$6),"+","-")," ")</f>
        <v xml:space="preserve"> </v>
      </c>
      <c r="AV392" s="24"/>
    </row>
    <row r="393" spans="1:48" ht="15" customHeight="1" outlineLevel="1" x14ac:dyDescent="0.25">
      <c r="A393" s="76">
        <f t="shared" si="70"/>
        <v>0</v>
      </c>
      <c r="B393" s="18">
        <f t="shared" ref="B393:B415" si="74">B392</f>
        <v>0</v>
      </c>
      <c r="C393" s="35"/>
      <c r="D393" s="13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8" t="str">
        <f t="shared" si="71"/>
        <v xml:space="preserve"> </v>
      </c>
      <c r="R393" s="35"/>
      <c r="S393" s="13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9" t="str">
        <f t="shared" si="72"/>
        <v xml:space="preserve"> </v>
      </c>
      <c r="AG393" s="35"/>
      <c r="AH393" s="13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9" t="str">
        <f t="shared" si="73"/>
        <v xml:space="preserve"> </v>
      </c>
      <c r="AV393" s="24"/>
    </row>
    <row r="394" spans="1:48" ht="15" customHeight="1" outlineLevel="1" x14ac:dyDescent="0.25">
      <c r="A394" s="76">
        <f t="shared" si="70"/>
        <v>0</v>
      </c>
      <c r="B394" s="18">
        <f t="shared" si="74"/>
        <v>0</v>
      </c>
      <c r="C394" s="35"/>
      <c r="D394" s="13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8" t="str">
        <f t="shared" si="71"/>
        <v xml:space="preserve"> </v>
      </c>
      <c r="R394" s="35"/>
      <c r="S394" s="13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9" t="str">
        <f t="shared" si="72"/>
        <v xml:space="preserve"> </v>
      </c>
      <c r="AG394" s="35"/>
      <c r="AH394" s="13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9" t="str">
        <f t="shared" si="73"/>
        <v xml:space="preserve"> </v>
      </c>
      <c r="AV394" s="24"/>
    </row>
    <row r="395" spans="1:48" ht="15" customHeight="1" outlineLevel="1" x14ac:dyDescent="0.25">
      <c r="A395" s="76">
        <f t="shared" si="70"/>
        <v>0</v>
      </c>
      <c r="B395" s="18">
        <f t="shared" si="74"/>
        <v>0</v>
      </c>
      <c r="C395" s="35"/>
      <c r="D395" s="13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8" t="str">
        <f t="shared" si="71"/>
        <v xml:space="preserve"> </v>
      </c>
      <c r="R395" s="35"/>
      <c r="S395" s="13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9" t="str">
        <f t="shared" si="72"/>
        <v xml:space="preserve"> </v>
      </c>
      <c r="AG395" s="35"/>
      <c r="AH395" s="13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9" t="str">
        <f t="shared" si="73"/>
        <v xml:space="preserve"> </v>
      </c>
      <c r="AV395" s="24"/>
    </row>
    <row r="396" spans="1:48" ht="15" customHeight="1" outlineLevel="1" x14ac:dyDescent="0.25">
      <c r="A396" s="76">
        <f t="shared" si="70"/>
        <v>0</v>
      </c>
      <c r="B396" s="18">
        <f t="shared" si="74"/>
        <v>0</v>
      </c>
      <c r="C396" s="35"/>
      <c r="D396" s="13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8" t="str">
        <f t="shared" si="71"/>
        <v xml:space="preserve"> </v>
      </c>
      <c r="R396" s="35"/>
      <c r="S396" s="13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9" t="str">
        <f t="shared" si="72"/>
        <v xml:space="preserve"> </v>
      </c>
      <c r="AG396" s="35"/>
      <c r="AH396" s="13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9" t="str">
        <f t="shared" si="73"/>
        <v xml:space="preserve"> </v>
      </c>
      <c r="AV396" s="24"/>
    </row>
    <row r="397" spans="1:48" ht="15" customHeight="1" outlineLevel="1" x14ac:dyDescent="0.25">
      <c r="A397" s="76">
        <f t="shared" si="70"/>
        <v>0</v>
      </c>
      <c r="B397" s="18">
        <f t="shared" si="74"/>
        <v>0</v>
      </c>
      <c r="C397" s="35"/>
      <c r="D397" s="13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8" t="str">
        <f t="shared" si="71"/>
        <v xml:space="preserve"> </v>
      </c>
      <c r="R397" s="35"/>
      <c r="S397" s="13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9" t="str">
        <f t="shared" si="72"/>
        <v xml:space="preserve"> </v>
      </c>
      <c r="AG397" s="35"/>
      <c r="AH397" s="13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9" t="str">
        <f t="shared" si="73"/>
        <v xml:space="preserve"> </v>
      </c>
      <c r="AV397" s="24"/>
    </row>
    <row r="398" spans="1:48" ht="15" customHeight="1" outlineLevel="1" x14ac:dyDescent="0.25">
      <c r="A398" s="76">
        <f t="shared" si="70"/>
        <v>0</v>
      </c>
      <c r="B398" s="18">
        <f t="shared" si="74"/>
        <v>0</v>
      </c>
      <c r="C398" s="40"/>
      <c r="D398" s="13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8" t="str">
        <f t="shared" si="71"/>
        <v xml:space="preserve"> </v>
      </c>
      <c r="R398" s="40"/>
      <c r="S398" s="13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9" t="str">
        <f t="shared" si="72"/>
        <v xml:space="preserve"> </v>
      </c>
      <c r="AG398" s="40"/>
      <c r="AH398" s="13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9" t="str">
        <f t="shared" si="73"/>
        <v xml:space="preserve"> </v>
      </c>
      <c r="AV398" s="24"/>
    </row>
    <row r="399" spans="1:48" ht="15" customHeight="1" outlineLevel="1" x14ac:dyDescent="0.25">
      <c r="A399" s="76">
        <f t="shared" si="70"/>
        <v>0</v>
      </c>
      <c r="B399" s="18">
        <f t="shared" si="74"/>
        <v>0</v>
      </c>
      <c r="C399" s="40"/>
      <c r="D399" s="13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8" t="str">
        <f t="shared" si="71"/>
        <v xml:space="preserve"> </v>
      </c>
      <c r="R399" s="40"/>
      <c r="S399" s="13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9" t="str">
        <f t="shared" si="72"/>
        <v xml:space="preserve"> </v>
      </c>
      <c r="AG399" s="40"/>
      <c r="AH399" s="13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9" t="str">
        <f t="shared" si="73"/>
        <v xml:space="preserve"> </v>
      </c>
      <c r="AV399" s="24"/>
    </row>
    <row r="400" spans="1:48" ht="15" customHeight="1" outlineLevel="1" x14ac:dyDescent="0.25">
      <c r="A400" s="76">
        <f t="shared" si="70"/>
        <v>0</v>
      </c>
      <c r="B400" s="18">
        <f t="shared" si="74"/>
        <v>0</v>
      </c>
      <c r="C400" s="40"/>
      <c r="D400" s="13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8" t="str">
        <f t="shared" si="71"/>
        <v xml:space="preserve"> </v>
      </c>
      <c r="R400" s="40"/>
      <c r="S400" s="13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9" t="str">
        <f t="shared" si="72"/>
        <v xml:space="preserve"> </v>
      </c>
      <c r="AG400" s="40"/>
      <c r="AH400" s="13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9" t="str">
        <f t="shared" si="73"/>
        <v xml:space="preserve"> </v>
      </c>
      <c r="AV400" s="24"/>
    </row>
    <row r="401" spans="1:48" ht="15" customHeight="1" outlineLevel="1" x14ac:dyDescent="0.25">
      <c r="A401" s="76">
        <f t="shared" si="70"/>
        <v>0</v>
      </c>
      <c r="B401" s="18">
        <f t="shared" si="74"/>
        <v>0</v>
      </c>
      <c r="C401" s="40"/>
      <c r="D401" s="13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8" t="str">
        <f t="shared" si="71"/>
        <v xml:space="preserve"> </v>
      </c>
      <c r="R401" s="40"/>
      <c r="S401" s="13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9" t="str">
        <f t="shared" si="72"/>
        <v xml:space="preserve"> </v>
      </c>
      <c r="AG401" s="40"/>
      <c r="AH401" s="13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9" t="str">
        <f t="shared" si="73"/>
        <v xml:space="preserve"> </v>
      </c>
      <c r="AV401" s="24"/>
    </row>
    <row r="402" spans="1:48" ht="15" customHeight="1" outlineLevel="1" x14ac:dyDescent="0.25">
      <c r="A402" s="76">
        <f t="shared" si="70"/>
        <v>0</v>
      </c>
      <c r="B402" s="18">
        <f t="shared" si="74"/>
        <v>0</v>
      </c>
      <c r="C402" s="40"/>
      <c r="D402" s="13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8" t="str">
        <f t="shared" si="71"/>
        <v xml:space="preserve"> </v>
      </c>
      <c r="R402" s="40"/>
      <c r="S402" s="13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9" t="str">
        <f t="shared" si="72"/>
        <v xml:space="preserve"> </v>
      </c>
      <c r="AG402" s="40"/>
      <c r="AH402" s="13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9" t="str">
        <f t="shared" si="73"/>
        <v xml:space="preserve"> </v>
      </c>
      <c r="AV402" s="24"/>
    </row>
    <row r="403" spans="1:48" ht="15" customHeight="1" outlineLevel="1" x14ac:dyDescent="0.25">
      <c r="A403" s="76">
        <f t="shared" si="70"/>
        <v>0</v>
      </c>
      <c r="B403" s="18">
        <f t="shared" si="74"/>
        <v>0</v>
      </c>
      <c r="C403" s="40"/>
      <c r="D403" s="13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8" t="str">
        <f t="shared" si="71"/>
        <v xml:space="preserve"> </v>
      </c>
      <c r="R403" s="40"/>
      <c r="S403" s="13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9" t="str">
        <f t="shared" si="72"/>
        <v xml:space="preserve"> </v>
      </c>
      <c r="AG403" s="40"/>
      <c r="AH403" s="13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9" t="str">
        <f t="shared" si="73"/>
        <v xml:space="preserve"> </v>
      </c>
      <c r="AV403" s="24"/>
    </row>
    <row r="404" spans="1:48" ht="15" customHeight="1" outlineLevel="1" x14ac:dyDescent="0.25">
      <c r="A404" s="76">
        <f t="shared" si="70"/>
        <v>0</v>
      </c>
      <c r="B404" s="18">
        <f t="shared" si="74"/>
        <v>0</v>
      </c>
      <c r="C404" s="40"/>
      <c r="D404" s="13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8" t="str">
        <f t="shared" si="71"/>
        <v xml:space="preserve"> </v>
      </c>
      <c r="R404" s="40"/>
      <c r="S404" s="13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9" t="str">
        <f t="shared" si="72"/>
        <v xml:space="preserve"> </v>
      </c>
      <c r="AG404" s="40"/>
      <c r="AH404" s="13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9" t="str">
        <f t="shared" si="73"/>
        <v xml:space="preserve"> </v>
      </c>
      <c r="AV404" s="24"/>
    </row>
    <row r="405" spans="1:48" ht="15" customHeight="1" outlineLevel="1" x14ac:dyDescent="0.25">
      <c r="A405" s="76">
        <f t="shared" si="70"/>
        <v>0</v>
      </c>
      <c r="B405" s="18">
        <f t="shared" si="74"/>
        <v>0</v>
      </c>
      <c r="C405" s="40"/>
      <c r="D405" s="13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8" t="str">
        <f t="shared" si="71"/>
        <v xml:space="preserve"> </v>
      </c>
      <c r="R405" s="40"/>
      <c r="S405" s="13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9" t="str">
        <f t="shared" si="72"/>
        <v xml:space="preserve"> </v>
      </c>
      <c r="AG405" s="40"/>
      <c r="AH405" s="13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9" t="str">
        <f t="shared" si="73"/>
        <v xml:space="preserve"> </v>
      </c>
      <c r="AV405" s="24"/>
    </row>
    <row r="406" spans="1:48" ht="15" customHeight="1" outlineLevel="1" x14ac:dyDescent="0.25">
      <c r="A406" s="76">
        <f t="shared" si="70"/>
        <v>0</v>
      </c>
      <c r="B406" s="18">
        <f t="shared" si="74"/>
        <v>0</v>
      </c>
      <c r="C406" s="40"/>
      <c r="D406" s="13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8" t="str">
        <f t="shared" si="71"/>
        <v xml:space="preserve"> </v>
      </c>
      <c r="R406" s="40"/>
      <c r="S406" s="13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9" t="str">
        <f t="shared" si="72"/>
        <v xml:space="preserve"> </v>
      </c>
      <c r="AG406" s="40"/>
      <c r="AH406" s="13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9" t="str">
        <f t="shared" si="73"/>
        <v xml:space="preserve"> </v>
      </c>
      <c r="AV406" s="25"/>
    </row>
    <row r="407" spans="1:48" ht="15" customHeight="1" outlineLevel="1" x14ac:dyDescent="0.25">
      <c r="A407" s="76">
        <f t="shared" si="70"/>
        <v>0</v>
      </c>
      <c r="B407" s="18">
        <f t="shared" si="74"/>
        <v>0</v>
      </c>
      <c r="C407" s="40"/>
      <c r="D407" s="13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8" t="str">
        <f t="shared" si="71"/>
        <v xml:space="preserve"> </v>
      </c>
      <c r="R407" s="40"/>
      <c r="S407" s="13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9" t="str">
        <f t="shared" si="72"/>
        <v xml:space="preserve"> </v>
      </c>
      <c r="AG407" s="40"/>
      <c r="AH407" s="13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9" t="str">
        <f t="shared" si="73"/>
        <v xml:space="preserve"> </v>
      </c>
      <c r="AV407" s="25"/>
    </row>
    <row r="408" spans="1:48" ht="15" customHeight="1" outlineLevel="1" x14ac:dyDescent="0.25">
      <c r="A408" s="76">
        <f t="shared" si="70"/>
        <v>0</v>
      </c>
      <c r="B408" s="18">
        <f t="shared" si="74"/>
        <v>0</v>
      </c>
      <c r="C408" s="40"/>
      <c r="D408" s="13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8" t="str">
        <f t="shared" si="71"/>
        <v xml:space="preserve"> </v>
      </c>
      <c r="R408" s="40"/>
      <c r="S408" s="13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9" t="str">
        <f t="shared" si="72"/>
        <v xml:space="preserve"> </v>
      </c>
      <c r="AG408" s="40"/>
      <c r="AH408" s="13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9" t="str">
        <f t="shared" si="73"/>
        <v xml:space="preserve"> </v>
      </c>
      <c r="AV408" s="25"/>
    </row>
    <row r="409" spans="1:48" ht="15" customHeight="1" outlineLevel="1" x14ac:dyDescent="0.25">
      <c r="A409" s="76">
        <f t="shared" si="70"/>
        <v>0</v>
      </c>
      <c r="B409" s="18">
        <f t="shared" si="74"/>
        <v>0</v>
      </c>
      <c r="C409" s="40"/>
      <c r="D409" s="13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8" t="str">
        <f t="shared" si="71"/>
        <v xml:space="preserve"> </v>
      </c>
      <c r="R409" s="40"/>
      <c r="S409" s="13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9" t="str">
        <f t="shared" si="72"/>
        <v xml:space="preserve"> </v>
      </c>
      <c r="AG409" s="40"/>
      <c r="AH409" s="13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9" t="str">
        <f t="shared" si="73"/>
        <v xml:space="preserve"> </v>
      </c>
      <c r="AV409" s="25"/>
    </row>
    <row r="410" spans="1:48" ht="15" customHeight="1" outlineLevel="1" x14ac:dyDescent="0.25">
      <c r="A410" s="76">
        <f t="shared" si="70"/>
        <v>0</v>
      </c>
      <c r="B410" s="18">
        <f t="shared" si="74"/>
        <v>0</v>
      </c>
      <c r="C410" s="40"/>
      <c r="D410" s="13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8" t="str">
        <f t="shared" si="71"/>
        <v xml:space="preserve"> </v>
      </c>
      <c r="R410" s="40"/>
      <c r="S410" s="13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9" t="str">
        <f t="shared" si="72"/>
        <v xml:space="preserve"> </v>
      </c>
      <c r="AG410" s="40"/>
      <c r="AH410" s="13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9" t="str">
        <f t="shared" si="73"/>
        <v xml:space="preserve"> </v>
      </c>
      <c r="AV410" s="25"/>
    </row>
    <row r="411" spans="1:48" ht="15" customHeight="1" outlineLevel="1" x14ac:dyDescent="0.25">
      <c r="A411" s="76">
        <f t="shared" si="70"/>
        <v>0</v>
      </c>
      <c r="B411" s="18">
        <f t="shared" si="74"/>
        <v>0</v>
      </c>
      <c r="C411" s="40"/>
      <c r="D411" s="13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8" t="str">
        <f t="shared" si="71"/>
        <v xml:space="preserve"> </v>
      </c>
      <c r="R411" s="40"/>
      <c r="S411" s="13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9" t="str">
        <f t="shared" si="72"/>
        <v xml:space="preserve"> </v>
      </c>
      <c r="AG411" s="40"/>
      <c r="AH411" s="13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9" t="str">
        <f t="shared" si="73"/>
        <v xml:space="preserve"> </v>
      </c>
      <c r="AV411" s="25"/>
    </row>
    <row r="412" spans="1:48" ht="15" customHeight="1" outlineLevel="1" x14ac:dyDescent="0.25">
      <c r="A412" s="76">
        <f t="shared" si="70"/>
        <v>0</v>
      </c>
      <c r="B412" s="18">
        <f t="shared" si="74"/>
        <v>0</v>
      </c>
      <c r="C412" s="40"/>
      <c r="D412" s="13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8" t="str">
        <f t="shared" si="71"/>
        <v xml:space="preserve"> </v>
      </c>
      <c r="R412" s="40"/>
      <c r="S412" s="13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9" t="str">
        <f t="shared" si="72"/>
        <v xml:space="preserve"> </v>
      </c>
      <c r="AG412" s="40"/>
      <c r="AH412" s="13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9" t="str">
        <f t="shared" si="73"/>
        <v xml:space="preserve"> </v>
      </c>
      <c r="AV412" s="25"/>
    </row>
    <row r="413" spans="1:48" ht="15" customHeight="1" outlineLevel="1" x14ac:dyDescent="0.25">
      <c r="A413" s="76">
        <f t="shared" si="70"/>
        <v>0</v>
      </c>
      <c r="B413" s="18">
        <f t="shared" si="74"/>
        <v>0</v>
      </c>
      <c r="C413" s="40"/>
      <c r="D413" s="13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8" t="str">
        <f t="shared" si="71"/>
        <v xml:space="preserve"> </v>
      </c>
      <c r="R413" s="40"/>
      <c r="S413" s="13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9" t="str">
        <f t="shared" si="72"/>
        <v xml:space="preserve"> </v>
      </c>
      <c r="AG413" s="40"/>
      <c r="AH413" s="13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9" t="str">
        <f t="shared" si="73"/>
        <v xml:space="preserve"> </v>
      </c>
      <c r="AV413" s="25"/>
    </row>
    <row r="414" spans="1:48" ht="15" customHeight="1" outlineLevel="1" x14ac:dyDescent="0.25">
      <c r="A414" s="76">
        <f t="shared" si="70"/>
        <v>0</v>
      </c>
      <c r="B414" s="18">
        <f t="shared" si="74"/>
        <v>0</v>
      </c>
      <c r="C414" s="40"/>
      <c r="D414" s="13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8" t="str">
        <f t="shared" si="71"/>
        <v xml:space="preserve"> </v>
      </c>
      <c r="R414" s="40"/>
      <c r="S414" s="13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41" t="str">
        <f t="shared" si="72"/>
        <v xml:space="preserve"> </v>
      </c>
      <c r="AG414" s="40"/>
      <c r="AH414" s="13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9" t="str">
        <f t="shared" si="73"/>
        <v xml:space="preserve"> </v>
      </c>
      <c r="AV414" s="25"/>
    </row>
    <row r="415" spans="1:48" ht="15" customHeight="1" outlineLevel="1" x14ac:dyDescent="0.25">
      <c r="A415" s="76">
        <f t="shared" si="70"/>
        <v>0</v>
      </c>
      <c r="B415" s="18">
        <f t="shared" si="74"/>
        <v>0</v>
      </c>
      <c r="C415" s="40"/>
      <c r="D415" s="13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8" t="str">
        <f t="shared" si="71"/>
        <v xml:space="preserve"> </v>
      </c>
      <c r="R415" s="40"/>
      <c r="S415" s="13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41" t="str">
        <f t="shared" si="72"/>
        <v xml:space="preserve"> </v>
      </c>
      <c r="AG415" s="40"/>
      <c r="AH415" s="13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9" t="str">
        <f t="shared" si="73"/>
        <v xml:space="preserve"> </v>
      </c>
      <c r="AV415" s="25"/>
    </row>
    <row r="416" spans="1:48" ht="15" customHeight="1" x14ac:dyDescent="0.25">
      <c r="A416" s="76">
        <f>IF((SUM(D416:Q416)+SUM(R416:AF416)+SUM(AG416:AU416))=0,0,1)</f>
        <v>0</v>
      </c>
      <c r="B416" s="124"/>
      <c r="C416" s="11" t="s">
        <v>7</v>
      </c>
      <c r="D416" s="26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8"/>
      <c r="Q416" s="80">
        <f>COUNTIF(Q418:Q442,"-")</f>
        <v>0</v>
      </c>
      <c r="R416" s="11" t="s">
        <v>7</v>
      </c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30"/>
      <c r="AF416" s="31">
        <f>COUNTIF(AF418:AF442,"-")</f>
        <v>0</v>
      </c>
      <c r="AG416" s="11" t="s">
        <v>7</v>
      </c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30"/>
      <c r="AU416" s="31">
        <f>COUNTIF(AU418:AU442,"-")</f>
        <v>0</v>
      </c>
      <c r="AV416" s="25"/>
    </row>
    <row r="417" spans="1:48" ht="15" customHeight="1" x14ac:dyDescent="0.25">
      <c r="A417" s="76">
        <f t="shared" ref="A417:A442" si="75">IF((SUM(D417:Q417)+SUM(R417:AF417)+SUM(AG417:AU417))=0,0,1)</f>
        <v>0</v>
      </c>
      <c r="B417" s="125"/>
      <c r="C417" s="11" t="s">
        <v>8</v>
      </c>
      <c r="D417" s="26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8"/>
      <c r="Q417" s="80">
        <f>COUNTIF(Q418:Q442,"-")+COUNTIF(Q418:Q442,"+")</f>
        <v>0</v>
      </c>
      <c r="R417" s="11" t="s">
        <v>8</v>
      </c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30"/>
      <c r="AF417" s="31">
        <f>COUNTIF(AF418:AF442,"-")+COUNTIF(AF418:AF442,"+")</f>
        <v>0</v>
      </c>
      <c r="AG417" s="11" t="s">
        <v>8</v>
      </c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30"/>
      <c r="AU417" s="31">
        <f>COUNTIF(AU418:AU442,"-")+COUNTIF(AU418:AU442,"+")</f>
        <v>0</v>
      </c>
      <c r="AV417" s="25"/>
    </row>
    <row r="418" spans="1:48" ht="15" customHeight="1" outlineLevel="1" x14ac:dyDescent="0.25">
      <c r="A418" s="76">
        <f t="shared" si="75"/>
        <v>0</v>
      </c>
      <c r="B418" s="18">
        <f>B416</f>
        <v>0</v>
      </c>
      <c r="C418" s="35"/>
      <c r="D418" s="13"/>
      <c r="E418" s="36"/>
      <c r="F418" s="36"/>
      <c r="G418" s="36"/>
      <c r="H418" s="36"/>
      <c r="I418" s="36"/>
      <c r="J418" s="36"/>
      <c r="K418" s="36"/>
      <c r="L418" s="36"/>
      <c r="M418" s="36"/>
      <c r="N418" s="37"/>
      <c r="O418" s="36"/>
      <c r="P418" s="36"/>
      <c r="Q418" s="38" t="str">
        <f>IF(C418&gt;0,IF(AND(E418&lt;=$E$6,F418&lt;=$F$6,G418&lt;=$G$6,H418&lt;=$H$6,I418&lt;=$I$6,J418&lt;=$J$6,K418&lt;=$K$6,L418&lt;=$L$6,M418&lt;=$M$6,N418&lt;=$N$6,O418&lt;=$O$6,P418&lt;=$P$6),"+","-")," ")</f>
        <v xml:space="preserve"> </v>
      </c>
      <c r="R418" s="35"/>
      <c r="S418" s="13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9" t="str">
        <f>IF(S418&gt;0,IF(AND(T418&lt;=$T$6,U418&lt;=$U$6,V418&lt;=$V$6,W418&lt;=$W$6,X418&lt;=$X$6,Y418&lt;=$Y$6,Z418&lt;=$Z$6,AA418&lt;=$AA$6,AB418&lt;=$AB$6,AC418&lt;=$AC$6,AD418&lt;=$AD$6,AE418&lt;=$AE$6),"+","-")," ")</f>
        <v xml:space="preserve"> </v>
      </c>
      <c r="AG418" s="35"/>
      <c r="AH418" s="13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9" t="str">
        <f>IF(AG418&gt;0,IF(AND(AI418&lt;=$AI$6,AJ418&lt;=$AJ$6,AK418&lt;=$AK$6,AL418&lt;=$AL$6,AM418&lt;=$AM$6,AN418&lt;=$AN$6,AO418&lt;=$AO$6,AP418&lt;=$AP$6,AT418&lt;=$AT$6,AQ418&lt;=$AQ$6,AR418&lt;=$AR$6,AS418&lt;=$AS$6),"+","-")," ")</f>
        <v xml:space="preserve"> </v>
      </c>
      <c r="AV418" s="24"/>
    </row>
    <row r="419" spans="1:48" ht="15" customHeight="1" outlineLevel="1" x14ac:dyDescent="0.25">
      <c r="A419" s="76">
        <f t="shared" si="75"/>
        <v>0</v>
      </c>
      <c r="B419" s="18">
        <f>B418</f>
        <v>0</v>
      </c>
      <c r="C419" s="35"/>
      <c r="D419" s="13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8" t="str">
        <f t="shared" ref="Q419:Q442" si="76">IF(C419&gt;0,IF(AND(E419&lt;=$E$6,F419&lt;=$F$6,G419&lt;=$G$6,H419&lt;=$H$6,I419&lt;=$I$6,J419&lt;=$J$6,K419&lt;=$K$6,L419&lt;=$L$6,M419&lt;=$M$6,N419&lt;=$N$6,O419&lt;=$O$6,P419&lt;=$P$6),"+","-")," ")</f>
        <v xml:space="preserve"> </v>
      </c>
      <c r="R419" s="35"/>
      <c r="S419" s="13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9" t="str">
        <f t="shared" ref="AF419:AF442" si="77">IF(S419&gt;0,IF(AND(T419&lt;=$T$6,U419&lt;=$U$6,V419&lt;=$V$6,W419&lt;=$W$6,X419&lt;=$X$6,Y419&lt;=$Y$6,Z419&lt;=$Z$6,AA419&lt;=$AA$6,AB419&lt;=$AB$6,AC419&lt;=$AC$6,AD419&lt;=$AD$6,AE419&lt;=$AE$6),"+","-")," ")</f>
        <v xml:space="preserve"> </v>
      </c>
      <c r="AG419" s="35"/>
      <c r="AH419" s="13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9" t="str">
        <f t="shared" ref="AU419:AU442" si="78">IF(AG419&gt;0,IF(AND(AI419&lt;=$AI$6,AJ419&lt;=$AJ$6,AK419&lt;=$AK$6,AL419&lt;=$AL$6,AM419&lt;=$AM$6,AN419&lt;=$AN$6,AO419&lt;=$AO$6,AP419&lt;=$AP$6,AT419&lt;=$AT$6,AQ419&lt;=$AQ$6,AR419&lt;=$AR$6,AS419&lt;=$AS$6),"+","-")," ")</f>
        <v xml:space="preserve"> </v>
      </c>
      <c r="AV419" s="24"/>
    </row>
    <row r="420" spans="1:48" ht="15" customHeight="1" outlineLevel="1" x14ac:dyDescent="0.25">
      <c r="A420" s="76">
        <f t="shared" si="75"/>
        <v>0</v>
      </c>
      <c r="B420" s="18">
        <f t="shared" ref="B420:B442" si="79">B419</f>
        <v>0</v>
      </c>
      <c r="C420" s="35"/>
      <c r="D420" s="13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8" t="str">
        <f t="shared" si="76"/>
        <v xml:space="preserve"> </v>
      </c>
      <c r="R420" s="35"/>
      <c r="S420" s="13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9" t="str">
        <f t="shared" si="77"/>
        <v xml:space="preserve"> </v>
      </c>
      <c r="AG420" s="35"/>
      <c r="AH420" s="13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9" t="str">
        <f t="shared" si="78"/>
        <v xml:space="preserve"> </v>
      </c>
      <c r="AV420" s="24"/>
    </row>
    <row r="421" spans="1:48" ht="15" customHeight="1" outlineLevel="1" x14ac:dyDescent="0.25">
      <c r="A421" s="76">
        <f t="shared" si="75"/>
        <v>0</v>
      </c>
      <c r="B421" s="18">
        <f t="shared" si="79"/>
        <v>0</v>
      </c>
      <c r="C421" s="35"/>
      <c r="D421" s="13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8" t="str">
        <f t="shared" si="76"/>
        <v xml:space="preserve"> </v>
      </c>
      <c r="R421" s="35"/>
      <c r="S421" s="13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9" t="str">
        <f t="shared" si="77"/>
        <v xml:space="preserve"> </v>
      </c>
      <c r="AG421" s="35"/>
      <c r="AH421" s="13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9" t="str">
        <f t="shared" si="78"/>
        <v xml:space="preserve"> </v>
      </c>
      <c r="AV421" s="24"/>
    </row>
    <row r="422" spans="1:48" ht="15" customHeight="1" outlineLevel="1" x14ac:dyDescent="0.25">
      <c r="A422" s="76">
        <f t="shared" si="75"/>
        <v>0</v>
      </c>
      <c r="B422" s="18">
        <f t="shared" si="79"/>
        <v>0</v>
      </c>
      <c r="C422" s="35"/>
      <c r="D422" s="13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8" t="str">
        <f t="shared" si="76"/>
        <v xml:space="preserve"> </v>
      </c>
      <c r="R422" s="35"/>
      <c r="S422" s="13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9" t="str">
        <f t="shared" si="77"/>
        <v xml:space="preserve"> </v>
      </c>
      <c r="AG422" s="35"/>
      <c r="AH422" s="13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9" t="str">
        <f t="shared" si="78"/>
        <v xml:space="preserve"> </v>
      </c>
      <c r="AV422" s="24"/>
    </row>
    <row r="423" spans="1:48" ht="15" customHeight="1" outlineLevel="1" x14ac:dyDescent="0.25">
      <c r="A423" s="76">
        <f t="shared" si="75"/>
        <v>0</v>
      </c>
      <c r="B423" s="18">
        <f t="shared" si="79"/>
        <v>0</v>
      </c>
      <c r="C423" s="35"/>
      <c r="D423" s="13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8" t="str">
        <f t="shared" si="76"/>
        <v xml:space="preserve"> </v>
      </c>
      <c r="R423" s="35"/>
      <c r="S423" s="13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9" t="str">
        <f t="shared" si="77"/>
        <v xml:space="preserve"> </v>
      </c>
      <c r="AG423" s="35"/>
      <c r="AH423" s="13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9" t="str">
        <f t="shared" si="78"/>
        <v xml:space="preserve"> </v>
      </c>
      <c r="AV423" s="24"/>
    </row>
    <row r="424" spans="1:48" ht="15" customHeight="1" outlineLevel="1" x14ac:dyDescent="0.25">
      <c r="A424" s="76">
        <f t="shared" si="75"/>
        <v>0</v>
      </c>
      <c r="B424" s="18">
        <f t="shared" si="79"/>
        <v>0</v>
      </c>
      <c r="C424" s="35"/>
      <c r="D424" s="13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8" t="str">
        <f t="shared" si="76"/>
        <v xml:space="preserve"> </v>
      </c>
      <c r="R424" s="35"/>
      <c r="S424" s="13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9" t="str">
        <f t="shared" si="77"/>
        <v xml:space="preserve"> </v>
      </c>
      <c r="AG424" s="35"/>
      <c r="AH424" s="13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9" t="str">
        <f t="shared" si="78"/>
        <v xml:space="preserve"> </v>
      </c>
      <c r="AV424" s="24"/>
    </row>
    <row r="425" spans="1:48" ht="15" customHeight="1" outlineLevel="1" x14ac:dyDescent="0.25">
      <c r="A425" s="76">
        <f t="shared" si="75"/>
        <v>0</v>
      </c>
      <c r="B425" s="18">
        <f t="shared" si="79"/>
        <v>0</v>
      </c>
      <c r="C425" s="40"/>
      <c r="D425" s="13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8" t="str">
        <f t="shared" si="76"/>
        <v xml:space="preserve"> </v>
      </c>
      <c r="R425" s="40"/>
      <c r="S425" s="13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9" t="str">
        <f t="shared" si="77"/>
        <v xml:space="preserve"> </v>
      </c>
      <c r="AG425" s="40"/>
      <c r="AH425" s="13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9" t="str">
        <f t="shared" si="78"/>
        <v xml:space="preserve"> </v>
      </c>
      <c r="AV425" s="24"/>
    </row>
    <row r="426" spans="1:48" ht="15" customHeight="1" outlineLevel="1" x14ac:dyDescent="0.25">
      <c r="A426" s="76">
        <f t="shared" si="75"/>
        <v>0</v>
      </c>
      <c r="B426" s="18">
        <f t="shared" si="79"/>
        <v>0</v>
      </c>
      <c r="C426" s="40"/>
      <c r="D426" s="13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8" t="str">
        <f t="shared" si="76"/>
        <v xml:space="preserve"> </v>
      </c>
      <c r="R426" s="40"/>
      <c r="S426" s="13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9" t="str">
        <f t="shared" si="77"/>
        <v xml:space="preserve"> </v>
      </c>
      <c r="AG426" s="40"/>
      <c r="AH426" s="13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9" t="str">
        <f t="shared" si="78"/>
        <v xml:space="preserve"> </v>
      </c>
      <c r="AV426" s="24"/>
    </row>
    <row r="427" spans="1:48" ht="15" customHeight="1" outlineLevel="1" x14ac:dyDescent="0.25">
      <c r="A427" s="76">
        <f t="shared" si="75"/>
        <v>0</v>
      </c>
      <c r="B427" s="18">
        <f t="shared" si="79"/>
        <v>0</v>
      </c>
      <c r="C427" s="40"/>
      <c r="D427" s="13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8" t="str">
        <f t="shared" si="76"/>
        <v xml:space="preserve"> </v>
      </c>
      <c r="R427" s="40"/>
      <c r="S427" s="13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9" t="str">
        <f t="shared" si="77"/>
        <v xml:space="preserve"> </v>
      </c>
      <c r="AG427" s="40"/>
      <c r="AH427" s="13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9" t="str">
        <f t="shared" si="78"/>
        <v xml:space="preserve"> </v>
      </c>
      <c r="AV427" s="24"/>
    </row>
    <row r="428" spans="1:48" ht="15" customHeight="1" outlineLevel="1" x14ac:dyDescent="0.25">
      <c r="A428" s="76">
        <f t="shared" si="75"/>
        <v>0</v>
      </c>
      <c r="B428" s="18">
        <f t="shared" si="79"/>
        <v>0</v>
      </c>
      <c r="C428" s="40"/>
      <c r="D428" s="13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8" t="str">
        <f t="shared" si="76"/>
        <v xml:space="preserve"> </v>
      </c>
      <c r="R428" s="40"/>
      <c r="S428" s="13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9" t="str">
        <f t="shared" si="77"/>
        <v xml:space="preserve"> </v>
      </c>
      <c r="AG428" s="40"/>
      <c r="AH428" s="13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9" t="str">
        <f t="shared" si="78"/>
        <v xml:space="preserve"> </v>
      </c>
      <c r="AV428" s="24"/>
    </row>
    <row r="429" spans="1:48" ht="15" customHeight="1" outlineLevel="1" x14ac:dyDescent="0.25">
      <c r="A429" s="76">
        <f t="shared" si="75"/>
        <v>0</v>
      </c>
      <c r="B429" s="18">
        <f t="shared" si="79"/>
        <v>0</v>
      </c>
      <c r="C429" s="40"/>
      <c r="D429" s="13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8" t="str">
        <f t="shared" si="76"/>
        <v xml:space="preserve"> </v>
      </c>
      <c r="R429" s="40"/>
      <c r="S429" s="13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9" t="str">
        <f t="shared" si="77"/>
        <v xml:space="preserve"> </v>
      </c>
      <c r="AG429" s="40"/>
      <c r="AH429" s="13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9" t="str">
        <f t="shared" si="78"/>
        <v xml:space="preserve"> </v>
      </c>
      <c r="AV429" s="24"/>
    </row>
    <row r="430" spans="1:48" ht="15" customHeight="1" outlineLevel="1" x14ac:dyDescent="0.25">
      <c r="A430" s="76">
        <f t="shared" si="75"/>
        <v>0</v>
      </c>
      <c r="B430" s="18">
        <f t="shared" si="79"/>
        <v>0</v>
      </c>
      <c r="C430" s="40"/>
      <c r="D430" s="13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8" t="str">
        <f t="shared" si="76"/>
        <v xml:space="preserve"> </v>
      </c>
      <c r="R430" s="40"/>
      <c r="S430" s="13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9" t="str">
        <f t="shared" si="77"/>
        <v xml:space="preserve"> </v>
      </c>
      <c r="AG430" s="40"/>
      <c r="AH430" s="13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9" t="str">
        <f t="shared" si="78"/>
        <v xml:space="preserve"> </v>
      </c>
      <c r="AV430" s="24"/>
    </row>
    <row r="431" spans="1:48" ht="15" customHeight="1" outlineLevel="1" x14ac:dyDescent="0.25">
      <c r="A431" s="76">
        <f t="shared" si="75"/>
        <v>0</v>
      </c>
      <c r="B431" s="18">
        <f t="shared" si="79"/>
        <v>0</v>
      </c>
      <c r="C431" s="40"/>
      <c r="D431" s="13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8" t="str">
        <f t="shared" si="76"/>
        <v xml:space="preserve"> </v>
      </c>
      <c r="R431" s="40"/>
      <c r="S431" s="13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9" t="str">
        <f t="shared" si="77"/>
        <v xml:space="preserve"> </v>
      </c>
      <c r="AG431" s="40"/>
      <c r="AH431" s="13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9" t="str">
        <f t="shared" si="78"/>
        <v xml:space="preserve"> </v>
      </c>
      <c r="AV431" s="24"/>
    </row>
    <row r="432" spans="1:48" ht="15" customHeight="1" outlineLevel="1" x14ac:dyDescent="0.25">
      <c r="A432" s="76">
        <f t="shared" si="75"/>
        <v>0</v>
      </c>
      <c r="B432" s="18">
        <f t="shared" si="79"/>
        <v>0</v>
      </c>
      <c r="C432" s="40"/>
      <c r="D432" s="13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8" t="str">
        <f t="shared" si="76"/>
        <v xml:space="preserve"> </v>
      </c>
      <c r="R432" s="40"/>
      <c r="S432" s="13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9" t="str">
        <f t="shared" si="77"/>
        <v xml:space="preserve"> </v>
      </c>
      <c r="AG432" s="40"/>
      <c r="AH432" s="13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9" t="str">
        <f t="shared" si="78"/>
        <v xml:space="preserve"> </v>
      </c>
      <c r="AV432" s="24"/>
    </row>
    <row r="433" spans="1:48" ht="15" customHeight="1" outlineLevel="1" x14ac:dyDescent="0.25">
      <c r="A433" s="76">
        <f t="shared" si="75"/>
        <v>0</v>
      </c>
      <c r="B433" s="18">
        <f t="shared" si="79"/>
        <v>0</v>
      </c>
      <c r="C433" s="40"/>
      <c r="D433" s="13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8" t="str">
        <f t="shared" si="76"/>
        <v xml:space="preserve"> </v>
      </c>
      <c r="R433" s="40"/>
      <c r="S433" s="13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9" t="str">
        <f t="shared" si="77"/>
        <v xml:space="preserve"> </v>
      </c>
      <c r="AG433" s="40"/>
      <c r="AH433" s="13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9" t="str">
        <f t="shared" si="78"/>
        <v xml:space="preserve"> </v>
      </c>
      <c r="AV433" s="25"/>
    </row>
    <row r="434" spans="1:48" ht="15" customHeight="1" outlineLevel="1" x14ac:dyDescent="0.25">
      <c r="A434" s="76">
        <f t="shared" si="75"/>
        <v>0</v>
      </c>
      <c r="B434" s="18">
        <f t="shared" si="79"/>
        <v>0</v>
      </c>
      <c r="C434" s="40"/>
      <c r="D434" s="13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8" t="str">
        <f t="shared" si="76"/>
        <v xml:space="preserve"> </v>
      </c>
      <c r="R434" s="40"/>
      <c r="S434" s="13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9" t="str">
        <f t="shared" si="77"/>
        <v xml:space="preserve"> </v>
      </c>
      <c r="AG434" s="40"/>
      <c r="AH434" s="13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9" t="str">
        <f t="shared" si="78"/>
        <v xml:space="preserve"> </v>
      </c>
      <c r="AV434" s="25"/>
    </row>
    <row r="435" spans="1:48" ht="15" customHeight="1" outlineLevel="1" x14ac:dyDescent="0.25">
      <c r="A435" s="76">
        <f t="shared" si="75"/>
        <v>0</v>
      </c>
      <c r="B435" s="18">
        <f t="shared" si="79"/>
        <v>0</v>
      </c>
      <c r="C435" s="40"/>
      <c r="D435" s="13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8" t="str">
        <f t="shared" si="76"/>
        <v xml:space="preserve"> </v>
      </c>
      <c r="R435" s="40"/>
      <c r="S435" s="13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9" t="str">
        <f t="shared" si="77"/>
        <v xml:space="preserve"> </v>
      </c>
      <c r="AG435" s="40"/>
      <c r="AH435" s="13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9" t="str">
        <f t="shared" si="78"/>
        <v xml:space="preserve"> </v>
      </c>
      <c r="AV435" s="25"/>
    </row>
    <row r="436" spans="1:48" ht="15" customHeight="1" outlineLevel="1" x14ac:dyDescent="0.25">
      <c r="A436" s="76">
        <f t="shared" si="75"/>
        <v>0</v>
      </c>
      <c r="B436" s="18">
        <f t="shared" si="79"/>
        <v>0</v>
      </c>
      <c r="C436" s="40"/>
      <c r="D436" s="13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8" t="str">
        <f t="shared" si="76"/>
        <v xml:space="preserve"> </v>
      </c>
      <c r="R436" s="40"/>
      <c r="S436" s="13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9" t="str">
        <f t="shared" si="77"/>
        <v xml:space="preserve"> </v>
      </c>
      <c r="AG436" s="40"/>
      <c r="AH436" s="13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9" t="str">
        <f t="shared" si="78"/>
        <v xml:space="preserve"> </v>
      </c>
      <c r="AV436" s="25"/>
    </row>
    <row r="437" spans="1:48" ht="15" customHeight="1" outlineLevel="1" x14ac:dyDescent="0.25">
      <c r="A437" s="76">
        <f t="shared" si="75"/>
        <v>0</v>
      </c>
      <c r="B437" s="18">
        <f t="shared" si="79"/>
        <v>0</v>
      </c>
      <c r="C437" s="40"/>
      <c r="D437" s="13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8" t="str">
        <f t="shared" si="76"/>
        <v xml:space="preserve"> </v>
      </c>
      <c r="R437" s="40"/>
      <c r="S437" s="13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9" t="str">
        <f t="shared" si="77"/>
        <v xml:space="preserve"> </v>
      </c>
      <c r="AG437" s="40"/>
      <c r="AH437" s="13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9" t="str">
        <f t="shared" si="78"/>
        <v xml:space="preserve"> </v>
      </c>
      <c r="AV437" s="25"/>
    </row>
    <row r="438" spans="1:48" ht="15" customHeight="1" outlineLevel="1" x14ac:dyDescent="0.25">
      <c r="A438" s="76">
        <f t="shared" si="75"/>
        <v>0</v>
      </c>
      <c r="B438" s="18">
        <f t="shared" si="79"/>
        <v>0</v>
      </c>
      <c r="C438" s="40"/>
      <c r="D438" s="13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8" t="str">
        <f t="shared" si="76"/>
        <v xml:space="preserve"> </v>
      </c>
      <c r="R438" s="40"/>
      <c r="S438" s="13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9" t="str">
        <f t="shared" si="77"/>
        <v xml:space="preserve"> </v>
      </c>
      <c r="AG438" s="40"/>
      <c r="AH438" s="13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9" t="str">
        <f t="shared" si="78"/>
        <v xml:space="preserve"> </v>
      </c>
      <c r="AV438" s="25"/>
    </row>
    <row r="439" spans="1:48" ht="15" customHeight="1" outlineLevel="1" x14ac:dyDescent="0.25">
      <c r="A439" s="76">
        <f t="shared" si="75"/>
        <v>0</v>
      </c>
      <c r="B439" s="18">
        <f t="shared" si="79"/>
        <v>0</v>
      </c>
      <c r="C439" s="40"/>
      <c r="D439" s="13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8" t="str">
        <f t="shared" si="76"/>
        <v xml:space="preserve"> </v>
      </c>
      <c r="R439" s="40"/>
      <c r="S439" s="13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9" t="str">
        <f t="shared" si="77"/>
        <v xml:space="preserve"> </v>
      </c>
      <c r="AG439" s="40"/>
      <c r="AH439" s="13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9" t="str">
        <f t="shared" si="78"/>
        <v xml:space="preserve"> </v>
      </c>
      <c r="AV439" s="25"/>
    </row>
    <row r="440" spans="1:48" ht="15" customHeight="1" outlineLevel="1" x14ac:dyDescent="0.25">
      <c r="A440" s="76">
        <f t="shared" si="75"/>
        <v>0</v>
      </c>
      <c r="B440" s="18">
        <f t="shared" si="79"/>
        <v>0</v>
      </c>
      <c r="C440" s="40"/>
      <c r="D440" s="13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8" t="str">
        <f t="shared" si="76"/>
        <v xml:space="preserve"> </v>
      </c>
      <c r="R440" s="40"/>
      <c r="S440" s="13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9" t="str">
        <f t="shared" si="77"/>
        <v xml:space="preserve"> </v>
      </c>
      <c r="AG440" s="40"/>
      <c r="AH440" s="13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9" t="str">
        <f t="shared" si="78"/>
        <v xml:space="preserve"> </v>
      </c>
      <c r="AV440" s="25"/>
    </row>
    <row r="441" spans="1:48" ht="15" customHeight="1" outlineLevel="1" x14ac:dyDescent="0.25">
      <c r="A441" s="76">
        <f t="shared" si="75"/>
        <v>0</v>
      </c>
      <c r="B441" s="18">
        <f t="shared" si="79"/>
        <v>0</v>
      </c>
      <c r="C441" s="40"/>
      <c r="D441" s="13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8" t="str">
        <f t="shared" si="76"/>
        <v xml:space="preserve"> </v>
      </c>
      <c r="R441" s="40"/>
      <c r="S441" s="13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41" t="str">
        <f t="shared" si="77"/>
        <v xml:space="preserve"> </v>
      </c>
      <c r="AG441" s="40"/>
      <c r="AH441" s="13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9" t="str">
        <f t="shared" si="78"/>
        <v xml:space="preserve"> </v>
      </c>
      <c r="AV441" s="25"/>
    </row>
    <row r="442" spans="1:48" ht="15" customHeight="1" outlineLevel="1" x14ac:dyDescent="0.25">
      <c r="A442" s="76">
        <f t="shared" si="75"/>
        <v>0</v>
      </c>
      <c r="B442" s="18">
        <f t="shared" si="79"/>
        <v>0</v>
      </c>
      <c r="C442" s="40"/>
      <c r="D442" s="13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8" t="str">
        <f t="shared" si="76"/>
        <v xml:space="preserve"> </v>
      </c>
      <c r="R442" s="40"/>
      <c r="S442" s="13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41" t="str">
        <f t="shared" si="77"/>
        <v xml:space="preserve"> </v>
      </c>
      <c r="AG442" s="40"/>
      <c r="AH442" s="13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9" t="str">
        <f t="shared" si="78"/>
        <v xml:space="preserve"> </v>
      </c>
      <c r="AV442" s="25"/>
    </row>
    <row r="443" spans="1:48" ht="15" customHeight="1" x14ac:dyDescent="0.25">
      <c r="A443" s="76">
        <f>IF((SUM(D443:Q443)+SUM(R443:AF443)+SUM(AG443:AU443))=0,0,1)</f>
        <v>0</v>
      </c>
      <c r="B443" s="124"/>
      <c r="C443" s="11" t="s">
        <v>7</v>
      </c>
      <c r="D443" s="26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8"/>
      <c r="Q443" s="80">
        <f>COUNTIF(Q445:Q469,"-")</f>
        <v>0</v>
      </c>
      <c r="R443" s="11" t="s">
        <v>7</v>
      </c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30"/>
      <c r="AF443" s="31">
        <f>COUNTIF(AF445:AF469,"-")</f>
        <v>0</v>
      </c>
      <c r="AG443" s="11" t="s">
        <v>7</v>
      </c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30"/>
      <c r="AU443" s="31">
        <f>COUNTIF(AU445:AU469,"-")</f>
        <v>0</v>
      </c>
      <c r="AV443" s="25"/>
    </row>
    <row r="444" spans="1:48" ht="15" customHeight="1" x14ac:dyDescent="0.25">
      <c r="A444" s="76">
        <f t="shared" ref="A444:A469" si="80">IF((SUM(D444:Q444)+SUM(R444:AF444)+SUM(AG444:AU444))=0,0,1)</f>
        <v>0</v>
      </c>
      <c r="B444" s="125"/>
      <c r="C444" s="11" t="s">
        <v>8</v>
      </c>
      <c r="D444" s="26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8"/>
      <c r="Q444" s="80">
        <f>COUNTIF(Q445:Q469,"-")+COUNTIF(Q445:Q469,"+")</f>
        <v>0</v>
      </c>
      <c r="R444" s="11" t="s">
        <v>8</v>
      </c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30"/>
      <c r="AF444" s="31">
        <f>COUNTIF(AF445:AF469,"-")+COUNTIF(AF445:AF469,"+")</f>
        <v>0</v>
      </c>
      <c r="AG444" s="11" t="s">
        <v>8</v>
      </c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30"/>
      <c r="AU444" s="31">
        <f>COUNTIF(AU445:AU469,"-")+COUNTIF(AU445:AU469,"+")</f>
        <v>0</v>
      </c>
      <c r="AV444" s="25"/>
    </row>
    <row r="445" spans="1:48" ht="15" customHeight="1" outlineLevel="1" x14ac:dyDescent="0.25">
      <c r="A445" s="76">
        <f t="shared" si="80"/>
        <v>0</v>
      </c>
      <c r="B445" s="18">
        <f>B443</f>
        <v>0</v>
      </c>
      <c r="C445" s="35"/>
      <c r="D445" s="13"/>
      <c r="E445" s="36"/>
      <c r="F445" s="36"/>
      <c r="G445" s="36"/>
      <c r="H445" s="36"/>
      <c r="I445" s="36"/>
      <c r="J445" s="36"/>
      <c r="K445" s="36"/>
      <c r="L445" s="36"/>
      <c r="M445" s="36"/>
      <c r="N445" s="37"/>
      <c r="O445" s="36"/>
      <c r="P445" s="36"/>
      <c r="Q445" s="38" t="str">
        <f>IF(C445&gt;0,IF(AND(E445&lt;=$E$6,F445&lt;=$F$6,G445&lt;=$G$6,H445&lt;=$H$6,I445&lt;=$I$6,J445&lt;=$J$6,K445&lt;=$K$6,L445&lt;=$L$6,M445&lt;=$M$6,N445&lt;=$N$6,O445&lt;=$O$6,P445&lt;=$P$6),"+","-")," ")</f>
        <v xml:space="preserve"> </v>
      </c>
      <c r="R445" s="35"/>
      <c r="S445" s="13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9" t="str">
        <f>IF(S445&gt;0,IF(AND(T445&lt;=$T$6,U445&lt;=$U$6,V445&lt;=$V$6,W445&lt;=$W$6,X445&lt;=$X$6,Y445&lt;=$Y$6,Z445&lt;=$Z$6,AA445&lt;=$AA$6,AB445&lt;=$AB$6,AC445&lt;=$AC$6,AD445&lt;=$AD$6,AE445&lt;=$AE$6),"+","-")," ")</f>
        <v xml:space="preserve"> </v>
      </c>
      <c r="AG445" s="35"/>
      <c r="AH445" s="13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9" t="str">
        <f>IF(AG445&gt;0,IF(AND(AI445&lt;=$AI$6,AJ445&lt;=$AJ$6,AK445&lt;=$AK$6,AL445&lt;=$AL$6,AM445&lt;=$AM$6,AN445&lt;=$AN$6,AO445&lt;=$AO$6,AP445&lt;=$AP$6,AT445&lt;=$AT$6,AQ445&lt;=$AQ$6,AR445&lt;=$AR$6,AS445&lt;=$AS$6),"+","-")," ")</f>
        <v xml:space="preserve"> </v>
      </c>
      <c r="AV445" s="24"/>
    </row>
    <row r="446" spans="1:48" ht="15" customHeight="1" outlineLevel="1" x14ac:dyDescent="0.25">
      <c r="A446" s="76">
        <f t="shared" si="80"/>
        <v>0</v>
      </c>
      <c r="B446" s="18">
        <f>B445</f>
        <v>0</v>
      </c>
      <c r="C446" s="35"/>
      <c r="D446" s="13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8" t="str">
        <f t="shared" ref="Q446:Q469" si="81">IF(C446&gt;0,IF(AND(E446&lt;=$E$6,F446&lt;=$F$6,G446&lt;=$G$6,H446&lt;=$H$6,I446&lt;=$I$6,J446&lt;=$J$6,K446&lt;=$K$6,L446&lt;=$L$6,M446&lt;=$M$6,N446&lt;=$N$6,O446&lt;=$O$6,P446&lt;=$P$6),"+","-")," ")</f>
        <v xml:space="preserve"> </v>
      </c>
      <c r="R446" s="35"/>
      <c r="S446" s="13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9" t="str">
        <f t="shared" ref="AF446:AF469" si="82">IF(S446&gt;0,IF(AND(T446&lt;=$T$6,U446&lt;=$U$6,V446&lt;=$V$6,W446&lt;=$W$6,X446&lt;=$X$6,Y446&lt;=$Y$6,Z446&lt;=$Z$6,AA446&lt;=$AA$6,AB446&lt;=$AB$6,AC446&lt;=$AC$6,AD446&lt;=$AD$6,AE446&lt;=$AE$6),"+","-")," ")</f>
        <v xml:space="preserve"> </v>
      </c>
      <c r="AG446" s="35"/>
      <c r="AH446" s="13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9" t="str">
        <f t="shared" ref="AU446:AU469" si="83">IF(AG446&gt;0,IF(AND(AI446&lt;=$AI$6,AJ446&lt;=$AJ$6,AK446&lt;=$AK$6,AL446&lt;=$AL$6,AM446&lt;=$AM$6,AN446&lt;=$AN$6,AO446&lt;=$AO$6,AP446&lt;=$AP$6,AT446&lt;=$AT$6,AQ446&lt;=$AQ$6,AR446&lt;=$AR$6,AS446&lt;=$AS$6),"+","-")," ")</f>
        <v xml:space="preserve"> </v>
      </c>
      <c r="AV446" s="24"/>
    </row>
    <row r="447" spans="1:48" ht="15" customHeight="1" outlineLevel="1" x14ac:dyDescent="0.25">
      <c r="A447" s="76">
        <f t="shared" si="80"/>
        <v>0</v>
      </c>
      <c r="B447" s="18">
        <f t="shared" ref="B447:B469" si="84">B446</f>
        <v>0</v>
      </c>
      <c r="C447" s="35"/>
      <c r="D447" s="13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8" t="str">
        <f t="shared" si="81"/>
        <v xml:space="preserve"> </v>
      </c>
      <c r="R447" s="35"/>
      <c r="S447" s="13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9" t="str">
        <f t="shared" si="82"/>
        <v xml:space="preserve"> </v>
      </c>
      <c r="AG447" s="35"/>
      <c r="AH447" s="13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9" t="str">
        <f t="shared" si="83"/>
        <v xml:space="preserve"> </v>
      </c>
      <c r="AV447" s="24"/>
    </row>
    <row r="448" spans="1:48" ht="15" customHeight="1" outlineLevel="1" x14ac:dyDescent="0.25">
      <c r="A448" s="76">
        <f t="shared" si="80"/>
        <v>0</v>
      </c>
      <c r="B448" s="18">
        <f t="shared" si="84"/>
        <v>0</v>
      </c>
      <c r="C448" s="35"/>
      <c r="D448" s="13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8" t="str">
        <f t="shared" si="81"/>
        <v xml:space="preserve"> </v>
      </c>
      <c r="R448" s="35"/>
      <c r="S448" s="13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9" t="str">
        <f t="shared" si="82"/>
        <v xml:space="preserve"> </v>
      </c>
      <c r="AG448" s="35"/>
      <c r="AH448" s="13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9" t="str">
        <f t="shared" si="83"/>
        <v xml:space="preserve"> </v>
      </c>
      <c r="AV448" s="24"/>
    </row>
    <row r="449" spans="1:48" ht="15" customHeight="1" outlineLevel="1" x14ac:dyDescent="0.25">
      <c r="A449" s="76">
        <f t="shared" si="80"/>
        <v>0</v>
      </c>
      <c r="B449" s="18">
        <f t="shared" si="84"/>
        <v>0</v>
      </c>
      <c r="C449" s="35"/>
      <c r="D449" s="13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8" t="str">
        <f t="shared" si="81"/>
        <v xml:space="preserve"> </v>
      </c>
      <c r="R449" s="35"/>
      <c r="S449" s="13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9" t="str">
        <f t="shared" si="82"/>
        <v xml:space="preserve"> </v>
      </c>
      <c r="AG449" s="35"/>
      <c r="AH449" s="13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9" t="str">
        <f t="shared" si="83"/>
        <v xml:space="preserve"> </v>
      </c>
      <c r="AV449" s="24"/>
    </row>
    <row r="450" spans="1:48" ht="15" customHeight="1" outlineLevel="1" x14ac:dyDescent="0.25">
      <c r="A450" s="76">
        <f t="shared" si="80"/>
        <v>0</v>
      </c>
      <c r="B450" s="18">
        <f t="shared" si="84"/>
        <v>0</v>
      </c>
      <c r="C450" s="35"/>
      <c r="D450" s="13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8" t="str">
        <f t="shared" si="81"/>
        <v xml:space="preserve"> </v>
      </c>
      <c r="R450" s="35"/>
      <c r="S450" s="13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9" t="str">
        <f t="shared" si="82"/>
        <v xml:space="preserve"> </v>
      </c>
      <c r="AG450" s="35"/>
      <c r="AH450" s="13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9" t="str">
        <f t="shared" si="83"/>
        <v xml:space="preserve"> </v>
      </c>
      <c r="AV450" s="24"/>
    </row>
    <row r="451" spans="1:48" ht="15" customHeight="1" outlineLevel="1" x14ac:dyDescent="0.25">
      <c r="A451" s="76">
        <f t="shared" si="80"/>
        <v>0</v>
      </c>
      <c r="B451" s="18">
        <f t="shared" si="84"/>
        <v>0</v>
      </c>
      <c r="C451" s="35"/>
      <c r="D451" s="13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8" t="str">
        <f t="shared" si="81"/>
        <v xml:space="preserve"> </v>
      </c>
      <c r="R451" s="35"/>
      <c r="S451" s="13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9" t="str">
        <f t="shared" si="82"/>
        <v xml:space="preserve"> </v>
      </c>
      <c r="AG451" s="35"/>
      <c r="AH451" s="13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9" t="str">
        <f t="shared" si="83"/>
        <v xml:space="preserve"> </v>
      </c>
      <c r="AV451" s="24"/>
    </row>
    <row r="452" spans="1:48" ht="15" customHeight="1" outlineLevel="1" x14ac:dyDescent="0.25">
      <c r="A452" s="76">
        <f t="shared" si="80"/>
        <v>0</v>
      </c>
      <c r="B452" s="18">
        <f t="shared" si="84"/>
        <v>0</v>
      </c>
      <c r="C452" s="40"/>
      <c r="D452" s="13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8" t="str">
        <f t="shared" si="81"/>
        <v xml:space="preserve"> </v>
      </c>
      <c r="R452" s="40"/>
      <c r="S452" s="13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9" t="str">
        <f t="shared" si="82"/>
        <v xml:space="preserve"> </v>
      </c>
      <c r="AG452" s="40"/>
      <c r="AH452" s="13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9" t="str">
        <f t="shared" si="83"/>
        <v xml:space="preserve"> </v>
      </c>
      <c r="AV452" s="24"/>
    </row>
    <row r="453" spans="1:48" ht="15" customHeight="1" outlineLevel="1" x14ac:dyDescent="0.25">
      <c r="A453" s="76">
        <f t="shared" si="80"/>
        <v>0</v>
      </c>
      <c r="B453" s="18">
        <f t="shared" si="84"/>
        <v>0</v>
      </c>
      <c r="C453" s="40"/>
      <c r="D453" s="13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8" t="str">
        <f t="shared" si="81"/>
        <v xml:space="preserve"> </v>
      </c>
      <c r="R453" s="40"/>
      <c r="S453" s="13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9" t="str">
        <f t="shared" si="82"/>
        <v xml:space="preserve"> </v>
      </c>
      <c r="AG453" s="40"/>
      <c r="AH453" s="13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9" t="str">
        <f t="shared" si="83"/>
        <v xml:space="preserve"> </v>
      </c>
      <c r="AV453" s="24"/>
    </row>
    <row r="454" spans="1:48" ht="15" customHeight="1" outlineLevel="1" x14ac:dyDescent="0.25">
      <c r="A454" s="76">
        <f t="shared" si="80"/>
        <v>0</v>
      </c>
      <c r="B454" s="18">
        <f t="shared" si="84"/>
        <v>0</v>
      </c>
      <c r="C454" s="40"/>
      <c r="D454" s="13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8" t="str">
        <f t="shared" si="81"/>
        <v xml:space="preserve"> </v>
      </c>
      <c r="R454" s="40"/>
      <c r="S454" s="13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9" t="str">
        <f t="shared" si="82"/>
        <v xml:space="preserve"> </v>
      </c>
      <c r="AG454" s="40"/>
      <c r="AH454" s="13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9" t="str">
        <f t="shared" si="83"/>
        <v xml:space="preserve"> </v>
      </c>
      <c r="AV454" s="24"/>
    </row>
    <row r="455" spans="1:48" ht="15" customHeight="1" outlineLevel="1" x14ac:dyDescent="0.25">
      <c r="A455" s="76">
        <f t="shared" si="80"/>
        <v>0</v>
      </c>
      <c r="B455" s="18">
        <f t="shared" si="84"/>
        <v>0</v>
      </c>
      <c r="C455" s="40"/>
      <c r="D455" s="13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8" t="str">
        <f t="shared" si="81"/>
        <v xml:space="preserve"> </v>
      </c>
      <c r="R455" s="40"/>
      <c r="S455" s="13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9" t="str">
        <f t="shared" si="82"/>
        <v xml:space="preserve"> </v>
      </c>
      <c r="AG455" s="40"/>
      <c r="AH455" s="13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9" t="str">
        <f t="shared" si="83"/>
        <v xml:space="preserve"> </v>
      </c>
      <c r="AV455" s="24"/>
    </row>
    <row r="456" spans="1:48" ht="15" customHeight="1" outlineLevel="1" x14ac:dyDescent="0.25">
      <c r="A456" s="76">
        <f t="shared" si="80"/>
        <v>0</v>
      </c>
      <c r="B456" s="18">
        <f t="shared" si="84"/>
        <v>0</v>
      </c>
      <c r="C456" s="40"/>
      <c r="D456" s="13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8" t="str">
        <f t="shared" si="81"/>
        <v xml:space="preserve"> </v>
      </c>
      <c r="R456" s="40"/>
      <c r="S456" s="13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9" t="str">
        <f t="shared" si="82"/>
        <v xml:space="preserve"> </v>
      </c>
      <c r="AG456" s="40"/>
      <c r="AH456" s="13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9" t="str">
        <f t="shared" si="83"/>
        <v xml:space="preserve"> </v>
      </c>
      <c r="AV456" s="24"/>
    </row>
    <row r="457" spans="1:48" ht="15" customHeight="1" outlineLevel="1" x14ac:dyDescent="0.25">
      <c r="A457" s="76">
        <f t="shared" si="80"/>
        <v>0</v>
      </c>
      <c r="B457" s="18">
        <f t="shared" si="84"/>
        <v>0</v>
      </c>
      <c r="C457" s="40"/>
      <c r="D457" s="13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8" t="str">
        <f t="shared" si="81"/>
        <v xml:space="preserve"> </v>
      </c>
      <c r="R457" s="40"/>
      <c r="S457" s="13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9" t="str">
        <f t="shared" si="82"/>
        <v xml:space="preserve"> </v>
      </c>
      <c r="AG457" s="40"/>
      <c r="AH457" s="13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9" t="str">
        <f t="shared" si="83"/>
        <v xml:space="preserve"> </v>
      </c>
      <c r="AV457" s="24"/>
    </row>
    <row r="458" spans="1:48" ht="15" customHeight="1" outlineLevel="1" x14ac:dyDescent="0.25">
      <c r="A458" s="76">
        <f t="shared" si="80"/>
        <v>0</v>
      </c>
      <c r="B458" s="18">
        <f t="shared" si="84"/>
        <v>0</v>
      </c>
      <c r="C458" s="40"/>
      <c r="D458" s="13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8" t="str">
        <f t="shared" si="81"/>
        <v xml:space="preserve"> </v>
      </c>
      <c r="R458" s="40"/>
      <c r="S458" s="13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9" t="str">
        <f t="shared" si="82"/>
        <v xml:space="preserve"> </v>
      </c>
      <c r="AG458" s="40"/>
      <c r="AH458" s="13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9" t="str">
        <f t="shared" si="83"/>
        <v xml:space="preserve"> </v>
      </c>
      <c r="AV458" s="24"/>
    </row>
    <row r="459" spans="1:48" ht="15" customHeight="1" outlineLevel="1" x14ac:dyDescent="0.25">
      <c r="A459" s="76">
        <f t="shared" si="80"/>
        <v>0</v>
      </c>
      <c r="B459" s="18">
        <f t="shared" si="84"/>
        <v>0</v>
      </c>
      <c r="C459" s="40"/>
      <c r="D459" s="13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8" t="str">
        <f t="shared" si="81"/>
        <v xml:space="preserve"> </v>
      </c>
      <c r="R459" s="40"/>
      <c r="S459" s="13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9" t="str">
        <f t="shared" si="82"/>
        <v xml:space="preserve"> </v>
      </c>
      <c r="AG459" s="40"/>
      <c r="AH459" s="13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9" t="str">
        <f t="shared" si="83"/>
        <v xml:space="preserve"> </v>
      </c>
      <c r="AV459" s="24"/>
    </row>
    <row r="460" spans="1:48" ht="15" customHeight="1" outlineLevel="1" x14ac:dyDescent="0.25">
      <c r="A460" s="76">
        <f t="shared" si="80"/>
        <v>0</v>
      </c>
      <c r="B460" s="18">
        <f t="shared" si="84"/>
        <v>0</v>
      </c>
      <c r="C460" s="40"/>
      <c r="D460" s="13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8" t="str">
        <f t="shared" si="81"/>
        <v xml:space="preserve"> </v>
      </c>
      <c r="R460" s="40"/>
      <c r="S460" s="13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9" t="str">
        <f t="shared" si="82"/>
        <v xml:space="preserve"> </v>
      </c>
      <c r="AG460" s="40"/>
      <c r="AH460" s="13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9" t="str">
        <f t="shared" si="83"/>
        <v xml:space="preserve"> </v>
      </c>
      <c r="AV460" s="25"/>
    </row>
    <row r="461" spans="1:48" ht="15" customHeight="1" outlineLevel="1" x14ac:dyDescent="0.25">
      <c r="A461" s="76">
        <f t="shared" si="80"/>
        <v>0</v>
      </c>
      <c r="B461" s="18">
        <f t="shared" si="84"/>
        <v>0</v>
      </c>
      <c r="C461" s="40"/>
      <c r="D461" s="13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8" t="str">
        <f t="shared" si="81"/>
        <v xml:space="preserve"> </v>
      </c>
      <c r="R461" s="40"/>
      <c r="S461" s="13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9" t="str">
        <f t="shared" si="82"/>
        <v xml:space="preserve"> </v>
      </c>
      <c r="AG461" s="40"/>
      <c r="AH461" s="13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9" t="str">
        <f t="shared" si="83"/>
        <v xml:space="preserve"> </v>
      </c>
      <c r="AV461" s="25"/>
    </row>
    <row r="462" spans="1:48" ht="15" customHeight="1" outlineLevel="1" x14ac:dyDescent="0.25">
      <c r="A462" s="76">
        <f t="shared" si="80"/>
        <v>0</v>
      </c>
      <c r="B462" s="18">
        <f t="shared" si="84"/>
        <v>0</v>
      </c>
      <c r="C462" s="40"/>
      <c r="D462" s="13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8" t="str">
        <f t="shared" si="81"/>
        <v xml:space="preserve"> </v>
      </c>
      <c r="R462" s="40"/>
      <c r="S462" s="13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9" t="str">
        <f t="shared" si="82"/>
        <v xml:space="preserve"> </v>
      </c>
      <c r="AG462" s="40"/>
      <c r="AH462" s="13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9" t="str">
        <f t="shared" si="83"/>
        <v xml:space="preserve"> </v>
      </c>
      <c r="AV462" s="25"/>
    </row>
    <row r="463" spans="1:48" ht="15" customHeight="1" outlineLevel="1" x14ac:dyDescent="0.25">
      <c r="A463" s="76">
        <f t="shared" si="80"/>
        <v>0</v>
      </c>
      <c r="B463" s="18">
        <f t="shared" si="84"/>
        <v>0</v>
      </c>
      <c r="C463" s="40"/>
      <c r="D463" s="13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8" t="str">
        <f t="shared" si="81"/>
        <v xml:space="preserve"> </v>
      </c>
      <c r="R463" s="40"/>
      <c r="S463" s="13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9" t="str">
        <f t="shared" si="82"/>
        <v xml:space="preserve"> </v>
      </c>
      <c r="AG463" s="40"/>
      <c r="AH463" s="13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9" t="str">
        <f t="shared" si="83"/>
        <v xml:space="preserve"> </v>
      </c>
      <c r="AV463" s="25"/>
    </row>
    <row r="464" spans="1:48" ht="15" customHeight="1" outlineLevel="1" x14ac:dyDescent="0.25">
      <c r="A464" s="76">
        <f t="shared" si="80"/>
        <v>0</v>
      </c>
      <c r="B464" s="18">
        <f t="shared" si="84"/>
        <v>0</v>
      </c>
      <c r="C464" s="40"/>
      <c r="D464" s="13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8" t="str">
        <f t="shared" si="81"/>
        <v xml:space="preserve"> </v>
      </c>
      <c r="R464" s="40"/>
      <c r="S464" s="13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9" t="str">
        <f t="shared" si="82"/>
        <v xml:space="preserve"> </v>
      </c>
      <c r="AG464" s="40"/>
      <c r="AH464" s="13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9" t="str">
        <f t="shared" si="83"/>
        <v xml:space="preserve"> </v>
      </c>
      <c r="AV464" s="25"/>
    </row>
    <row r="465" spans="1:48" ht="15" customHeight="1" outlineLevel="1" x14ac:dyDescent="0.25">
      <c r="A465" s="76">
        <f t="shared" si="80"/>
        <v>0</v>
      </c>
      <c r="B465" s="18">
        <f t="shared" si="84"/>
        <v>0</v>
      </c>
      <c r="C465" s="40"/>
      <c r="D465" s="13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8" t="str">
        <f t="shared" si="81"/>
        <v xml:space="preserve"> </v>
      </c>
      <c r="R465" s="40"/>
      <c r="S465" s="13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9" t="str">
        <f t="shared" si="82"/>
        <v xml:space="preserve"> </v>
      </c>
      <c r="AG465" s="40"/>
      <c r="AH465" s="13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9" t="str">
        <f t="shared" si="83"/>
        <v xml:space="preserve"> </v>
      </c>
      <c r="AV465" s="25"/>
    </row>
    <row r="466" spans="1:48" ht="15" customHeight="1" outlineLevel="1" x14ac:dyDescent="0.25">
      <c r="A466" s="76">
        <f t="shared" si="80"/>
        <v>0</v>
      </c>
      <c r="B466" s="18">
        <f t="shared" si="84"/>
        <v>0</v>
      </c>
      <c r="C466" s="40"/>
      <c r="D466" s="13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8" t="str">
        <f t="shared" si="81"/>
        <v xml:space="preserve"> </v>
      </c>
      <c r="R466" s="40"/>
      <c r="S466" s="13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9" t="str">
        <f t="shared" si="82"/>
        <v xml:space="preserve"> </v>
      </c>
      <c r="AG466" s="40"/>
      <c r="AH466" s="13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9" t="str">
        <f t="shared" si="83"/>
        <v xml:space="preserve"> </v>
      </c>
      <c r="AV466" s="25"/>
    </row>
    <row r="467" spans="1:48" ht="15" customHeight="1" outlineLevel="1" x14ac:dyDescent="0.25">
      <c r="A467" s="76">
        <f t="shared" si="80"/>
        <v>0</v>
      </c>
      <c r="B467" s="18">
        <f t="shared" si="84"/>
        <v>0</v>
      </c>
      <c r="C467" s="40"/>
      <c r="D467" s="13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8" t="str">
        <f t="shared" si="81"/>
        <v xml:space="preserve"> </v>
      </c>
      <c r="R467" s="40"/>
      <c r="S467" s="13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9" t="str">
        <f t="shared" si="82"/>
        <v xml:space="preserve"> </v>
      </c>
      <c r="AG467" s="40"/>
      <c r="AH467" s="13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9" t="str">
        <f t="shared" si="83"/>
        <v xml:space="preserve"> </v>
      </c>
      <c r="AV467" s="25"/>
    </row>
    <row r="468" spans="1:48" ht="15" customHeight="1" outlineLevel="1" x14ac:dyDescent="0.25">
      <c r="A468" s="76">
        <f t="shared" si="80"/>
        <v>0</v>
      </c>
      <c r="B468" s="18">
        <f t="shared" si="84"/>
        <v>0</v>
      </c>
      <c r="C468" s="40"/>
      <c r="D468" s="13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8" t="str">
        <f t="shared" si="81"/>
        <v xml:space="preserve"> </v>
      </c>
      <c r="R468" s="40"/>
      <c r="S468" s="13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41" t="str">
        <f t="shared" si="82"/>
        <v xml:space="preserve"> </v>
      </c>
      <c r="AG468" s="40"/>
      <c r="AH468" s="13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9" t="str">
        <f t="shared" si="83"/>
        <v xml:space="preserve"> </v>
      </c>
      <c r="AV468" s="25"/>
    </row>
    <row r="469" spans="1:48" ht="15" customHeight="1" outlineLevel="1" x14ac:dyDescent="0.25">
      <c r="A469" s="76">
        <f t="shared" si="80"/>
        <v>0</v>
      </c>
      <c r="B469" s="18">
        <f t="shared" si="84"/>
        <v>0</v>
      </c>
      <c r="C469" s="40"/>
      <c r="D469" s="13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8" t="str">
        <f t="shared" si="81"/>
        <v xml:space="preserve"> </v>
      </c>
      <c r="R469" s="40"/>
      <c r="S469" s="13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41" t="str">
        <f t="shared" si="82"/>
        <v xml:space="preserve"> </v>
      </c>
      <c r="AG469" s="40"/>
      <c r="AH469" s="13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9" t="str">
        <f t="shared" si="83"/>
        <v xml:space="preserve"> </v>
      </c>
      <c r="AV469" s="25"/>
    </row>
    <row r="470" spans="1:48" ht="15" customHeight="1" x14ac:dyDescent="0.25">
      <c r="A470" s="76">
        <f>IF((SUM(D470:Q470)+SUM(R470:AF470)+SUM(AG470:AU470))=0,0,1)</f>
        <v>0</v>
      </c>
      <c r="B470" s="124"/>
      <c r="C470" s="11" t="s">
        <v>7</v>
      </c>
      <c r="D470" s="26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8"/>
      <c r="Q470" s="80">
        <f>COUNTIF(Q472:Q496,"-")</f>
        <v>0</v>
      </c>
      <c r="R470" s="11" t="s">
        <v>7</v>
      </c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30"/>
      <c r="AF470" s="31">
        <f>COUNTIF(AF472:AF496,"-")</f>
        <v>0</v>
      </c>
      <c r="AG470" s="11" t="s">
        <v>7</v>
      </c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30"/>
      <c r="AU470" s="31">
        <f>COUNTIF(AU472:AU496,"-")</f>
        <v>0</v>
      </c>
      <c r="AV470" s="25"/>
    </row>
    <row r="471" spans="1:48" ht="15" customHeight="1" x14ac:dyDescent="0.25">
      <c r="A471" s="76">
        <f t="shared" ref="A471:A496" si="85">IF((SUM(D471:Q471)+SUM(R471:AF471)+SUM(AG471:AU471))=0,0,1)</f>
        <v>0</v>
      </c>
      <c r="B471" s="125"/>
      <c r="C471" s="11" t="s">
        <v>8</v>
      </c>
      <c r="D471" s="26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8"/>
      <c r="Q471" s="80">
        <f>COUNTIF(Q472:Q496,"-")+COUNTIF(Q472:Q496,"+")</f>
        <v>0</v>
      </c>
      <c r="R471" s="11" t="s">
        <v>8</v>
      </c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30"/>
      <c r="AF471" s="31">
        <f>COUNTIF(AF472:AF496,"-")+COUNTIF(AF472:AF496,"+")</f>
        <v>0</v>
      </c>
      <c r="AG471" s="11" t="s">
        <v>8</v>
      </c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30"/>
      <c r="AU471" s="31">
        <f>COUNTIF(AU472:AU496,"-")+COUNTIF(AU472:AU496,"+")</f>
        <v>0</v>
      </c>
      <c r="AV471" s="25"/>
    </row>
    <row r="472" spans="1:48" ht="15" customHeight="1" outlineLevel="1" x14ac:dyDescent="0.25">
      <c r="A472" s="76">
        <f t="shared" si="85"/>
        <v>0</v>
      </c>
      <c r="B472" s="18">
        <f>B470</f>
        <v>0</v>
      </c>
      <c r="C472" s="35"/>
      <c r="D472" s="13"/>
      <c r="E472" s="36"/>
      <c r="F472" s="36"/>
      <c r="G472" s="36"/>
      <c r="H472" s="36"/>
      <c r="I472" s="36"/>
      <c r="J472" s="36"/>
      <c r="K472" s="36"/>
      <c r="L472" s="36"/>
      <c r="M472" s="36"/>
      <c r="N472" s="37"/>
      <c r="O472" s="36"/>
      <c r="P472" s="36"/>
      <c r="Q472" s="38" t="str">
        <f>IF(C472&gt;0,IF(AND(E472&lt;=$E$6,F472&lt;=$F$6,G472&lt;=$G$6,H472&lt;=$H$6,I472&lt;=$I$6,J472&lt;=$J$6,K472&lt;=$K$6,L472&lt;=$L$6,M472&lt;=$M$6,N472&lt;=$N$6,O472&lt;=$O$6,P472&lt;=$P$6),"+","-")," ")</f>
        <v xml:space="preserve"> </v>
      </c>
      <c r="R472" s="35"/>
      <c r="S472" s="13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9" t="str">
        <f>IF(S472&gt;0,IF(AND(T472&lt;=$T$6,U472&lt;=$U$6,V472&lt;=$V$6,W472&lt;=$W$6,X472&lt;=$X$6,Y472&lt;=$Y$6,Z472&lt;=$Z$6,AA472&lt;=$AA$6,AB472&lt;=$AB$6,AC472&lt;=$AC$6,AD472&lt;=$AD$6,AE472&lt;=$AE$6),"+","-")," ")</f>
        <v xml:space="preserve"> </v>
      </c>
      <c r="AG472" s="35"/>
      <c r="AH472" s="13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9" t="str">
        <f>IF(AG472&gt;0,IF(AND(AI472&lt;=$AI$6,AJ472&lt;=$AJ$6,AK472&lt;=$AK$6,AL472&lt;=$AL$6,AM472&lt;=$AM$6,AN472&lt;=$AN$6,AO472&lt;=$AO$6,AP472&lt;=$AP$6,AT472&lt;=$AT$6,AQ472&lt;=$AQ$6,AR472&lt;=$AR$6,AS472&lt;=$AS$6),"+","-")," ")</f>
        <v xml:space="preserve"> </v>
      </c>
      <c r="AV472" s="24"/>
    </row>
    <row r="473" spans="1:48" ht="15" customHeight="1" outlineLevel="1" x14ac:dyDescent="0.25">
      <c r="A473" s="76">
        <f t="shared" si="85"/>
        <v>0</v>
      </c>
      <c r="B473" s="18">
        <f>B472</f>
        <v>0</v>
      </c>
      <c r="C473" s="35"/>
      <c r="D473" s="13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8" t="str">
        <f t="shared" ref="Q473:Q496" si="86">IF(C473&gt;0,IF(AND(E473&lt;=$E$6,F473&lt;=$F$6,G473&lt;=$G$6,H473&lt;=$H$6,I473&lt;=$I$6,J473&lt;=$J$6,K473&lt;=$K$6,L473&lt;=$L$6,M473&lt;=$M$6,N473&lt;=$N$6,O473&lt;=$O$6,P473&lt;=$P$6),"+","-")," ")</f>
        <v xml:space="preserve"> </v>
      </c>
      <c r="R473" s="35"/>
      <c r="S473" s="13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9" t="str">
        <f t="shared" ref="AF473:AF496" si="87">IF(S473&gt;0,IF(AND(T473&lt;=$T$6,U473&lt;=$U$6,V473&lt;=$V$6,W473&lt;=$W$6,X473&lt;=$X$6,Y473&lt;=$Y$6,Z473&lt;=$Z$6,AA473&lt;=$AA$6,AB473&lt;=$AB$6,AC473&lt;=$AC$6,AD473&lt;=$AD$6,AE473&lt;=$AE$6),"+","-")," ")</f>
        <v xml:space="preserve"> </v>
      </c>
      <c r="AG473" s="35"/>
      <c r="AH473" s="13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9" t="str">
        <f t="shared" ref="AU473:AU496" si="88">IF(AG473&gt;0,IF(AND(AI473&lt;=$AI$6,AJ473&lt;=$AJ$6,AK473&lt;=$AK$6,AL473&lt;=$AL$6,AM473&lt;=$AM$6,AN473&lt;=$AN$6,AO473&lt;=$AO$6,AP473&lt;=$AP$6,AT473&lt;=$AT$6,AQ473&lt;=$AQ$6,AR473&lt;=$AR$6,AS473&lt;=$AS$6),"+","-")," ")</f>
        <v xml:space="preserve"> </v>
      </c>
      <c r="AV473" s="24"/>
    </row>
    <row r="474" spans="1:48" ht="15" customHeight="1" outlineLevel="1" x14ac:dyDescent="0.25">
      <c r="A474" s="76">
        <f t="shared" si="85"/>
        <v>0</v>
      </c>
      <c r="B474" s="18">
        <f t="shared" ref="B474:B496" si="89">B473</f>
        <v>0</v>
      </c>
      <c r="C474" s="35"/>
      <c r="D474" s="13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8" t="str">
        <f t="shared" si="86"/>
        <v xml:space="preserve"> </v>
      </c>
      <c r="R474" s="35"/>
      <c r="S474" s="13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9" t="str">
        <f t="shared" si="87"/>
        <v xml:space="preserve"> </v>
      </c>
      <c r="AG474" s="35"/>
      <c r="AH474" s="13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9" t="str">
        <f t="shared" si="88"/>
        <v xml:space="preserve"> </v>
      </c>
      <c r="AV474" s="24"/>
    </row>
    <row r="475" spans="1:48" ht="15" customHeight="1" outlineLevel="1" x14ac:dyDescent="0.25">
      <c r="A475" s="76">
        <f t="shared" si="85"/>
        <v>0</v>
      </c>
      <c r="B475" s="18">
        <f t="shared" si="89"/>
        <v>0</v>
      </c>
      <c r="C475" s="35"/>
      <c r="D475" s="13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8" t="str">
        <f t="shared" si="86"/>
        <v xml:space="preserve"> </v>
      </c>
      <c r="R475" s="35"/>
      <c r="S475" s="13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9" t="str">
        <f t="shared" si="87"/>
        <v xml:space="preserve"> </v>
      </c>
      <c r="AG475" s="35"/>
      <c r="AH475" s="13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9" t="str">
        <f t="shared" si="88"/>
        <v xml:space="preserve"> </v>
      </c>
      <c r="AV475" s="24"/>
    </row>
    <row r="476" spans="1:48" ht="15" customHeight="1" outlineLevel="1" x14ac:dyDescent="0.25">
      <c r="A476" s="76">
        <f t="shared" si="85"/>
        <v>0</v>
      </c>
      <c r="B476" s="18">
        <f t="shared" si="89"/>
        <v>0</v>
      </c>
      <c r="C476" s="35"/>
      <c r="D476" s="13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8" t="str">
        <f t="shared" si="86"/>
        <v xml:space="preserve"> </v>
      </c>
      <c r="R476" s="35"/>
      <c r="S476" s="13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9" t="str">
        <f t="shared" si="87"/>
        <v xml:space="preserve"> </v>
      </c>
      <c r="AG476" s="35"/>
      <c r="AH476" s="13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9" t="str">
        <f t="shared" si="88"/>
        <v xml:space="preserve"> </v>
      </c>
      <c r="AV476" s="24"/>
    </row>
    <row r="477" spans="1:48" ht="15" customHeight="1" outlineLevel="1" x14ac:dyDescent="0.25">
      <c r="A477" s="76">
        <f t="shared" si="85"/>
        <v>0</v>
      </c>
      <c r="B477" s="18">
        <f t="shared" si="89"/>
        <v>0</v>
      </c>
      <c r="C477" s="35"/>
      <c r="D477" s="13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8" t="str">
        <f t="shared" si="86"/>
        <v xml:space="preserve"> </v>
      </c>
      <c r="R477" s="35"/>
      <c r="S477" s="13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9" t="str">
        <f t="shared" si="87"/>
        <v xml:space="preserve"> </v>
      </c>
      <c r="AG477" s="35"/>
      <c r="AH477" s="13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9" t="str">
        <f t="shared" si="88"/>
        <v xml:space="preserve"> </v>
      </c>
      <c r="AV477" s="24"/>
    </row>
    <row r="478" spans="1:48" ht="15" customHeight="1" outlineLevel="1" x14ac:dyDescent="0.25">
      <c r="A478" s="76">
        <f t="shared" si="85"/>
        <v>0</v>
      </c>
      <c r="B478" s="18">
        <f t="shared" si="89"/>
        <v>0</v>
      </c>
      <c r="C478" s="35"/>
      <c r="D478" s="13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8" t="str">
        <f t="shared" si="86"/>
        <v xml:space="preserve"> </v>
      </c>
      <c r="R478" s="35"/>
      <c r="S478" s="13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9" t="str">
        <f t="shared" si="87"/>
        <v xml:space="preserve"> </v>
      </c>
      <c r="AG478" s="35"/>
      <c r="AH478" s="13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9" t="str">
        <f t="shared" si="88"/>
        <v xml:space="preserve"> </v>
      </c>
      <c r="AV478" s="24"/>
    </row>
    <row r="479" spans="1:48" ht="15" customHeight="1" outlineLevel="1" x14ac:dyDescent="0.25">
      <c r="A479" s="76">
        <f t="shared" si="85"/>
        <v>0</v>
      </c>
      <c r="B479" s="18">
        <f t="shared" si="89"/>
        <v>0</v>
      </c>
      <c r="C479" s="40"/>
      <c r="D479" s="13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8" t="str">
        <f t="shared" si="86"/>
        <v xml:space="preserve"> </v>
      </c>
      <c r="R479" s="40"/>
      <c r="S479" s="13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9" t="str">
        <f t="shared" si="87"/>
        <v xml:space="preserve"> </v>
      </c>
      <c r="AG479" s="40"/>
      <c r="AH479" s="13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9" t="str">
        <f t="shared" si="88"/>
        <v xml:space="preserve"> </v>
      </c>
      <c r="AV479" s="24"/>
    </row>
    <row r="480" spans="1:48" ht="15" customHeight="1" outlineLevel="1" x14ac:dyDescent="0.25">
      <c r="A480" s="76">
        <f t="shared" si="85"/>
        <v>0</v>
      </c>
      <c r="B480" s="18">
        <f t="shared" si="89"/>
        <v>0</v>
      </c>
      <c r="C480" s="40"/>
      <c r="D480" s="13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8" t="str">
        <f t="shared" si="86"/>
        <v xml:space="preserve"> </v>
      </c>
      <c r="R480" s="40"/>
      <c r="S480" s="13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9" t="str">
        <f t="shared" si="87"/>
        <v xml:space="preserve"> </v>
      </c>
      <c r="AG480" s="40"/>
      <c r="AH480" s="13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9" t="str">
        <f t="shared" si="88"/>
        <v xml:space="preserve"> </v>
      </c>
      <c r="AV480" s="24"/>
    </row>
    <row r="481" spans="1:48" ht="15" customHeight="1" outlineLevel="1" x14ac:dyDescent="0.25">
      <c r="A481" s="76">
        <f t="shared" si="85"/>
        <v>0</v>
      </c>
      <c r="B481" s="18">
        <f t="shared" si="89"/>
        <v>0</v>
      </c>
      <c r="C481" s="40"/>
      <c r="D481" s="13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8" t="str">
        <f t="shared" si="86"/>
        <v xml:space="preserve"> </v>
      </c>
      <c r="R481" s="40"/>
      <c r="S481" s="13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9" t="str">
        <f t="shared" si="87"/>
        <v xml:space="preserve"> </v>
      </c>
      <c r="AG481" s="40"/>
      <c r="AH481" s="13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9" t="str">
        <f t="shared" si="88"/>
        <v xml:space="preserve"> </v>
      </c>
      <c r="AV481" s="24"/>
    </row>
    <row r="482" spans="1:48" ht="15" customHeight="1" outlineLevel="1" x14ac:dyDescent="0.25">
      <c r="A482" s="76">
        <f t="shared" si="85"/>
        <v>0</v>
      </c>
      <c r="B482" s="18">
        <f t="shared" si="89"/>
        <v>0</v>
      </c>
      <c r="C482" s="40"/>
      <c r="D482" s="13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8" t="str">
        <f t="shared" si="86"/>
        <v xml:space="preserve"> </v>
      </c>
      <c r="R482" s="40"/>
      <c r="S482" s="13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9" t="str">
        <f t="shared" si="87"/>
        <v xml:space="preserve"> </v>
      </c>
      <c r="AG482" s="40"/>
      <c r="AH482" s="13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9" t="str">
        <f t="shared" si="88"/>
        <v xml:space="preserve"> </v>
      </c>
      <c r="AV482" s="24"/>
    </row>
    <row r="483" spans="1:48" ht="15" customHeight="1" outlineLevel="1" x14ac:dyDescent="0.25">
      <c r="A483" s="76">
        <f t="shared" si="85"/>
        <v>0</v>
      </c>
      <c r="B483" s="18">
        <f t="shared" si="89"/>
        <v>0</v>
      </c>
      <c r="C483" s="40"/>
      <c r="D483" s="13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8" t="str">
        <f t="shared" si="86"/>
        <v xml:space="preserve"> </v>
      </c>
      <c r="R483" s="40"/>
      <c r="S483" s="13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9" t="str">
        <f t="shared" si="87"/>
        <v xml:space="preserve"> </v>
      </c>
      <c r="AG483" s="40"/>
      <c r="AH483" s="13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9" t="str">
        <f t="shared" si="88"/>
        <v xml:space="preserve"> </v>
      </c>
      <c r="AV483" s="24"/>
    </row>
    <row r="484" spans="1:48" ht="15" customHeight="1" outlineLevel="1" x14ac:dyDescent="0.25">
      <c r="A484" s="76">
        <f t="shared" si="85"/>
        <v>0</v>
      </c>
      <c r="B484" s="18">
        <f t="shared" si="89"/>
        <v>0</v>
      </c>
      <c r="C484" s="40"/>
      <c r="D484" s="13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8" t="str">
        <f t="shared" si="86"/>
        <v xml:space="preserve"> </v>
      </c>
      <c r="R484" s="40"/>
      <c r="S484" s="13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9" t="str">
        <f t="shared" si="87"/>
        <v xml:space="preserve"> </v>
      </c>
      <c r="AG484" s="40"/>
      <c r="AH484" s="13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9" t="str">
        <f t="shared" si="88"/>
        <v xml:space="preserve"> </v>
      </c>
      <c r="AV484" s="24"/>
    </row>
    <row r="485" spans="1:48" ht="15" customHeight="1" outlineLevel="1" x14ac:dyDescent="0.25">
      <c r="A485" s="76">
        <f t="shared" si="85"/>
        <v>0</v>
      </c>
      <c r="B485" s="18">
        <f t="shared" si="89"/>
        <v>0</v>
      </c>
      <c r="C485" s="40"/>
      <c r="D485" s="13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8" t="str">
        <f t="shared" si="86"/>
        <v xml:space="preserve"> </v>
      </c>
      <c r="R485" s="40"/>
      <c r="S485" s="13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9" t="str">
        <f t="shared" si="87"/>
        <v xml:space="preserve"> </v>
      </c>
      <c r="AG485" s="40"/>
      <c r="AH485" s="13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9" t="str">
        <f t="shared" si="88"/>
        <v xml:space="preserve"> </v>
      </c>
      <c r="AV485" s="24"/>
    </row>
    <row r="486" spans="1:48" ht="15" customHeight="1" outlineLevel="1" x14ac:dyDescent="0.25">
      <c r="A486" s="76">
        <f t="shared" si="85"/>
        <v>0</v>
      </c>
      <c r="B486" s="18">
        <f t="shared" si="89"/>
        <v>0</v>
      </c>
      <c r="C486" s="40"/>
      <c r="D486" s="13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8" t="str">
        <f t="shared" si="86"/>
        <v xml:space="preserve"> </v>
      </c>
      <c r="R486" s="40"/>
      <c r="S486" s="13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9" t="str">
        <f t="shared" si="87"/>
        <v xml:space="preserve"> </v>
      </c>
      <c r="AG486" s="40"/>
      <c r="AH486" s="13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9" t="str">
        <f t="shared" si="88"/>
        <v xml:space="preserve"> </v>
      </c>
      <c r="AV486" s="24"/>
    </row>
    <row r="487" spans="1:48" ht="15" customHeight="1" outlineLevel="1" x14ac:dyDescent="0.25">
      <c r="A487" s="76">
        <f t="shared" si="85"/>
        <v>0</v>
      </c>
      <c r="B487" s="18">
        <f t="shared" si="89"/>
        <v>0</v>
      </c>
      <c r="C487" s="40"/>
      <c r="D487" s="13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8" t="str">
        <f t="shared" si="86"/>
        <v xml:space="preserve"> </v>
      </c>
      <c r="R487" s="40"/>
      <c r="S487" s="13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9" t="str">
        <f t="shared" si="87"/>
        <v xml:space="preserve"> </v>
      </c>
      <c r="AG487" s="40"/>
      <c r="AH487" s="13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9" t="str">
        <f t="shared" si="88"/>
        <v xml:space="preserve"> </v>
      </c>
      <c r="AV487" s="25"/>
    </row>
    <row r="488" spans="1:48" ht="15" customHeight="1" outlineLevel="1" x14ac:dyDescent="0.25">
      <c r="A488" s="76">
        <f t="shared" si="85"/>
        <v>0</v>
      </c>
      <c r="B488" s="18">
        <f t="shared" si="89"/>
        <v>0</v>
      </c>
      <c r="C488" s="40"/>
      <c r="D488" s="13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8" t="str">
        <f t="shared" si="86"/>
        <v xml:space="preserve"> </v>
      </c>
      <c r="R488" s="40"/>
      <c r="S488" s="13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9" t="str">
        <f t="shared" si="87"/>
        <v xml:space="preserve"> </v>
      </c>
      <c r="AG488" s="40"/>
      <c r="AH488" s="13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9" t="str">
        <f t="shared" si="88"/>
        <v xml:space="preserve"> </v>
      </c>
      <c r="AV488" s="25"/>
    </row>
    <row r="489" spans="1:48" ht="15" customHeight="1" outlineLevel="1" x14ac:dyDescent="0.25">
      <c r="A489" s="76">
        <f t="shared" si="85"/>
        <v>0</v>
      </c>
      <c r="B489" s="18">
        <f t="shared" si="89"/>
        <v>0</v>
      </c>
      <c r="C489" s="40"/>
      <c r="D489" s="13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8" t="str">
        <f t="shared" si="86"/>
        <v xml:space="preserve"> </v>
      </c>
      <c r="R489" s="40"/>
      <c r="S489" s="13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9" t="str">
        <f t="shared" si="87"/>
        <v xml:space="preserve"> </v>
      </c>
      <c r="AG489" s="40"/>
      <c r="AH489" s="13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9" t="str">
        <f t="shared" si="88"/>
        <v xml:space="preserve"> </v>
      </c>
      <c r="AV489" s="25"/>
    </row>
    <row r="490" spans="1:48" ht="15" customHeight="1" outlineLevel="1" x14ac:dyDescent="0.25">
      <c r="A490" s="76">
        <f t="shared" si="85"/>
        <v>0</v>
      </c>
      <c r="B490" s="18">
        <f t="shared" si="89"/>
        <v>0</v>
      </c>
      <c r="C490" s="40"/>
      <c r="D490" s="13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8" t="str">
        <f t="shared" si="86"/>
        <v xml:space="preserve"> </v>
      </c>
      <c r="R490" s="40"/>
      <c r="S490" s="13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9" t="str">
        <f t="shared" si="87"/>
        <v xml:space="preserve"> </v>
      </c>
      <c r="AG490" s="40"/>
      <c r="AH490" s="13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9" t="str">
        <f t="shared" si="88"/>
        <v xml:space="preserve"> </v>
      </c>
      <c r="AV490" s="25"/>
    </row>
    <row r="491" spans="1:48" ht="15" customHeight="1" outlineLevel="1" x14ac:dyDescent="0.25">
      <c r="A491" s="76">
        <f t="shared" si="85"/>
        <v>0</v>
      </c>
      <c r="B491" s="18">
        <f t="shared" si="89"/>
        <v>0</v>
      </c>
      <c r="C491" s="40"/>
      <c r="D491" s="13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8" t="str">
        <f t="shared" si="86"/>
        <v xml:space="preserve"> </v>
      </c>
      <c r="R491" s="40"/>
      <c r="S491" s="13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9" t="str">
        <f t="shared" si="87"/>
        <v xml:space="preserve"> </v>
      </c>
      <c r="AG491" s="40"/>
      <c r="AH491" s="13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9" t="str">
        <f t="shared" si="88"/>
        <v xml:space="preserve"> </v>
      </c>
      <c r="AV491" s="25"/>
    </row>
    <row r="492" spans="1:48" ht="15" customHeight="1" outlineLevel="1" x14ac:dyDescent="0.25">
      <c r="A492" s="76">
        <f t="shared" si="85"/>
        <v>0</v>
      </c>
      <c r="B492" s="18">
        <f t="shared" si="89"/>
        <v>0</v>
      </c>
      <c r="C492" s="40"/>
      <c r="D492" s="13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8" t="str">
        <f t="shared" si="86"/>
        <v xml:space="preserve"> </v>
      </c>
      <c r="R492" s="40"/>
      <c r="S492" s="13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9" t="str">
        <f t="shared" si="87"/>
        <v xml:space="preserve"> </v>
      </c>
      <c r="AG492" s="40"/>
      <c r="AH492" s="13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9" t="str">
        <f t="shared" si="88"/>
        <v xml:space="preserve"> </v>
      </c>
      <c r="AV492" s="25"/>
    </row>
    <row r="493" spans="1:48" ht="15" customHeight="1" outlineLevel="1" x14ac:dyDescent="0.25">
      <c r="A493" s="76">
        <f t="shared" si="85"/>
        <v>0</v>
      </c>
      <c r="B493" s="18">
        <f t="shared" si="89"/>
        <v>0</v>
      </c>
      <c r="C493" s="40"/>
      <c r="D493" s="13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8" t="str">
        <f t="shared" si="86"/>
        <v xml:space="preserve"> </v>
      </c>
      <c r="R493" s="40"/>
      <c r="S493" s="13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9" t="str">
        <f t="shared" si="87"/>
        <v xml:space="preserve"> </v>
      </c>
      <c r="AG493" s="40"/>
      <c r="AH493" s="13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9" t="str">
        <f t="shared" si="88"/>
        <v xml:space="preserve"> </v>
      </c>
      <c r="AV493" s="25"/>
    </row>
    <row r="494" spans="1:48" ht="15" customHeight="1" outlineLevel="1" x14ac:dyDescent="0.25">
      <c r="A494" s="76">
        <f t="shared" si="85"/>
        <v>0</v>
      </c>
      <c r="B494" s="18">
        <f t="shared" si="89"/>
        <v>0</v>
      </c>
      <c r="C494" s="40"/>
      <c r="D494" s="13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8" t="str">
        <f t="shared" si="86"/>
        <v xml:space="preserve"> </v>
      </c>
      <c r="R494" s="40"/>
      <c r="S494" s="13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9" t="str">
        <f t="shared" si="87"/>
        <v xml:space="preserve"> </v>
      </c>
      <c r="AG494" s="40"/>
      <c r="AH494" s="13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9" t="str">
        <f t="shared" si="88"/>
        <v xml:space="preserve"> </v>
      </c>
      <c r="AV494" s="25"/>
    </row>
    <row r="495" spans="1:48" ht="15" customHeight="1" outlineLevel="1" x14ac:dyDescent="0.25">
      <c r="A495" s="76">
        <f t="shared" si="85"/>
        <v>0</v>
      </c>
      <c r="B495" s="18">
        <f t="shared" si="89"/>
        <v>0</v>
      </c>
      <c r="C495" s="40"/>
      <c r="D495" s="13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8" t="str">
        <f t="shared" si="86"/>
        <v xml:space="preserve"> </v>
      </c>
      <c r="R495" s="40"/>
      <c r="S495" s="13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41" t="str">
        <f t="shared" si="87"/>
        <v xml:space="preserve"> </v>
      </c>
      <c r="AG495" s="40"/>
      <c r="AH495" s="13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9" t="str">
        <f t="shared" si="88"/>
        <v xml:space="preserve"> </v>
      </c>
      <c r="AV495" s="25"/>
    </row>
    <row r="496" spans="1:48" ht="15" customHeight="1" outlineLevel="1" x14ac:dyDescent="0.25">
      <c r="A496" s="76">
        <f t="shared" si="85"/>
        <v>0</v>
      </c>
      <c r="B496" s="18">
        <f t="shared" si="89"/>
        <v>0</v>
      </c>
      <c r="C496" s="40"/>
      <c r="D496" s="13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8" t="str">
        <f t="shared" si="86"/>
        <v xml:space="preserve"> </v>
      </c>
      <c r="R496" s="40"/>
      <c r="S496" s="13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41" t="str">
        <f t="shared" si="87"/>
        <v xml:space="preserve"> </v>
      </c>
      <c r="AG496" s="40"/>
      <c r="AH496" s="13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9" t="str">
        <f t="shared" si="88"/>
        <v xml:space="preserve"> </v>
      </c>
      <c r="AV496" s="25"/>
    </row>
    <row r="497" spans="1:48" ht="15" customHeight="1" x14ac:dyDescent="0.25">
      <c r="A497" s="76">
        <f>IF((SUM(D497:Q497)+SUM(R497:AF497)+SUM(AG497:AU497))=0,0,1)</f>
        <v>0</v>
      </c>
      <c r="B497" s="124"/>
      <c r="C497" s="11" t="s">
        <v>7</v>
      </c>
      <c r="D497" s="26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8"/>
      <c r="Q497" s="80">
        <f>COUNTIF(Q499:Q523,"-")</f>
        <v>0</v>
      </c>
      <c r="R497" s="11" t="s">
        <v>7</v>
      </c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30"/>
      <c r="AF497" s="31">
        <f>COUNTIF(AF499:AF523,"-")</f>
        <v>0</v>
      </c>
      <c r="AG497" s="11" t="s">
        <v>7</v>
      </c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30"/>
      <c r="AU497" s="31">
        <f>COUNTIF(AU499:AU523,"-")</f>
        <v>0</v>
      </c>
      <c r="AV497" s="25"/>
    </row>
    <row r="498" spans="1:48" ht="15" customHeight="1" x14ac:dyDescent="0.25">
      <c r="A498" s="76">
        <f t="shared" ref="A498:A523" si="90">IF((SUM(D498:Q498)+SUM(R498:AF498)+SUM(AG498:AU498))=0,0,1)</f>
        <v>0</v>
      </c>
      <c r="B498" s="125"/>
      <c r="C498" s="11" t="s">
        <v>8</v>
      </c>
      <c r="D498" s="26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8"/>
      <c r="Q498" s="80">
        <f>COUNTIF(Q499:Q523,"-")+COUNTIF(Q499:Q523,"+")</f>
        <v>0</v>
      </c>
      <c r="R498" s="11" t="s">
        <v>8</v>
      </c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30"/>
      <c r="AF498" s="31">
        <f>COUNTIF(AF499:AF523,"-")+COUNTIF(AF499:AF523,"+")</f>
        <v>0</v>
      </c>
      <c r="AG498" s="11" t="s">
        <v>8</v>
      </c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30"/>
      <c r="AU498" s="31">
        <f>COUNTIF(AU499:AU523,"-")+COUNTIF(AU499:AU523,"+")</f>
        <v>0</v>
      </c>
      <c r="AV498" s="25"/>
    </row>
    <row r="499" spans="1:48" ht="15" customHeight="1" outlineLevel="1" x14ac:dyDescent="0.25">
      <c r="A499" s="76">
        <f t="shared" si="90"/>
        <v>0</v>
      </c>
      <c r="B499" s="18">
        <f>B497</f>
        <v>0</v>
      </c>
      <c r="C499" s="35"/>
      <c r="D499" s="13"/>
      <c r="E499" s="36"/>
      <c r="F499" s="36"/>
      <c r="G499" s="36"/>
      <c r="H499" s="36"/>
      <c r="I499" s="36"/>
      <c r="J499" s="36"/>
      <c r="K499" s="36"/>
      <c r="L499" s="36"/>
      <c r="M499" s="36"/>
      <c r="N499" s="37"/>
      <c r="O499" s="36"/>
      <c r="P499" s="36"/>
      <c r="Q499" s="38" t="str">
        <f>IF(C499&gt;0,IF(AND(E499&lt;=$E$6,F499&lt;=$F$6,G499&lt;=$G$6,H499&lt;=$H$6,I499&lt;=$I$6,J499&lt;=$J$6,K499&lt;=$K$6,L499&lt;=$L$6,M499&lt;=$M$6,N499&lt;=$N$6,O499&lt;=$O$6,P499&lt;=$P$6),"+","-")," ")</f>
        <v xml:space="preserve"> </v>
      </c>
      <c r="R499" s="35"/>
      <c r="S499" s="13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9" t="str">
        <f>IF(S499&gt;0,IF(AND(T499&lt;=$T$6,U499&lt;=$U$6,V499&lt;=$V$6,W499&lt;=$W$6,X499&lt;=$X$6,Y499&lt;=$Y$6,Z499&lt;=$Z$6,AA499&lt;=$AA$6,AB499&lt;=$AB$6,AC499&lt;=$AC$6,AD499&lt;=$AD$6,AE499&lt;=$AE$6),"+","-")," ")</f>
        <v xml:space="preserve"> </v>
      </c>
      <c r="AG499" s="35"/>
      <c r="AH499" s="13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9" t="str">
        <f>IF(AG499&gt;0,IF(AND(AI499&lt;=$AI$6,AJ499&lt;=$AJ$6,AK499&lt;=$AK$6,AL499&lt;=$AL$6,AM499&lt;=$AM$6,AN499&lt;=$AN$6,AO499&lt;=$AO$6,AP499&lt;=$AP$6,AT499&lt;=$AT$6,AQ499&lt;=$AQ$6,AR499&lt;=$AR$6,AS499&lt;=$AS$6),"+","-")," ")</f>
        <v xml:space="preserve"> </v>
      </c>
      <c r="AV499" s="24"/>
    </row>
    <row r="500" spans="1:48" ht="15" customHeight="1" outlineLevel="1" x14ac:dyDescent="0.25">
      <c r="A500" s="76">
        <f t="shared" si="90"/>
        <v>0</v>
      </c>
      <c r="B500" s="18">
        <f>B499</f>
        <v>0</v>
      </c>
      <c r="C500" s="35"/>
      <c r="D500" s="13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8" t="str">
        <f t="shared" ref="Q500:Q523" si="91">IF(C500&gt;0,IF(AND(E500&lt;=$E$6,F500&lt;=$F$6,G500&lt;=$G$6,H500&lt;=$H$6,I500&lt;=$I$6,J500&lt;=$J$6,K500&lt;=$K$6,L500&lt;=$L$6,M500&lt;=$M$6,N500&lt;=$N$6,O500&lt;=$O$6,P500&lt;=$P$6),"+","-")," ")</f>
        <v xml:space="preserve"> </v>
      </c>
      <c r="R500" s="35"/>
      <c r="S500" s="13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9" t="str">
        <f t="shared" ref="AF500:AF523" si="92">IF(S500&gt;0,IF(AND(T500&lt;=$T$6,U500&lt;=$U$6,V500&lt;=$V$6,W500&lt;=$W$6,X500&lt;=$X$6,Y500&lt;=$Y$6,Z500&lt;=$Z$6,AA500&lt;=$AA$6,AB500&lt;=$AB$6,AC500&lt;=$AC$6,AD500&lt;=$AD$6,AE500&lt;=$AE$6),"+","-")," ")</f>
        <v xml:space="preserve"> </v>
      </c>
      <c r="AG500" s="35"/>
      <c r="AH500" s="13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9" t="str">
        <f t="shared" ref="AU500:AU523" si="93">IF(AG500&gt;0,IF(AND(AI500&lt;=$AI$6,AJ500&lt;=$AJ$6,AK500&lt;=$AK$6,AL500&lt;=$AL$6,AM500&lt;=$AM$6,AN500&lt;=$AN$6,AO500&lt;=$AO$6,AP500&lt;=$AP$6,AT500&lt;=$AT$6,AQ500&lt;=$AQ$6,AR500&lt;=$AR$6,AS500&lt;=$AS$6),"+","-")," ")</f>
        <v xml:space="preserve"> </v>
      </c>
      <c r="AV500" s="24"/>
    </row>
    <row r="501" spans="1:48" ht="15" customHeight="1" outlineLevel="1" x14ac:dyDescent="0.25">
      <c r="A501" s="76">
        <f t="shared" si="90"/>
        <v>0</v>
      </c>
      <c r="B501" s="18">
        <f t="shared" ref="B501:B523" si="94">B500</f>
        <v>0</v>
      </c>
      <c r="C501" s="35"/>
      <c r="D501" s="13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8" t="str">
        <f t="shared" si="91"/>
        <v xml:space="preserve"> </v>
      </c>
      <c r="R501" s="35"/>
      <c r="S501" s="13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9" t="str">
        <f t="shared" si="92"/>
        <v xml:space="preserve"> </v>
      </c>
      <c r="AG501" s="35"/>
      <c r="AH501" s="13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9" t="str">
        <f t="shared" si="93"/>
        <v xml:space="preserve"> </v>
      </c>
      <c r="AV501" s="24"/>
    </row>
    <row r="502" spans="1:48" ht="15" customHeight="1" outlineLevel="1" x14ac:dyDescent="0.25">
      <c r="A502" s="76">
        <f t="shared" si="90"/>
        <v>0</v>
      </c>
      <c r="B502" s="18">
        <f t="shared" si="94"/>
        <v>0</v>
      </c>
      <c r="C502" s="35"/>
      <c r="D502" s="13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8" t="str">
        <f t="shared" si="91"/>
        <v xml:space="preserve"> </v>
      </c>
      <c r="R502" s="35"/>
      <c r="S502" s="13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9" t="str">
        <f t="shared" si="92"/>
        <v xml:space="preserve"> </v>
      </c>
      <c r="AG502" s="35"/>
      <c r="AH502" s="13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9" t="str">
        <f t="shared" si="93"/>
        <v xml:space="preserve"> </v>
      </c>
      <c r="AV502" s="24"/>
    </row>
    <row r="503" spans="1:48" ht="15" customHeight="1" outlineLevel="1" x14ac:dyDescent="0.25">
      <c r="A503" s="76">
        <f t="shared" si="90"/>
        <v>0</v>
      </c>
      <c r="B503" s="18">
        <f t="shared" si="94"/>
        <v>0</v>
      </c>
      <c r="C503" s="35"/>
      <c r="D503" s="13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8" t="str">
        <f t="shared" si="91"/>
        <v xml:space="preserve"> </v>
      </c>
      <c r="R503" s="35"/>
      <c r="S503" s="13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9" t="str">
        <f t="shared" si="92"/>
        <v xml:space="preserve"> </v>
      </c>
      <c r="AG503" s="35"/>
      <c r="AH503" s="13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9" t="str">
        <f t="shared" si="93"/>
        <v xml:space="preserve"> </v>
      </c>
      <c r="AV503" s="24"/>
    </row>
    <row r="504" spans="1:48" ht="15" customHeight="1" outlineLevel="1" x14ac:dyDescent="0.25">
      <c r="A504" s="76">
        <f t="shared" si="90"/>
        <v>0</v>
      </c>
      <c r="B504" s="18">
        <f t="shared" si="94"/>
        <v>0</v>
      </c>
      <c r="C504" s="35"/>
      <c r="D504" s="13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8" t="str">
        <f t="shared" si="91"/>
        <v xml:space="preserve"> </v>
      </c>
      <c r="R504" s="35"/>
      <c r="S504" s="13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9" t="str">
        <f t="shared" si="92"/>
        <v xml:space="preserve"> </v>
      </c>
      <c r="AG504" s="35"/>
      <c r="AH504" s="13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9" t="str">
        <f t="shared" si="93"/>
        <v xml:space="preserve"> </v>
      </c>
      <c r="AV504" s="24"/>
    </row>
    <row r="505" spans="1:48" ht="15" customHeight="1" outlineLevel="1" x14ac:dyDescent="0.25">
      <c r="A505" s="76">
        <f t="shared" si="90"/>
        <v>0</v>
      </c>
      <c r="B505" s="18">
        <f t="shared" si="94"/>
        <v>0</v>
      </c>
      <c r="C505" s="35"/>
      <c r="D505" s="13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8" t="str">
        <f t="shared" si="91"/>
        <v xml:space="preserve"> </v>
      </c>
      <c r="R505" s="35"/>
      <c r="S505" s="13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9" t="str">
        <f t="shared" si="92"/>
        <v xml:space="preserve"> </v>
      </c>
      <c r="AG505" s="35"/>
      <c r="AH505" s="13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9" t="str">
        <f t="shared" si="93"/>
        <v xml:space="preserve"> </v>
      </c>
      <c r="AV505" s="24"/>
    </row>
    <row r="506" spans="1:48" ht="15" customHeight="1" outlineLevel="1" x14ac:dyDescent="0.25">
      <c r="A506" s="76">
        <f t="shared" si="90"/>
        <v>0</v>
      </c>
      <c r="B506" s="18">
        <f t="shared" si="94"/>
        <v>0</v>
      </c>
      <c r="C506" s="40"/>
      <c r="D506" s="13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8" t="str">
        <f t="shared" si="91"/>
        <v xml:space="preserve"> </v>
      </c>
      <c r="R506" s="40"/>
      <c r="S506" s="13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9" t="str">
        <f t="shared" si="92"/>
        <v xml:space="preserve"> </v>
      </c>
      <c r="AG506" s="40"/>
      <c r="AH506" s="13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9" t="str">
        <f t="shared" si="93"/>
        <v xml:space="preserve"> </v>
      </c>
      <c r="AV506" s="24"/>
    </row>
    <row r="507" spans="1:48" ht="15" customHeight="1" outlineLevel="1" x14ac:dyDescent="0.25">
      <c r="A507" s="76">
        <f t="shared" si="90"/>
        <v>0</v>
      </c>
      <c r="B507" s="18">
        <f t="shared" si="94"/>
        <v>0</v>
      </c>
      <c r="C507" s="40"/>
      <c r="D507" s="13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8" t="str">
        <f t="shared" si="91"/>
        <v xml:space="preserve"> </v>
      </c>
      <c r="R507" s="40"/>
      <c r="S507" s="13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9" t="str">
        <f t="shared" si="92"/>
        <v xml:space="preserve"> </v>
      </c>
      <c r="AG507" s="40"/>
      <c r="AH507" s="13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9" t="str">
        <f t="shared" si="93"/>
        <v xml:space="preserve"> </v>
      </c>
      <c r="AV507" s="24"/>
    </row>
    <row r="508" spans="1:48" ht="15" customHeight="1" outlineLevel="1" x14ac:dyDescent="0.25">
      <c r="A508" s="76">
        <f t="shared" si="90"/>
        <v>0</v>
      </c>
      <c r="B508" s="18">
        <f t="shared" si="94"/>
        <v>0</v>
      </c>
      <c r="C508" s="40"/>
      <c r="D508" s="13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8" t="str">
        <f t="shared" si="91"/>
        <v xml:space="preserve"> </v>
      </c>
      <c r="R508" s="40"/>
      <c r="S508" s="13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9" t="str">
        <f t="shared" si="92"/>
        <v xml:space="preserve"> </v>
      </c>
      <c r="AG508" s="40"/>
      <c r="AH508" s="13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9" t="str">
        <f t="shared" si="93"/>
        <v xml:space="preserve"> </v>
      </c>
      <c r="AV508" s="24"/>
    </row>
    <row r="509" spans="1:48" ht="15" customHeight="1" outlineLevel="1" x14ac:dyDescent="0.25">
      <c r="A509" s="76">
        <f t="shared" si="90"/>
        <v>0</v>
      </c>
      <c r="B509" s="18">
        <f t="shared" si="94"/>
        <v>0</v>
      </c>
      <c r="C509" s="40"/>
      <c r="D509" s="13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8" t="str">
        <f t="shared" si="91"/>
        <v xml:space="preserve"> </v>
      </c>
      <c r="R509" s="40"/>
      <c r="S509" s="13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9" t="str">
        <f t="shared" si="92"/>
        <v xml:space="preserve"> </v>
      </c>
      <c r="AG509" s="40"/>
      <c r="AH509" s="13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9" t="str">
        <f t="shared" si="93"/>
        <v xml:space="preserve"> </v>
      </c>
      <c r="AV509" s="24"/>
    </row>
    <row r="510" spans="1:48" ht="15" customHeight="1" outlineLevel="1" x14ac:dyDescent="0.25">
      <c r="A510" s="76">
        <f t="shared" si="90"/>
        <v>0</v>
      </c>
      <c r="B510" s="18">
        <f t="shared" si="94"/>
        <v>0</v>
      </c>
      <c r="C510" s="40"/>
      <c r="D510" s="13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8" t="str">
        <f t="shared" si="91"/>
        <v xml:space="preserve"> </v>
      </c>
      <c r="R510" s="40"/>
      <c r="S510" s="13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9" t="str">
        <f t="shared" si="92"/>
        <v xml:space="preserve"> </v>
      </c>
      <c r="AG510" s="40"/>
      <c r="AH510" s="13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9" t="str">
        <f t="shared" si="93"/>
        <v xml:space="preserve"> </v>
      </c>
      <c r="AV510" s="24"/>
    </row>
    <row r="511" spans="1:48" ht="15" customHeight="1" outlineLevel="1" x14ac:dyDescent="0.25">
      <c r="A511" s="76">
        <f t="shared" si="90"/>
        <v>0</v>
      </c>
      <c r="B511" s="18">
        <f t="shared" si="94"/>
        <v>0</v>
      </c>
      <c r="C511" s="40"/>
      <c r="D511" s="13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8" t="str">
        <f t="shared" si="91"/>
        <v xml:space="preserve"> </v>
      </c>
      <c r="R511" s="40"/>
      <c r="S511" s="13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9" t="str">
        <f t="shared" si="92"/>
        <v xml:space="preserve"> </v>
      </c>
      <c r="AG511" s="40"/>
      <c r="AH511" s="13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9" t="str">
        <f t="shared" si="93"/>
        <v xml:space="preserve"> </v>
      </c>
      <c r="AV511" s="24"/>
    </row>
    <row r="512" spans="1:48" ht="15" customHeight="1" outlineLevel="1" x14ac:dyDescent="0.25">
      <c r="A512" s="76">
        <f t="shared" si="90"/>
        <v>0</v>
      </c>
      <c r="B512" s="18">
        <f t="shared" si="94"/>
        <v>0</v>
      </c>
      <c r="C512" s="40"/>
      <c r="D512" s="13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8" t="str">
        <f t="shared" si="91"/>
        <v xml:space="preserve"> </v>
      </c>
      <c r="R512" s="40"/>
      <c r="S512" s="13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9" t="str">
        <f t="shared" si="92"/>
        <v xml:space="preserve"> </v>
      </c>
      <c r="AG512" s="40"/>
      <c r="AH512" s="13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9" t="str">
        <f t="shared" si="93"/>
        <v xml:space="preserve"> </v>
      </c>
      <c r="AV512" s="24"/>
    </row>
    <row r="513" spans="1:48" ht="15" customHeight="1" outlineLevel="1" x14ac:dyDescent="0.25">
      <c r="A513" s="76">
        <f t="shared" si="90"/>
        <v>0</v>
      </c>
      <c r="B513" s="18">
        <f t="shared" si="94"/>
        <v>0</v>
      </c>
      <c r="C513" s="40"/>
      <c r="D513" s="13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8" t="str">
        <f t="shared" si="91"/>
        <v xml:space="preserve"> </v>
      </c>
      <c r="R513" s="40"/>
      <c r="S513" s="13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9" t="str">
        <f t="shared" si="92"/>
        <v xml:space="preserve"> </v>
      </c>
      <c r="AG513" s="40"/>
      <c r="AH513" s="13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9" t="str">
        <f t="shared" si="93"/>
        <v xml:space="preserve"> </v>
      </c>
      <c r="AV513" s="24"/>
    </row>
    <row r="514" spans="1:48" ht="15" customHeight="1" outlineLevel="1" x14ac:dyDescent="0.25">
      <c r="A514" s="76">
        <f t="shared" si="90"/>
        <v>0</v>
      </c>
      <c r="B514" s="18">
        <f t="shared" si="94"/>
        <v>0</v>
      </c>
      <c r="C514" s="40"/>
      <c r="D514" s="13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8" t="str">
        <f t="shared" si="91"/>
        <v xml:space="preserve"> </v>
      </c>
      <c r="R514" s="40"/>
      <c r="S514" s="13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9" t="str">
        <f t="shared" si="92"/>
        <v xml:space="preserve"> </v>
      </c>
      <c r="AG514" s="40"/>
      <c r="AH514" s="13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9" t="str">
        <f t="shared" si="93"/>
        <v xml:space="preserve"> </v>
      </c>
      <c r="AV514" s="25"/>
    </row>
    <row r="515" spans="1:48" ht="15" customHeight="1" outlineLevel="1" x14ac:dyDescent="0.25">
      <c r="A515" s="76">
        <f t="shared" si="90"/>
        <v>0</v>
      </c>
      <c r="B515" s="18">
        <f t="shared" si="94"/>
        <v>0</v>
      </c>
      <c r="C515" s="40"/>
      <c r="D515" s="13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8" t="str">
        <f t="shared" si="91"/>
        <v xml:space="preserve"> </v>
      </c>
      <c r="R515" s="40"/>
      <c r="S515" s="13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9" t="str">
        <f t="shared" si="92"/>
        <v xml:space="preserve"> </v>
      </c>
      <c r="AG515" s="40"/>
      <c r="AH515" s="13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9" t="str">
        <f t="shared" si="93"/>
        <v xml:space="preserve"> </v>
      </c>
      <c r="AV515" s="25"/>
    </row>
    <row r="516" spans="1:48" ht="15" customHeight="1" outlineLevel="1" x14ac:dyDescent="0.25">
      <c r="A516" s="76">
        <f t="shared" si="90"/>
        <v>0</v>
      </c>
      <c r="B516" s="18">
        <f t="shared" si="94"/>
        <v>0</v>
      </c>
      <c r="C516" s="40"/>
      <c r="D516" s="13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8" t="str">
        <f t="shared" si="91"/>
        <v xml:space="preserve"> </v>
      </c>
      <c r="R516" s="40"/>
      <c r="S516" s="13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9" t="str">
        <f t="shared" si="92"/>
        <v xml:space="preserve"> </v>
      </c>
      <c r="AG516" s="40"/>
      <c r="AH516" s="13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9" t="str">
        <f t="shared" si="93"/>
        <v xml:space="preserve"> </v>
      </c>
      <c r="AV516" s="25"/>
    </row>
    <row r="517" spans="1:48" ht="15" customHeight="1" outlineLevel="1" x14ac:dyDescent="0.25">
      <c r="A517" s="76">
        <f t="shared" si="90"/>
        <v>0</v>
      </c>
      <c r="B517" s="18">
        <f t="shared" si="94"/>
        <v>0</v>
      </c>
      <c r="C517" s="40"/>
      <c r="D517" s="13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8" t="str">
        <f t="shared" si="91"/>
        <v xml:space="preserve"> </v>
      </c>
      <c r="R517" s="40"/>
      <c r="S517" s="13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9" t="str">
        <f t="shared" si="92"/>
        <v xml:space="preserve"> </v>
      </c>
      <c r="AG517" s="40"/>
      <c r="AH517" s="13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9" t="str">
        <f t="shared" si="93"/>
        <v xml:space="preserve"> </v>
      </c>
      <c r="AV517" s="25"/>
    </row>
    <row r="518" spans="1:48" ht="15" customHeight="1" outlineLevel="1" x14ac:dyDescent="0.25">
      <c r="A518" s="76">
        <f t="shared" si="90"/>
        <v>0</v>
      </c>
      <c r="B518" s="18">
        <f t="shared" si="94"/>
        <v>0</v>
      </c>
      <c r="C518" s="40"/>
      <c r="D518" s="13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8" t="str">
        <f t="shared" si="91"/>
        <v xml:space="preserve"> </v>
      </c>
      <c r="R518" s="40"/>
      <c r="S518" s="13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9" t="str">
        <f t="shared" si="92"/>
        <v xml:space="preserve"> </v>
      </c>
      <c r="AG518" s="40"/>
      <c r="AH518" s="13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9" t="str">
        <f t="shared" si="93"/>
        <v xml:space="preserve"> </v>
      </c>
      <c r="AV518" s="25"/>
    </row>
    <row r="519" spans="1:48" ht="15" customHeight="1" outlineLevel="1" x14ac:dyDescent="0.25">
      <c r="A519" s="76">
        <f t="shared" si="90"/>
        <v>0</v>
      </c>
      <c r="B519" s="18">
        <f t="shared" si="94"/>
        <v>0</v>
      </c>
      <c r="C519" s="40"/>
      <c r="D519" s="13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8" t="str">
        <f t="shared" si="91"/>
        <v xml:space="preserve"> </v>
      </c>
      <c r="R519" s="40"/>
      <c r="S519" s="13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9" t="str">
        <f t="shared" si="92"/>
        <v xml:space="preserve"> </v>
      </c>
      <c r="AG519" s="40"/>
      <c r="AH519" s="13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9" t="str">
        <f t="shared" si="93"/>
        <v xml:space="preserve"> </v>
      </c>
      <c r="AV519" s="25"/>
    </row>
    <row r="520" spans="1:48" ht="15" customHeight="1" outlineLevel="1" x14ac:dyDescent="0.25">
      <c r="A520" s="76">
        <f t="shared" si="90"/>
        <v>0</v>
      </c>
      <c r="B520" s="18">
        <f t="shared" si="94"/>
        <v>0</v>
      </c>
      <c r="C520" s="40"/>
      <c r="D520" s="13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8" t="str">
        <f t="shared" si="91"/>
        <v xml:space="preserve"> </v>
      </c>
      <c r="R520" s="40"/>
      <c r="S520" s="13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9" t="str">
        <f t="shared" si="92"/>
        <v xml:space="preserve"> </v>
      </c>
      <c r="AG520" s="40"/>
      <c r="AH520" s="13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9" t="str">
        <f t="shared" si="93"/>
        <v xml:space="preserve"> </v>
      </c>
      <c r="AV520" s="25"/>
    </row>
    <row r="521" spans="1:48" ht="15" customHeight="1" outlineLevel="1" x14ac:dyDescent="0.25">
      <c r="A521" s="76">
        <f t="shared" si="90"/>
        <v>0</v>
      </c>
      <c r="B521" s="18">
        <f t="shared" si="94"/>
        <v>0</v>
      </c>
      <c r="C521" s="40"/>
      <c r="D521" s="13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8" t="str">
        <f t="shared" si="91"/>
        <v xml:space="preserve"> </v>
      </c>
      <c r="R521" s="40"/>
      <c r="S521" s="13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9" t="str">
        <f t="shared" si="92"/>
        <v xml:space="preserve"> </v>
      </c>
      <c r="AG521" s="40"/>
      <c r="AH521" s="13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9" t="str">
        <f t="shared" si="93"/>
        <v xml:space="preserve"> </v>
      </c>
      <c r="AV521" s="25"/>
    </row>
    <row r="522" spans="1:48" ht="15" customHeight="1" outlineLevel="1" x14ac:dyDescent="0.25">
      <c r="A522" s="76">
        <f t="shared" si="90"/>
        <v>0</v>
      </c>
      <c r="B522" s="18">
        <f t="shared" si="94"/>
        <v>0</v>
      </c>
      <c r="C522" s="40"/>
      <c r="D522" s="13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8" t="str">
        <f t="shared" si="91"/>
        <v xml:space="preserve"> </v>
      </c>
      <c r="R522" s="40"/>
      <c r="S522" s="13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41" t="str">
        <f t="shared" si="92"/>
        <v xml:space="preserve"> </v>
      </c>
      <c r="AG522" s="40"/>
      <c r="AH522" s="13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9" t="str">
        <f t="shared" si="93"/>
        <v xml:space="preserve"> </v>
      </c>
      <c r="AV522" s="25"/>
    </row>
    <row r="523" spans="1:48" ht="15" customHeight="1" outlineLevel="1" x14ac:dyDescent="0.25">
      <c r="A523" s="76">
        <f t="shared" si="90"/>
        <v>0</v>
      </c>
      <c r="B523" s="18">
        <f t="shared" si="94"/>
        <v>0</v>
      </c>
      <c r="C523" s="40"/>
      <c r="D523" s="13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8" t="str">
        <f t="shared" si="91"/>
        <v xml:space="preserve"> </v>
      </c>
      <c r="R523" s="40"/>
      <c r="S523" s="13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41" t="str">
        <f t="shared" si="92"/>
        <v xml:space="preserve"> </v>
      </c>
      <c r="AG523" s="40"/>
      <c r="AH523" s="13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9" t="str">
        <f t="shared" si="93"/>
        <v xml:space="preserve"> </v>
      </c>
      <c r="AV523" s="25"/>
    </row>
    <row r="524" spans="1:48" ht="15" customHeight="1" x14ac:dyDescent="0.25">
      <c r="A524" s="76">
        <f>IF((SUM(D524:Q524)+SUM(R524:AF524)+SUM(AG524:AU524))=0,0,1)</f>
        <v>0</v>
      </c>
      <c r="B524" s="124"/>
      <c r="C524" s="11" t="s">
        <v>7</v>
      </c>
      <c r="D524" s="26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8"/>
      <c r="Q524" s="80">
        <f>COUNTIF(Q526:Q550,"-")</f>
        <v>0</v>
      </c>
      <c r="R524" s="11" t="s">
        <v>7</v>
      </c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30"/>
      <c r="AF524" s="31">
        <f>COUNTIF(AF526:AF550,"-")</f>
        <v>0</v>
      </c>
      <c r="AG524" s="11" t="s">
        <v>7</v>
      </c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30"/>
      <c r="AU524" s="31">
        <f>COUNTIF(AU526:AU550,"-")</f>
        <v>0</v>
      </c>
      <c r="AV524" s="25"/>
    </row>
    <row r="525" spans="1:48" ht="15" customHeight="1" x14ac:dyDescent="0.25">
      <c r="A525" s="76">
        <f t="shared" ref="A525:A550" si="95">IF((SUM(D525:Q525)+SUM(R525:AF525)+SUM(AG525:AU525))=0,0,1)</f>
        <v>0</v>
      </c>
      <c r="B525" s="125"/>
      <c r="C525" s="11" t="s">
        <v>8</v>
      </c>
      <c r="D525" s="26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8"/>
      <c r="Q525" s="80">
        <f>COUNTIF(Q526:Q550,"-")+COUNTIF(Q526:Q550,"+")</f>
        <v>0</v>
      </c>
      <c r="R525" s="11" t="s">
        <v>8</v>
      </c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30"/>
      <c r="AF525" s="31">
        <f>COUNTIF(AF526:AF550,"-")+COUNTIF(AF526:AF550,"+")</f>
        <v>0</v>
      </c>
      <c r="AG525" s="11" t="s">
        <v>8</v>
      </c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30"/>
      <c r="AU525" s="31">
        <f>COUNTIF(AU526:AU550,"-")+COUNTIF(AU526:AU550,"+")</f>
        <v>0</v>
      </c>
      <c r="AV525" s="25"/>
    </row>
    <row r="526" spans="1:48" ht="15" customHeight="1" outlineLevel="1" x14ac:dyDescent="0.25">
      <c r="A526" s="76">
        <f t="shared" si="95"/>
        <v>0</v>
      </c>
      <c r="B526" s="18">
        <f>B524</f>
        <v>0</v>
      </c>
      <c r="C526" s="35"/>
      <c r="D526" s="13"/>
      <c r="E526" s="36"/>
      <c r="F526" s="36"/>
      <c r="G526" s="36"/>
      <c r="H526" s="36"/>
      <c r="I526" s="36"/>
      <c r="J526" s="36"/>
      <c r="K526" s="36"/>
      <c r="L526" s="36"/>
      <c r="M526" s="36"/>
      <c r="N526" s="37"/>
      <c r="O526" s="36"/>
      <c r="P526" s="36"/>
      <c r="Q526" s="38" t="str">
        <f>IF(C526&gt;0,IF(AND(E526&lt;=$E$6,F526&lt;=$F$6,G526&lt;=$G$6,H526&lt;=$H$6,I526&lt;=$I$6,J526&lt;=$J$6,K526&lt;=$K$6,L526&lt;=$L$6,M526&lt;=$M$6,N526&lt;=$N$6,O526&lt;=$O$6,P526&lt;=$P$6),"+","-")," ")</f>
        <v xml:space="preserve"> </v>
      </c>
      <c r="R526" s="35"/>
      <c r="S526" s="13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9" t="str">
        <f>IF(S526&gt;0,IF(AND(T526&lt;=$T$6,U526&lt;=$U$6,V526&lt;=$V$6,W526&lt;=$W$6,X526&lt;=$X$6,Y526&lt;=$Y$6,Z526&lt;=$Z$6,AA526&lt;=$AA$6,AB526&lt;=$AB$6,AC526&lt;=$AC$6,AD526&lt;=$AD$6,AE526&lt;=$AE$6),"+","-")," ")</f>
        <v xml:space="preserve"> </v>
      </c>
      <c r="AG526" s="35"/>
      <c r="AH526" s="13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9" t="str">
        <f>IF(AG526&gt;0,IF(AND(AI526&lt;=$AI$6,AJ526&lt;=$AJ$6,AK526&lt;=$AK$6,AL526&lt;=$AL$6,AM526&lt;=$AM$6,AN526&lt;=$AN$6,AO526&lt;=$AO$6,AP526&lt;=$AP$6,AT526&lt;=$AT$6,AQ526&lt;=$AQ$6,AR526&lt;=$AR$6,AS526&lt;=$AS$6),"+","-")," ")</f>
        <v xml:space="preserve"> </v>
      </c>
      <c r="AV526" s="24"/>
    </row>
    <row r="527" spans="1:48" ht="15" customHeight="1" outlineLevel="1" x14ac:dyDescent="0.25">
      <c r="A527" s="76">
        <f t="shared" si="95"/>
        <v>0</v>
      </c>
      <c r="B527" s="18">
        <f>B526</f>
        <v>0</v>
      </c>
      <c r="C527" s="35"/>
      <c r="D527" s="13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8" t="str">
        <f t="shared" ref="Q527:Q550" si="96">IF(C527&gt;0,IF(AND(E527&lt;=$E$6,F527&lt;=$F$6,G527&lt;=$G$6,H527&lt;=$H$6,I527&lt;=$I$6,J527&lt;=$J$6,K527&lt;=$K$6,L527&lt;=$L$6,M527&lt;=$M$6,N527&lt;=$N$6,O527&lt;=$O$6,P527&lt;=$P$6),"+","-")," ")</f>
        <v xml:space="preserve"> </v>
      </c>
      <c r="R527" s="35"/>
      <c r="S527" s="13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9" t="str">
        <f t="shared" ref="AF527:AF550" si="97">IF(S527&gt;0,IF(AND(T527&lt;=$T$6,U527&lt;=$U$6,V527&lt;=$V$6,W527&lt;=$W$6,X527&lt;=$X$6,Y527&lt;=$Y$6,Z527&lt;=$Z$6,AA527&lt;=$AA$6,AB527&lt;=$AB$6,AC527&lt;=$AC$6,AD527&lt;=$AD$6,AE527&lt;=$AE$6),"+","-")," ")</f>
        <v xml:space="preserve"> </v>
      </c>
      <c r="AG527" s="35"/>
      <c r="AH527" s="13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9" t="str">
        <f t="shared" ref="AU527:AU550" si="98">IF(AG527&gt;0,IF(AND(AI527&lt;=$AI$6,AJ527&lt;=$AJ$6,AK527&lt;=$AK$6,AL527&lt;=$AL$6,AM527&lt;=$AM$6,AN527&lt;=$AN$6,AO527&lt;=$AO$6,AP527&lt;=$AP$6,AT527&lt;=$AT$6,AQ527&lt;=$AQ$6,AR527&lt;=$AR$6,AS527&lt;=$AS$6),"+","-")," ")</f>
        <v xml:space="preserve"> </v>
      </c>
      <c r="AV527" s="24"/>
    </row>
    <row r="528" spans="1:48" ht="15" customHeight="1" outlineLevel="1" x14ac:dyDescent="0.25">
      <c r="A528" s="76">
        <f t="shared" si="95"/>
        <v>0</v>
      </c>
      <c r="B528" s="18">
        <f t="shared" ref="B528:B550" si="99">B527</f>
        <v>0</v>
      </c>
      <c r="C528" s="35"/>
      <c r="D528" s="13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8" t="str">
        <f t="shared" si="96"/>
        <v xml:space="preserve"> </v>
      </c>
      <c r="R528" s="35"/>
      <c r="S528" s="13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9" t="str">
        <f t="shared" si="97"/>
        <v xml:space="preserve"> </v>
      </c>
      <c r="AG528" s="35"/>
      <c r="AH528" s="13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9" t="str">
        <f t="shared" si="98"/>
        <v xml:space="preserve"> </v>
      </c>
      <c r="AV528" s="24"/>
    </row>
    <row r="529" spans="1:48" ht="15" customHeight="1" outlineLevel="1" x14ac:dyDescent="0.25">
      <c r="A529" s="76">
        <f t="shared" si="95"/>
        <v>0</v>
      </c>
      <c r="B529" s="18">
        <f t="shared" si="99"/>
        <v>0</v>
      </c>
      <c r="C529" s="35"/>
      <c r="D529" s="13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8" t="str">
        <f t="shared" si="96"/>
        <v xml:space="preserve"> </v>
      </c>
      <c r="R529" s="35"/>
      <c r="S529" s="13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9" t="str">
        <f t="shared" si="97"/>
        <v xml:space="preserve"> </v>
      </c>
      <c r="AG529" s="35"/>
      <c r="AH529" s="13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9" t="str">
        <f t="shared" si="98"/>
        <v xml:space="preserve"> </v>
      </c>
      <c r="AV529" s="24"/>
    </row>
    <row r="530" spans="1:48" ht="15" customHeight="1" outlineLevel="1" x14ac:dyDescent="0.25">
      <c r="A530" s="76">
        <f t="shared" si="95"/>
        <v>0</v>
      </c>
      <c r="B530" s="18">
        <f t="shared" si="99"/>
        <v>0</v>
      </c>
      <c r="C530" s="35"/>
      <c r="D530" s="13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8" t="str">
        <f t="shared" si="96"/>
        <v xml:space="preserve"> </v>
      </c>
      <c r="R530" s="35"/>
      <c r="S530" s="13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9" t="str">
        <f t="shared" si="97"/>
        <v xml:space="preserve"> </v>
      </c>
      <c r="AG530" s="35"/>
      <c r="AH530" s="13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9" t="str">
        <f t="shared" si="98"/>
        <v xml:space="preserve"> </v>
      </c>
      <c r="AV530" s="24"/>
    </row>
    <row r="531" spans="1:48" ht="15" customHeight="1" outlineLevel="1" x14ac:dyDescent="0.25">
      <c r="A531" s="76">
        <f t="shared" si="95"/>
        <v>0</v>
      </c>
      <c r="B531" s="18">
        <f t="shared" si="99"/>
        <v>0</v>
      </c>
      <c r="C531" s="35"/>
      <c r="D531" s="13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8" t="str">
        <f t="shared" si="96"/>
        <v xml:space="preserve"> </v>
      </c>
      <c r="R531" s="35"/>
      <c r="S531" s="13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9" t="str">
        <f t="shared" si="97"/>
        <v xml:space="preserve"> </v>
      </c>
      <c r="AG531" s="35"/>
      <c r="AH531" s="13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9" t="str">
        <f t="shared" si="98"/>
        <v xml:space="preserve"> </v>
      </c>
      <c r="AV531" s="24"/>
    </row>
    <row r="532" spans="1:48" ht="15" customHeight="1" outlineLevel="1" x14ac:dyDescent="0.25">
      <c r="A532" s="76">
        <f t="shared" si="95"/>
        <v>0</v>
      </c>
      <c r="B532" s="18">
        <f t="shared" si="99"/>
        <v>0</v>
      </c>
      <c r="C532" s="35"/>
      <c r="D532" s="13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8" t="str">
        <f t="shared" si="96"/>
        <v xml:space="preserve"> </v>
      </c>
      <c r="R532" s="35"/>
      <c r="S532" s="13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9" t="str">
        <f t="shared" si="97"/>
        <v xml:space="preserve"> </v>
      </c>
      <c r="AG532" s="35"/>
      <c r="AH532" s="13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9" t="str">
        <f t="shared" si="98"/>
        <v xml:space="preserve"> </v>
      </c>
      <c r="AV532" s="24"/>
    </row>
    <row r="533" spans="1:48" ht="15" customHeight="1" outlineLevel="1" x14ac:dyDescent="0.25">
      <c r="A533" s="76">
        <f t="shared" si="95"/>
        <v>0</v>
      </c>
      <c r="B533" s="18">
        <f t="shared" si="99"/>
        <v>0</v>
      </c>
      <c r="C533" s="40"/>
      <c r="D533" s="13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8" t="str">
        <f t="shared" si="96"/>
        <v xml:space="preserve"> </v>
      </c>
      <c r="R533" s="40"/>
      <c r="S533" s="13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9" t="str">
        <f t="shared" si="97"/>
        <v xml:space="preserve"> </v>
      </c>
      <c r="AG533" s="40"/>
      <c r="AH533" s="13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9" t="str">
        <f t="shared" si="98"/>
        <v xml:space="preserve"> </v>
      </c>
      <c r="AV533" s="24"/>
    </row>
    <row r="534" spans="1:48" ht="15" customHeight="1" outlineLevel="1" x14ac:dyDescent="0.25">
      <c r="A534" s="76">
        <f t="shared" si="95"/>
        <v>0</v>
      </c>
      <c r="B534" s="18">
        <f t="shared" si="99"/>
        <v>0</v>
      </c>
      <c r="C534" s="40"/>
      <c r="D534" s="13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8" t="str">
        <f t="shared" si="96"/>
        <v xml:space="preserve"> </v>
      </c>
      <c r="R534" s="40"/>
      <c r="S534" s="13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9" t="str">
        <f t="shared" si="97"/>
        <v xml:space="preserve"> </v>
      </c>
      <c r="AG534" s="40"/>
      <c r="AH534" s="13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9" t="str">
        <f t="shared" si="98"/>
        <v xml:space="preserve"> </v>
      </c>
      <c r="AV534" s="24"/>
    </row>
    <row r="535" spans="1:48" ht="15" customHeight="1" outlineLevel="1" x14ac:dyDescent="0.25">
      <c r="A535" s="76">
        <f t="shared" si="95"/>
        <v>0</v>
      </c>
      <c r="B535" s="18">
        <f t="shared" si="99"/>
        <v>0</v>
      </c>
      <c r="C535" s="40"/>
      <c r="D535" s="13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8" t="str">
        <f t="shared" si="96"/>
        <v xml:space="preserve"> </v>
      </c>
      <c r="R535" s="40"/>
      <c r="S535" s="13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9" t="str">
        <f t="shared" si="97"/>
        <v xml:space="preserve"> </v>
      </c>
      <c r="AG535" s="40"/>
      <c r="AH535" s="13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9" t="str">
        <f t="shared" si="98"/>
        <v xml:space="preserve"> </v>
      </c>
      <c r="AV535" s="24"/>
    </row>
    <row r="536" spans="1:48" ht="15" customHeight="1" outlineLevel="1" x14ac:dyDescent="0.25">
      <c r="A536" s="76">
        <f t="shared" si="95"/>
        <v>0</v>
      </c>
      <c r="B536" s="18">
        <f t="shared" si="99"/>
        <v>0</v>
      </c>
      <c r="C536" s="40"/>
      <c r="D536" s="13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8" t="str">
        <f t="shared" si="96"/>
        <v xml:space="preserve"> </v>
      </c>
      <c r="R536" s="40"/>
      <c r="S536" s="13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9" t="str">
        <f t="shared" si="97"/>
        <v xml:space="preserve"> </v>
      </c>
      <c r="AG536" s="40"/>
      <c r="AH536" s="13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9" t="str">
        <f t="shared" si="98"/>
        <v xml:space="preserve"> </v>
      </c>
      <c r="AV536" s="24"/>
    </row>
    <row r="537" spans="1:48" ht="15" customHeight="1" outlineLevel="1" x14ac:dyDescent="0.25">
      <c r="A537" s="76">
        <f t="shared" si="95"/>
        <v>0</v>
      </c>
      <c r="B537" s="18">
        <f t="shared" si="99"/>
        <v>0</v>
      </c>
      <c r="C537" s="40"/>
      <c r="D537" s="13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8" t="str">
        <f t="shared" si="96"/>
        <v xml:space="preserve"> </v>
      </c>
      <c r="R537" s="40"/>
      <c r="S537" s="13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9" t="str">
        <f t="shared" si="97"/>
        <v xml:space="preserve"> </v>
      </c>
      <c r="AG537" s="40"/>
      <c r="AH537" s="13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9" t="str">
        <f t="shared" si="98"/>
        <v xml:space="preserve"> </v>
      </c>
      <c r="AV537" s="24"/>
    </row>
    <row r="538" spans="1:48" ht="15" customHeight="1" outlineLevel="1" x14ac:dyDescent="0.25">
      <c r="A538" s="76">
        <f t="shared" si="95"/>
        <v>0</v>
      </c>
      <c r="B538" s="18">
        <f t="shared" si="99"/>
        <v>0</v>
      </c>
      <c r="C538" s="40"/>
      <c r="D538" s="13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8" t="str">
        <f t="shared" si="96"/>
        <v xml:space="preserve"> </v>
      </c>
      <c r="R538" s="40"/>
      <c r="S538" s="13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9" t="str">
        <f t="shared" si="97"/>
        <v xml:space="preserve"> </v>
      </c>
      <c r="AG538" s="40"/>
      <c r="AH538" s="13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9" t="str">
        <f t="shared" si="98"/>
        <v xml:space="preserve"> </v>
      </c>
      <c r="AV538" s="24"/>
    </row>
    <row r="539" spans="1:48" ht="15" customHeight="1" outlineLevel="1" x14ac:dyDescent="0.25">
      <c r="A539" s="76">
        <f t="shared" si="95"/>
        <v>0</v>
      </c>
      <c r="B539" s="18">
        <f t="shared" si="99"/>
        <v>0</v>
      </c>
      <c r="C539" s="40"/>
      <c r="D539" s="13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8" t="str">
        <f t="shared" si="96"/>
        <v xml:space="preserve"> </v>
      </c>
      <c r="R539" s="40"/>
      <c r="S539" s="13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9" t="str">
        <f t="shared" si="97"/>
        <v xml:space="preserve"> </v>
      </c>
      <c r="AG539" s="40"/>
      <c r="AH539" s="13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9" t="str">
        <f t="shared" si="98"/>
        <v xml:space="preserve"> </v>
      </c>
      <c r="AV539" s="24"/>
    </row>
    <row r="540" spans="1:48" ht="15" customHeight="1" outlineLevel="1" x14ac:dyDescent="0.25">
      <c r="A540" s="76">
        <f t="shared" si="95"/>
        <v>0</v>
      </c>
      <c r="B540" s="18">
        <f t="shared" si="99"/>
        <v>0</v>
      </c>
      <c r="C540" s="40"/>
      <c r="D540" s="13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8" t="str">
        <f t="shared" si="96"/>
        <v xml:space="preserve"> </v>
      </c>
      <c r="R540" s="40"/>
      <c r="S540" s="13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9" t="str">
        <f t="shared" si="97"/>
        <v xml:space="preserve"> </v>
      </c>
      <c r="AG540" s="40"/>
      <c r="AH540" s="13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9" t="str">
        <f t="shared" si="98"/>
        <v xml:space="preserve"> </v>
      </c>
      <c r="AV540" s="24"/>
    </row>
    <row r="541" spans="1:48" ht="15" customHeight="1" outlineLevel="1" x14ac:dyDescent="0.25">
      <c r="A541" s="76">
        <f t="shared" si="95"/>
        <v>0</v>
      </c>
      <c r="B541" s="18">
        <f t="shared" si="99"/>
        <v>0</v>
      </c>
      <c r="C541" s="40"/>
      <c r="D541" s="13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8" t="str">
        <f t="shared" si="96"/>
        <v xml:space="preserve"> </v>
      </c>
      <c r="R541" s="40"/>
      <c r="S541" s="13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9" t="str">
        <f t="shared" si="97"/>
        <v xml:space="preserve"> </v>
      </c>
      <c r="AG541" s="40"/>
      <c r="AH541" s="13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9" t="str">
        <f t="shared" si="98"/>
        <v xml:space="preserve"> </v>
      </c>
      <c r="AV541" s="25"/>
    </row>
    <row r="542" spans="1:48" ht="15" customHeight="1" outlineLevel="1" x14ac:dyDescent="0.25">
      <c r="A542" s="76">
        <f t="shared" si="95"/>
        <v>0</v>
      </c>
      <c r="B542" s="18">
        <f t="shared" si="99"/>
        <v>0</v>
      </c>
      <c r="C542" s="40"/>
      <c r="D542" s="13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8" t="str">
        <f t="shared" si="96"/>
        <v xml:space="preserve"> </v>
      </c>
      <c r="R542" s="40"/>
      <c r="S542" s="13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9" t="str">
        <f t="shared" si="97"/>
        <v xml:space="preserve"> </v>
      </c>
      <c r="AG542" s="40"/>
      <c r="AH542" s="13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9" t="str">
        <f t="shared" si="98"/>
        <v xml:space="preserve"> </v>
      </c>
      <c r="AV542" s="25"/>
    </row>
    <row r="543" spans="1:48" ht="15" customHeight="1" outlineLevel="1" x14ac:dyDescent="0.25">
      <c r="A543" s="76">
        <f t="shared" si="95"/>
        <v>0</v>
      </c>
      <c r="B543" s="18">
        <f t="shared" si="99"/>
        <v>0</v>
      </c>
      <c r="C543" s="40"/>
      <c r="D543" s="13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8" t="str">
        <f t="shared" si="96"/>
        <v xml:space="preserve"> </v>
      </c>
      <c r="R543" s="40"/>
      <c r="S543" s="13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9" t="str">
        <f t="shared" si="97"/>
        <v xml:space="preserve"> </v>
      </c>
      <c r="AG543" s="40"/>
      <c r="AH543" s="13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9" t="str">
        <f t="shared" si="98"/>
        <v xml:space="preserve"> </v>
      </c>
      <c r="AV543" s="25"/>
    </row>
    <row r="544" spans="1:48" ht="15" customHeight="1" outlineLevel="1" x14ac:dyDescent="0.25">
      <c r="A544" s="76">
        <f t="shared" si="95"/>
        <v>0</v>
      </c>
      <c r="B544" s="18">
        <f t="shared" si="99"/>
        <v>0</v>
      </c>
      <c r="C544" s="40"/>
      <c r="D544" s="13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8" t="str">
        <f t="shared" si="96"/>
        <v xml:space="preserve"> </v>
      </c>
      <c r="R544" s="40"/>
      <c r="S544" s="13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9" t="str">
        <f t="shared" si="97"/>
        <v xml:space="preserve"> </v>
      </c>
      <c r="AG544" s="40"/>
      <c r="AH544" s="13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9" t="str">
        <f t="shared" si="98"/>
        <v xml:space="preserve"> </v>
      </c>
      <c r="AV544" s="25"/>
    </row>
    <row r="545" spans="1:48" ht="15" customHeight="1" outlineLevel="1" x14ac:dyDescent="0.25">
      <c r="A545" s="76">
        <f t="shared" si="95"/>
        <v>0</v>
      </c>
      <c r="B545" s="18">
        <f t="shared" si="99"/>
        <v>0</v>
      </c>
      <c r="C545" s="40"/>
      <c r="D545" s="13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8" t="str">
        <f t="shared" si="96"/>
        <v xml:space="preserve"> </v>
      </c>
      <c r="R545" s="40"/>
      <c r="S545" s="13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9" t="str">
        <f t="shared" si="97"/>
        <v xml:space="preserve"> </v>
      </c>
      <c r="AG545" s="40"/>
      <c r="AH545" s="13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9" t="str">
        <f t="shared" si="98"/>
        <v xml:space="preserve"> </v>
      </c>
      <c r="AV545" s="25"/>
    </row>
    <row r="546" spans="1:48" ht="15" customHeight="1" outlineLevel="1" x14ac:dyDescent="0.25">
      <c r="A546" s="76">
        <f t="shared" si="95"/>
        <v>0</v>
      </c>
      <c r="B546" s="18">
        <f t="shared" si="99"/>
        <v>0</v>
      </c>
      <c r="C546" s="40"/>
      <c r="D546" s="13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8" t="str">
        <f t="shared" si="96"/>
        <v xml:space="preserve"> </v>
      </c>
      <c r="R546" s="40"/>
      <c r="S546" s="13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9" t="str">
        <f t="shared" si="97"/>
        <v xml:space="preserve"> </v>
      </c>
      <c r="AG546" s="40"/>
      <c r="AH546" s="13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9" t="str">
        <f t="shared" si="98"/>
        <v xml:space="preserve"> </v>
      </c>
      <c r="AV546" s="25"/>
    </row>
    <row r="547" spans="1:48" ht="15" customHeight="1" outlineLevel="1" x14ac:dyDescent="0.25">
      <c r="A547" s="76">
        <f t="shared" si="95"/>
        <v>0</v>
      </c>
      <c r="B547" s="18">
        <f t="shared" si="99"/>
        <v>0</v>
      </c>
      <c r="C547" s="40"/>
      <c r="D547" s="13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8" t="str">
        <f t="shared" si="96"/>
        <v xml:space="preserve"> </v>
      </c>
      <c r="R547" s="40"/>
      <c r="S547" s="13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9" t="str">
        <f t="shared" si="97"/>
        <v xml:space="preserve"> </v>
      </c>
      <c r="AG547" s="40"/>
      <c r="AH547" s="13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9" t="str">
        <f t="shared" si="98"/>
        <v xml:space="preserve"> </v>
      </c>
      <c r="AV547" s="25"/>
    </row>
    <row r="548" spans="1:48" ht="15" customHeight="1" outlineLevel="1" x14ac:dyDescent="0.25">
      <c r="A548" s="76">
        <f t="shared" si="95"/>
        <v>0</v>
      </c>
      <c r="B548" s="18">
        <f t="shared" si="99"/>
        <v>0</v>
      </c>
      <c r="C548" s="40"/>
      <c r="D548" s="13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8" t="str">
        <f t="shared" si="96"/>
        <v xml:space="preserve"> </v>
      </c>
      <c r="R548" s="40"/>
      <c r="S548" s="13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9" t="str">
        <f t="shared" si="97"/>
        <v xml:space="preserve"> </v>
      </c>
      <c r="AG548" s="40"/>
      <c r="AH548" s="13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9" t="str">
        <f t="shared" si="98"/>
        <v xml:space="preserve"> </v>
      </c>
      <c r="AV548" s="25"/>
    </row>
    <row r="549" spans="1:48" ht="15" customHeight="1" outlineLevel="1" x14ac:dyDescent="0.25">
      <c r="A549" s="76">
        <f t="shared" si="95"/>
        <v>0</v>
      </c>
      <c r="B549" s="18">
        <f t="shared" si="99"/>
        <v>0</v>
      </c>
      <c r="C549" s="40"/>
      <c r="D549" s="13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8" t="str">
        <f t="shared" si="96"/>
        <v xml:space="preserve"> </v>
      </c>
      <c r="R549" s="40"/>
      <c r="S549" s="13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41" t="str">
        <f t="shared" si="97"/>
        <v xml:space="preserve"> </v>
      </c>
      <c r="AG549" s="40"/>
      <c r="AH549" s="13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9" t="str">
        <f t="shared" si="98"/>
        <v xml:space="preserve"> </v>
      </c>
      <c r="AV549" s="25"/>
    </row>
    <row r="550" spans="1:48" ht="15" customHeight="1" outlineLevel="1" x14ac:dyDescent="0.25">
      <c r="A550" s="76">
        <f t="shared" si="95"/>
        <v>0</v>
      </c>
      <c r="B550" s="18">
        <f t="shared" si="99"/>
        <v>0</v>
      </c>
      <c r="C550" s="40"/>
      <c r="D550" s="13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8" t="str">
        <f t="shared" si="96"/>
        <v xml:space="preserve"> </v>
      </c>
      <c r="R550" s="40"/>
      <c r="S550" s="13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41" t="str">
        <f t="shared" si="97"/>
        <v xml:space="preserve"> </v>
      </c>
      <c r="AG550" s="40"/>
      <c r="AH550" s="13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9" t="str">
        <f t="shared" si="98"/>
        <v xml:space="preserve"> </v>
      </c>
      <c r="AV550" s="25"/>
    </row>
    <row r="551" spans="1:48" ht="15" customHeight="1" x14ac:dyDescent="0.25">
      <c r="A551" s="76">
        <f>IF((SUM(D551:Q551)+SUM(R551:AF551)+SUM(AG551:AU551))=0,0,1)</f>
        <v>0</v>
      </c>
      <c r="B551" s="124"/>
      <c r="C551" s="11" t="s">
        <v>7</v>
      </c>
      <c r="D551" s="26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8"/>
      <c r="Q551" s="80">
        <f>COUNTIF(Q553:Q577,"-")</f>
        <v>0</v>
      </c>
      <c r="R551" s="11" t="s">
        <v>7</v>
      </c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30"/>
      <c r="AF551" s="31">
        <f>COUNTIF(AF553:AF577,"-")</f>
        <v>0</v>
      </c>
      <c r="AG551" s="11" t="s">
        <v>7</v>
      </c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30"/>
      <c r="AU551" s="31">
        <f>COUNTIF(AU553:AU577,"-")</f>
        <v>0</v>
      </c>
      <c r="AV551" s="25"/>
    </row>
    <row r="552" spans="1:48" ht="15" customHeight="1" x14ac:dyDescent="0.25">
      <c r="A552" s="76">
        <f t="shared" ref="A552:A577" si="100">IF((SUM(D552:Q552)+SUM(R552:AF552)+SUM(AG552:AU552))=0,0,1)</f>
        <v>0</v>
      </c>
      <c r="B552" s="125"/>
      <c r="C552" s="11" t="s">
        <v>8</v>
      </c>
      <c r="D552" s="26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8"/>
      <c r="Q552" s="80">
        <f>COUNTIF(Q553:Q577,"-")+COUNTIF(Q553:Q577,"+")</f>
        <v>0</v>
      </c>
      <c r="R552" s="11" t="s">
        <v>8</v>
      </c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30"/>
      <c r="AF552" s="31">
        <f>COUNTIF(AF553:AF577,"-")+COUNTIF(AF553:AF577,"+")</f>
        <v>0</v>
      </c>
      <c r="AG552" s="11" t="s">
        <v>8</v>
      </c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30"/>
      <c r="AU552" s="31">
        <f>COUNTIF(AU553:AU577,"-")+COUNTIF(AU553:AU577,"+")</f>
        <v>0</v>
      </c>
      <c r="AV552" s="25"/>
    </row>
    <row r="553" spans="1:48" ht="15" customHeight="1" outlineLevel="1" x14ac:dyDescent="0.25">
      <c r="A553" s="76">
        <f t="shared" si="100"/>
        <v>0</v>
      </c>
      <c r="B553" s="18">
        <f>B551</f>
        <v>0</v>
      </c>
      <c r="C553" s="35"/>
      <c r="D553" s="13"/>
      <c r="E553" s="36"/>
      <c r="F553" s="36"/>
      <c r="G553" s="36"/>
      <c r="H553" s="36"/>
      <c r="I553" s="36"/>
      <c r="J553" s="36"/>
      <c r="K553" s="36"/>
      <c r="L553" s="36"/>
      <c r="M553" s="36"/>
      <c r="N553" s="37"/>
      <c r="O553" s="36"/>
      <c r="P553" s="36"/>
      <c r="Q553" s="38" t="str">
        <f>IF(C553&gt;0,IF(AND(E553&lt;=$E$6,F553&lt;=$F$6,G553&lt;=$G$6,H553&lt;=$H$6,I553&lt;=$I$6,J553&lt;=$J$6,K553&lt;=$K$6,L553&lt;=$L$6,M553&lt;=$M$6,N553&lt;=$N$6,O553&lt;=$O$6,P553&lt;=$P$6),"+","-")," ")</f>
        <v xml:space="preserve"> </v>
      </c>
      <c r="R553" s="35"/>
      <c r="S553" s="13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9" t="str">
        <f>IF(S553&gt;0,IF(AND(T553&lt;=$T$6,U553&lt;=$U$6,V553&lt;=$V$6,W553&lt;=$W$6,X553&lt;=$X$6,Y553&lt;=$Y$6,Z553&lt;=$Z$6,AA553&lt;=$AA$6,AB553&lt;=$AB$6,AC553&lt;=$AC$6,AD553&lt;=$AD$6,AE553&lt;=$AE$6),"+","-")," ")</f>
        <v xml:space="preserve"> </v>
      </c>
      <c r="AG553" s="35"/>
      <c r="AH553" s="13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9" t="str">
        <f>IF(AG553&gt;0,IF(AND(AI553&lt;=$AI$6,AJ553&lt;=$AJ$6,AK553&lt;=$AK$6,AL553&lt;=$AL$6,AM553&lt;=$AM$6,AN553&lt;=$AN$6,AO553&lt;=$AO$6,AP553&lt;=$AP$6,AT553&lt;=$AT$6,AQ553&lt;=$AQ$6,AR553&lt;=$AR$6,AS553&lt;=$AS$6),"+","-")," ")</f>
        <v xml:space="preserve"> </v>
      </c>
      <c r="AV553" s="24"/>
    </row>
    <row r="554" spans="1:48" ht="15" customHeight="1" outlineLevel="1" x14ac:dyDescent="0.25">
      <c r="A554" s="76">
        <f t="shared" si="100"/>
        <v>0</v>
      </c>
      <c r="B554" s="18">
        <f>B553</f>
        <v>0</v>
      </c>
      <c r="C554" s="35"/>
      <c r="D554" s="13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8" t="str">
        <f t="shared" ref="Q554:Q577" si="101">IF(C554&gt;0,IF(AND(E554&lt;=$E$6,F554&lt;=$F$6,G554&lt;=$G$6,H554&lt;=$H$6,I554&lt;=$I$6,J554&lt;=$J$6,K554&lt;=$K$6,L554&lt;=$L$6,M554&lt;=$M$6,N554&lt;=$N$6,O554&lt;=$O$6,P554&lt;=$P$6),"+","-")," ")</f>
        <v xml:space="preserve"> </v>
      </c>
      <c r="R554" s="35"/>
      <c r="S554" s="13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9" t="str">
        <f t="shared" ref="AF554:AF577" si="102">IF(S554&gt;0,IF(AND(T554&lt;=$T$6,U554&lt;=$U$6,V554&lt;=$V$6,W554&lt;=$W$6,X554&lt;=$X$6,Y554&lt;=$Y$6,Z554&lt;=$Z$6,AA554&lt;=$AA$6,AB554&lt;=$AB$6,AC554&lt;=$AC$6,AD554&lt;=$AD$6,AE554&lt;=$AE$6),"+","-")," ")</f>
        <v xml:space="preserve"> </v>
      </c>
      <c r="AG554" s="35"/>
      <c r="AH554" s="13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9" t="str">
        <f t="shared" ref="AU554:AU577" si="103">IF(AG554&gt;0,IF(AND(AI554&lt;=$AI$6,AJ554&lt;=$AJ$6,AK554&lt;=$AK$6,AL554&lt;=$AL$6,AM554&lt;=$AM$6,AN554&lt;=$AN$6,AO554&lt;=$AO$6,AP554&lt;=$AP$6,AT554&lt;=$AT$6,AQ554&lt;=$AQ$6,AR554&lt;=$AR$6,AS554&lt;=$AS$6),"+","-")," ")</f>
        <v xml:space="preserve"> </v>
      </c>
      <c r="AV554" s="24"/>
    </row>
    <row r="555" spans="1:48" ht="15" customHeight="1" outlineLevel="1" x14ac:dyDescent="0.25">
      <c r="A555" s="76">
        <f t="shared" si="100"/>
        <v>0</v>
      </c>
      <c r="B555" s="18">
        <f t="shared" ref="B555:B577" si="104">B554</f>
        <v>0</v>
      </c>
      <c r="C555" s="35"/>
      <c r="D555" s="13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8" t="str">
        <f t="shared" si="101"/>
        <v xml:space="preserve"> </v>
      </c>
      <c r="R555" s="35"/>
      <c r="S555" s="13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9" t="str">
        <f t="shared" si="102"/>
        <v xml:space="preserve"> </v>
      </c>
      <c r="AG555" s="35"/>
      <c r="AH555" s="13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9" t="str">
        <f t="shared" si="103"/>
        <v xml:space="preserve"> </v>
      </c>
      <c r="AV555" s="24"/>
    </row>
    <row r="556" spans="1:48" ht="15" customHeight="1" outlineLevel="1" x14ac:dyDescent="0.25">
      <c r="A556" s="76">
        <f t="shared" si="100"/>
        <v>0</v>
      </c>
      <c r="B556" s="18">
        <f t="shared" si="104"/>
        <v>0</v>
      </c>
      <c r="C556" s="35"/>
      <c r="D556" s="13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8" t="str">
        <f t="shared" si="101"/>
        <v xml:space="preserve"> </v>
      </c>
      <c r="R556" s="35"/>
      <c r="S556" s="13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9" t="str">
        <f t="shared" si="102"/>
        <v xml:space="preserve"> </v>
      </c>
      <c r="AG556" s="35"/>
      <c r="AH556" s="13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9" t="str">
        <f t="shared" si="103"/>
        <v xml:space="preserve"> </v>
      </c>
      <c r="AV556" s="24"/>
    </row>
    <row r="557" spans="1:48" ht="15" customHeight="1" outlineLevel="1" x14ac:dyDescent="0.25">
      <c r="A557" s="76">
        <f t="shared" si="100"/>
        <v>0</v>
      </c>
      <c r="B557" s="18">
        <f t="shared" si="104"/>
        <v>0</v>
      </c>
      <c r="C557" s="35"/>
      <c r="D557" s="13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8" t="str">
        <f t="shared" si="101"/>
        <v xml:space="preserve"> </v>
      </c>
      <c r="R557" s="35"/>
      <c r="S557" s="13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9" t="str">
        <f t="shared" si="102"/>
        <v xml:space="preserve"> </v>
      </c>
      <c r="AG557" s="35"/>
      <c r="AH557" s="13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9" t="str">
        <f t="shared" si="103"/>
        <v xml:space="preserve"> </v>
      </c>
      <c r="AV557" s="24"/>
    </row>
    <row r="558" spans="1:48" ht="15" customHeight="1" outlineLevel="1" x14ac:dyDescent="0.25">
      <c r="A558" s="76">
        <f t="shared" si="100"/>
        <v>0</v>
      </c>
      <c r="B558" s="18">
        <f t="shared" si="104"/>
        <v>0</v>
      </c>
      <c r="C558" s="35"/>
      <c r="D558" s="13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8" t="str">
        <f t="shared" si="101"/>
        <v xml:space="preserve"> </v>
      </c>
      <c r="R558" s="35"/>
      <c r="S558" s="13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9" t="str">
        <f t="shared" si="102"/>
        <v xml:space="preserve"> </v>
      </c>
      <c r="AG558" s="35"/>
      <c r="AH558" s="13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9" t="str">
        <f t="shared" si="103"/>
        <v xml:space="preserve"> </v>
      </c>
      <c r="AV558" s="24"/>
    </row>
    <row r="559" spans="1:48" ht="15" customHeight="1" outlineLevel="1" x14ac:dyDescent="0.25">
      <c r="A559" s="76">
        <f t="shared" si="100"/>
        <v>0</v>
      </c>
      <c r="B559" s="18">
        <f t="shared" si="104"/>
        <v>0</v>
      </c>
      <c r="C559" s="35"/>
      <c r="D559" s="13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8" t="str">
        <f t="shared" si="101"/>
        <v xml:space="preserve"> </v>
      </c>
      <c r="R559" s="35"/>
      <c r="S559" s="13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9" t="str">
        <f t="shared" si="102"/>
        <v xml:space="preserve"> </v>
      </c>
      <c r="AG559" s="35"/>
      <c r="AH559" s="13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9" t="str">
        <f t="shared" si="103"/>
        <v xml:space="preserve"> </v>
      </c>
      <c r="AV559" s="24"/>
    </row>
    <row r="560" spans="1:48" ht="15" customHeight="1" outlineLevel="1" x14ac:dyDescent="0.25">
      <c r="A560" s="76">
        <f t="shared" si="100"/>
        <v>0</v>
      </c>
      <c r="B560" s="18">
        <f t="shared" si="104"/>
        <v>0</v>
      </c>
      <c r="C560" s="40"/>
      <c r="D560" s="13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8" t="str">
        <f t="shared" si="101"/>
        <v xml:space="preserve"> </v>
      </c>
      <c r="R560" s="40"/>
      <c r="S560" s="13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9" t="str">
        <f t="shared" si="102"/>
        <v xml:space="preserve"> </v>
      </c>
      <c r="AG560" s="40"/>
      <c r="AH560" s="13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9" t="str">
        <f t="shared" si="103"/>
        <v xml:space="preserve"> </v>
      </c>
      <c r="AV560" s="24"/>
    </row>
    <row r="561" spans="1:48" ht="15" customHeight="1" outlineLevel="1" x14ac:dyDescent="0.25">
      <c r="A561" s="76">
        <f t="shared" si="100"/>
        <v>0</v>
      </c>
      <c r="B561" s="18">
        <f t="shared" si="104"/>
        <v>0</v>
      </c>
      <c r="C561" s="40"/>
      <c r="D561" s="13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8" t="str">
        <f t="shared" si="101"/>
        <v xml:space="preserve"> </v>
      </c>
      <c r="R561" s="40"/>
      <c r="S561" s="13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9" t="str">
        <f t="shared" si="102"/>
        <v xml:space="preserve"> </v>
      </c>
      <c r="AG561" s="40"/>
      <c r="AH561" s="13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9" t="str">
        <f t="shared" si="103"/>
        <v xml:space="preserve"> </v>
      </c>
      <c r="AV561" s="24"/>
    </row>
    <row r="562" spans="1:48" ht="15" customHeight="1" outlineLevel="1" x14ac:dyDescent="0.25">
      <c r="A562" s="76">
        <f t="shared" si="100"/>
        <v>0</v>
      </c>
      <c r="B562" s="18">
        <f t="shared" si="104"/>
        <v>0</v>
      </c>
      <c r="C562" s="40"/>
      <c r="D562" s="13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8" t="str">
        <f t="shared" si="101"/>
        <v xml:space="preserve"> </v>
      </c>
      <c r="R562" s="40"/>
      <c r="S562" s="13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9" t="str">
        <f t="shared" si="102"/>
        <v xml:space="preserve"> </v>
      </c>
      <c r="AG562" s="40"/>
      <c r="AH562" s="13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9" t="str">
        <f t="shared" si="103"/>
        <v xml:space="preserve"> </v>
      </c>
      <c r="AV562" s="24"/>
    </row>
    <row r="563" spans="1:48" ht="15" customHeight="1" outlineLevel="1" x14ac:dyDescent="0.25">
      <c r="A563" s="76">
        <f t="shared" si="100"/>
        <v>0</v>
      </c>
      <c r="B563" s="18">
        <f t="shared" si="104"/>
        <v>0</v>
      </c>
      <c r="C563" s="40"/>
      <c r="D563" s="13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8" t="str">
        <f t="shared" si="101"/>
        <v xml:space="preserve"> </v>
      </c>
      <c r="R563" s="40"/>
      <c r="S563" s="13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9" t="str">
        <f t="shared" si="102"/>
        <v xml:space="preserve"> </v>
      </c>
      <c r="AG563" s="40"/>
      <c r="AH563" s="13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9" t="str">
        <f t="shared" si="103"/>
        <v xml:space="preserve"> </v>
      </c>
      <c r="AV563" s="24"/>
    </row>
    <row r="564" spans="1:48" ht="15" customHeight="1" outlineLevel="1" x14ac:dyDescent="0.25">
      <c r="A564" s="76">
        <f t="shared" si="100"/>
        <v>0</v>
      </c>
      <c r="B564" s="18">
        <f t="shared" si="104"/>
        <v>0</v>
      </c>
      <c r="C564" s="40"/>
      <c r="D564" s="13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8" t="str">
        <f t="shared" si="101"/>
        <v xml:space="preserve"> </v>
      </c>
      <c r="R564" s="40"/>
      <c r="S564" s="13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9" t="str">
        <f t="shared" si="102"/>
        <v xml:space="preserve"> </v>
      </c>
      <c r="AG564" s="40"/>
      <c r="AH564" s="13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9" t="str">
        <f t="shared" si="103"/>
        <v xml:space="preserve"> </v>
      </c>
      <c r="AV564" s="24"/>
    </row>
    <row r="565" spans="1:48" ht="15" customHeight="1" outlineLevel="1" x14ac:dyDescent="0.25">
      <c r="A565" s="76">
        <f t="shared" si="100"/>
        <v>0</v>
      </c>
      <c r="B565" s="18">
        <f t="shared" si="104"/>
        <v>0</v>
      </c>
      <c r="C565" s="40"/>
      <c r="D565" s="13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8" t="str">
        <f t="shared" si="101"/>
        <v xml:space="preserve"> </v>
      </c>
      <c r="R565" s="40"/>
      <c r="S565" s="13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9" t="str">
        <f t="shared" si="102"/>
        <v xml:space="preserve"> </v>
      </c>
      <c r="AG565" s="40"/>
      <c r="AH565" s="13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9" t="str">
        <f t="shared" si="103"/>
        <v xml:space="preserve"> </v>
      </c>
      <c r="AV565" s="24"/>
    </row>
    <row r="566" spans="1:48" ht="15" customHeight="1" outlineLevel="1" x14ac:dyDescent="0.25">
      <c r="A566" s="76">
        <f t="shared" si="100"/>
        <v>0</v>
      </c>
      <c r="B566" s="18">
        <f t="shared" si="104"/>
        <v>0</v>
      </c>
      <c r="C566" s="40"/>
      <c r="D566" s="13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8" t="str">
        <f t="shared" si="101"/>
        <v xml:space="preserve"> </v>
      </c>
      <c r="R566" s="40"/>
      <c r="S566" s="13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9" t="str">
        <f t="shared" si="102"/>
        <v xml:space="preserve"> </v>
      </c>
      <c r="AG566" s="40"/>
      <c r="AH566" s="13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9" t="str">
        <f t="shared" si="103"/>
        <v xml:space="preserve"> </v>
      </c>
      <c r="AV566" s="24"/>
    </row>
    <row r="567" spans="1:48" ht="15" customHeight="1" outlineLevel="1" x14ac:dyDescent="0.25">
      <c r="A567" s="76">
        <f t="shared" si="100"/>
        <v>0</v>
      </c>
      <c r="B567" s="18">
        <f t="shared" si="104"/>
        <v>0</v>
      </c>
      <c r="C567" s="40"/>
      <c r="D567" s="13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8" t="str">
        <f t="shared" si="101"/>
        <v xml:space="preserve"> </v>
      </c>
      <c r="R567" s="40"/>
      <c r="S567" s="13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9" t="str">
        <f t="shared" si="102"/>
        <v xml:space="preserve"> </v>
      </c>
      <c r="AG567" s="40"/>
      <c r="AH567" s="13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9" t="str">
        <f t="shared" si="103"/>
        <v xml:space="preserve"> </v>
      </c>
      <c r="AV567" s="24"/>
    </row>
    <row r="568" spans="1:48" ht="15" customHeight="1" outlineLevel="1" x14ac:dyDescent="0.25">
      <c r="A568" s="76">
        <f t="shared" si="100"/>
        <v>0</v>
      </c>
      <c r="B568" s="18">
        <f t="shared" si="104"/>
        <v>0</v>
      </c>
      <c r="C568" s="40"/>
      <c r="D568" s="13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8" t="str">
        <f t="shared" si="101"/>
        <v xml:space="preserve"> </v>
      </c>
      <c r="R568" s="40"/>
      <c r="S568" s="13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9" t="str">
        <f t="shared" si="102"/>
        <v xml:space="preserve"> </v>
      </c>
      <c r="AG568" s="40"/>
      <c r="AH568" s="13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9" t="str">
        <f t="shared" si="103"/>
        <v xml:space="preserve"> </v>
      </c>
      <c r="AV568" s="25"/>
    </row>
    <row r="569" spans="1:48" ht="15" customHeight="1" outlineLevel="1" x14ac:dyDescent="0.25">
      <c r="A569" s="76">
        <f t="shared" si="100"/>
        <v>0</v>
      </c>
      <c r="B569" s="18">
        <f t="shared" si="104"/>
        <v>0</v>
      </c>
      <c r="C569" s="40"/>
      <c r="D569" s="13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8" t="str">
        <f t="shared" si="101"/>
        <v xml:space="preserve"> </v>
      </c>
      <c r="R569" s="40"/>
      <c r="S569" s="13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9" t="str">
        <f t="shared" si="102"/>
        <v xml:space="preserve"> </v>
      </c>
      <c r="AG569" s="40"/>
      <c r="AH569" s="13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9" t="str">
        <f t="shared" si="103"/>
        <v xml:space="preserve"> </v>
      </c>
      <c r="AV569" s="25"/>
    </row>
    <row r="570" spans="1:48" ht="15" customHeight="1" outlineLevel="1" x14ac:dyDescent="0.25">
      <c r="A570" s="76">
        <f t="shared" si="100"/>
        <v>0</v>
      </c>
      <c r="B570" s="18">
        <f t="shared" si="104"/>
        <v>0</v>
      </c>
      <c r="C570" s="40"/>
      <c r="D570" s="13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8" t="str">
        <f t="shared" si="101"/>
        <v xml:space="preserve"> </v>
      </c>
      <c r="R570" s="40"/>
      <c r="S570" s="13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9" t="str">
        <f t="shared" si="102"/>
        <v xml:space="preserve"> </v>
      </c>
      <c r="AG570" s="40"/>
      <c r="AH570" s="13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9" t="str">
        <f t="shared" si="103"/>
        <v xml:space="preserve"> </v>
      </c>
      <c r="AV570" s="25"/>
    </row>
    <row r="571" spans="1:48" ht="15" customHeight="1" outlineLevel="1" x14ac:dyDescent="0.25">
      <c r="A571" s="76">
        <f t="shared" si="100"/>
        <v>0</v>
      </c>
      <c r="B571" s="18">
        <f t="shared" si="104"/>
        <v>0</v>
      </c>
      <c r="C571" s="40"/>
      <c r="D571" s="13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8" t="str">
        <f t="shared" si="101"/>
        <v xml:space="preserve"> </v>
      </c>
      <c r="R571" s="40"/>
      <c r="S571" s="13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9" t="str">
        <f t="shared" si="102"/>
        <v xml:space="preserve"> </v>
      </c>
      <c r="AG571" s="40"/>
      <c r="AH571" s="13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9" t="str">
        <f t="shared" si="103"/>
        <v xml:space="preserve"> </v>
      </c>
      <c r="AV571" s="25"/>
    </row>
    <row r="572" spans="1:48" ht="15" customHeight="1" outlineLevel="1" x14ac:dyDescent="0.25">
      <c r="A572" s="76">
        <f t="shared" si="100"/>
        <v>0</v>
      </c>
      <c r="B572" s="18">
        <f t="shared" si="104"/>
        <v>0</v>
      </c>
      <c r="C572" s="40"/>
      <c r="D572" s="13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8" t="str">
        <f t="shared" si="101"/>
        <v xml:space="preserve"> </v>
      </c>
      <c r="R572" s="40"/>
      <c r="S572" s="13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9" t="str">
        <f t="shared" si="102"/>
        <v xml:space="preserve"> </v>
      </c>
      <c r="AG572" s="40"/>
      <c r="AH572" s="13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9" t="str">
        <f t="shared" si="103"/>
        <v xml:space="preserve"> </v>
      </c>
      <c r="AV572" s="25"/>
    </row>
    <row r="573" spans="1:48" ht="15" customHeight="1" outlineLevel="1" x14ac:dyDescent="0.25">
      <c r="A573" s="76">
        <f t="shared" si="100"/>
        <v>0</v>
      </c>
      <c r="B573" s="18">
        <f t="shared" si="104"/>
        <v>0</v>
      </c>
      <c r="C573" s="40"/>
      <c r="D573" s="13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8" t="str">
        <f t="shared" si="101"/>
        <v xml:space="preserve"> </v>
      </c>
      <c r="R573" s="40"/>
      <c r="S573" s="13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9" t="str">
        <f t="shared" si="102"/>
        <v xml:space="preserve"> </v>
      </c>
      <c r="AG573" s="40"/>
      <c r="AH573" s="13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9" t="str">
        <f t="shared" si="103"/>
        <v xml:space="preserve"> </v>
      </c>
      <c r="AV573" s="25"/>
    </row>
    <row r="574" spans="1:48" ht="15" customHeight="1" outlineLevel="1" x14ac:dyDescent="0.25">
      <c r="A574" s="76">
        <f t="shared" si="100"/>
        <v>0</v>
      </c>
      <c r="B574" s="18">
        <f t="shared" si="104"/>
        <v>0</v>
      </c>
      <c r="C574" s="40"/>
      <c r="D574" s="13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8" t="str">
        <f t="shared" si="101"/>
        <v xml:space="preserve"> </v>
      </c>
      <c r="R574" s="40"/>
      <c r="S574" s="13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9" t="str">
        <f t="shared" si="102"/>
        <v xml:space="preserve"> </v>
      </c>
      <c r="AG574" s="40"/>
      <c r="AH574" s="13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9" t="str">
        <f t="shared" si="103"/>
        <v xml:space="preserve"> </v>
      </c>
      <c r="AV574" s="25"/>
    </row>
    <row r="575" spans="1:48" ht="15" customHeight="1" outlineLevel="1" x14ac:dyDescent="0.25">
      <c r="A575" s="76">
        <f t="shared" si="100"/>
        <v>0</v>
      </c>
      <c r="B575" s="18">
        <f t="shared" si="104"/>
        <v>0</v>
      </c>
      <c r="C575" s="40"/>
      <c r="D575" s="13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8" t="str">
        <f t="shared" si="101"/>
        <v xml:space="preserve"> </v>
      </c>
      <c r="R575" s="40"/>
      <c r="S575" s="13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9" t="str">
        <f t="shared" si="102"/>
        <v xml:space="preserve"> </v>
      </c>
      <c r="AG575" s="40"/>
      <c r="AH575" s="13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9" t="str">
        <f t="shared" si="103"/>
        <v xml:space="preserve"> </v>
      </c>
      <c r="AV575" s="25"/>
    </row>
    <row r="576" spans="1:48" ht="15" customHeight="1" outlineLevel="1" x14ac:dyDescent="0.25">
      <c r="A576" s="76">
        <f t="shared" si="100"/>
        <v>0</v>
      </c>
      <c r="B576" s="18">
        <f t="shared" si="104"/>
        <v>0</v>
      </c>
      <c r="C576" s="40"/>
      <c r="D576" s="13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8" t="str">
        <f t="shared" si="101"/>
        <v xml:space="preserve"> </v>
      </c>
      <c r="R576" s="40"/>
      <c r="S576" s="13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41" t="str">
        <f t="shared" si="102"/>
        <v xml:space="preserve"> </v>
      </c>
      <c r="AG576" s="40"/>
      <c r="AH576" s="13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9" t="str">
        <f t="shared" si="103"/>
        <v xml:space="preserve"> </v>
      </c>
      <c r="AV576" s="25"/>
    </row>
    <row r="577" spans="1:48" ht="15" customHeight="1" outlineLevel="1" x14ac:dyDescent="0.25">
      <c r="A577" s="76">
        <f t="shared" si="100"/>
        <v>0</v>
      </c>
      <c r="B577" s="18">
        <f t="shared" si="104"/>
        <v>0</v>
      </c>
      <c r="C577" s="40"/>
      <c r="D577" s="13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8" t="str">
        <f t="shared" si="101"/>
        <v xml:space="preserve"> </v>
      </c>
      <c r="R577" s="40"/>
      <c r="S577" s="13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41" t="str">
        <f t="shared" si="102"/>
        <v xml:space="preserve"> </v>
      </c>
      <c r="AG577" s="40"/>
      <c r="AH577" s="13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9" t="str">
        <f t="shared" si="103"/>
        <v xml:space="preserve"> </v>
      </c>
      <c r="AV577" s="25"/>
    </row>
    <row r="578" spans="1:48" ht="15" customHeight="1" x14ac:dyDescent="0.25">
      <c r="A578" s="76">
        <f>IF((SUM(D578:Q578)+SUM(R578:AF578)+SUM(AG578:AU578))=0,0,1)</f>
        <v>0</v>
      </c>
      <c r="B578" s="124"/>
      <c r="C578" s="11" t="s">
        <v>7</v>
      </c>
      <c r="D578" s="26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8"/>
      <c r="Q578" s="80">
        <f>COUNTIF(Q580:Q604,"-")</f>
        <v>0</v>
      </c>
      <c r="R578" s="11" t="s">
        <v>7</v>
      </c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30"/>
      <c r="AF578" s="31">
        <f>COUNTIF(AF580:AF604,"-")</f>
        <v>0</v>
      </c>
      <c r="AG578" s="11" t="s">
        <v>7</v>
      </c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30"/>
      <c r="AU578" s="31">
        <f>COUNTIF(AU580:AU604,"-")</f>
        <v>0</v>
      </c>
      <c r="AV578" s="25"/>
    </row>
    <row r="579" spans="1:48" ht="15" customHeight="1" x14ac:dyDescent="0.25">
      <c r="A579" s="76">
        <f t="shared" ref="A579:A604" si="105">IF((SUM(D579:Q579)+SUM(R579:AF579)+SUM(AG579:AU579))=0,0,1)</f>
        <v>0</v>
      </c>
      <c r="B579" s="125"/>
      <c r="C579" s="11" t="s">
        <v>8</v>
      </c>
      <c r="D579" s="26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8"/>
      <c r="Q579" s="80">
        <f>COUNTIF(Q580:Q604,"-")+COUNTIF(Q580:Q604,"+")</f>
        <v>0</v>
      </c>
      <c r="R579" s="11" t="s">
        <v>8</v>
      </c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30"/>
      <c r="AF579" s="31">
        <f>COUNTIF(AF580:AF604,"-")+COUNTIF(AF580:AF604,"+")</f>
        <v>0</v>
      </c>
      <c r="AG579" s="11" t="s">
        <v>8</v>
      </c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30"/>
      <c r="AU579" s="31">
        <f>COUNTIF(AU580:AU604,"-")+COUNTIF(AU580:AU604,"+")</f>
        <v>0</v>
      </c>
      <c r="AV579" s="25"/>
    </row>
    <row r="580" spans="1:48" ht="15" customHeight="1" outlineLevel="1" x14ac:dyDescent="0.25">
      <c r="A580" s="76">
        <f t="shared" si="105"/>
        <v>0</v>
      </c>
      <c r="B580" s="18">
        <f>B578</f>
        <v>0</v>
      </c>
      <c r="C580" s="35"/>
      <c r="D580" s="13"/>
      <c r="E580" s="36"/>
      <c r="F580" s="36"/>
      <c r="G580" s="36"/>
      <c r="H580" s="36"/>
      <c r="I580" s="36"/>
      <c r="J580" s="36"/>
      <c r="K580" s="36"/>
      <c r="L580" s="36"/>
      <c r="M580" s="36"/>
      <c r="N580" s="37"/>
      <c r="O580" s="36"/>
      <c r="P580" s="36"/>
      <c r="Q580" s="38" t="str">
        <f>IF(C580&gt;0,IF(AND(E580&lt;=$E$6,F580&lt;=$F$6,G580&lt;=$G$6,H580&lt;=$H$6,I580&lt;=$I$6,J580&lt;=$J$6,K580&lt;=$K$6,L580&lt;=$L$6,M580&lt;=$M$6,N580&lt;=$N$6,O580&lt;=$O$6,P580&lt;=$P$6),"+","-")," ")</f>
        <v xml:space="preserve"> </v>
      </c>
      <c r="R580" s="35"/>
      <c r="S580" s="13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9" t="str">
        <f>IF(S580&gt;0,IF(AND(T580&lt;=$T$6,U580&lt;=$U$6,V580&lt;=$V$6,W580&lt;=$W$6,X580&lt;=$X$6,Y580&lt;=$Y$6,Z580&lt;=$Z$6,AA580&lt;=$AA$6,AB580&lt;=$AB$6,AC580&lt;=$AC$6,AD580&lt;=$AD$6,AE580&lt;=$AE$6),"+","-")," ")</f>
        <v xml:space="preserve"> </v>
      </c>
      <c r="AG580" s="35"/>
      <c r="AH580" s="13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9" t="str">
        <f>IF(AG580&gt;0,IF(AND(AI580&lt;=$AI$6,AJ580&lt;=$AJ$6,AK580&lt;=$AK$6,AL580&lt;=$AL$6,AM580&lt;=$AM$6,AN580&lt;=$AN$6,AO580&lt;=$AO$6,AP580&lt;=$AP$6,AT580&lt;=$AT$6,AQ580&lt;=$AQ$6,AR580&lt;=$AR$6,AS580&lt;=$AS$6),"+","-")," ")</f>
        <v xml:space="preserve"> </v>
      </c>
      <c r="AV580" s="24"/>
    </row>
    <row r="581" spans="1:48" ht="15" customHeight="1" outlineLevel="1" x14ac:dyDescent="0.25">
      <c r="A581" s="76">
        <f t="shared" si="105"/>
        <v>0</v>
      </c>
      <c r="B581" s="18">
        <f>B580</f>
        <v>0</v>
      </c>
      <c r="C581" s="35"/>
      <c r="D581" s="13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8" t="str">
        <f t="shared" ref="Q581:Q604" si="106">IF(C581&gt;0,IF(AND(E581&lt;=$E$6,F581&lt;=$F$6,G581&lt;=$G$6,H581&lt;=$H$6,I581&lt;=$I$6,J581&lt;=$J$6,K581&lt;=$K$6,L581&lt;=$L$6,M581&lt;=$M$6,N581&lt;=$N$6,O581&lt;=$O$6,P581&lt;=$P$6),"+","-")," ")</f>
        <v xml:space="preserve"> </v>
      </c>
      <c r="R581" s="35"/>
      <c r="S581" s="13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9" t="str">
        <f t="shared" ref="AF581:AF604" si="107">IF(S581&gt;0,IF(AND(T581&lt;=$T$6,U581&lt;=$U$6,V581&lt;=$V$6,W581&lt;=$W$6,X581&lt;=$X$6,Y581&lt;=$Y$6,Z581&lt;=$Z$6,AA581&lt;=$AA$6,AB581&lt;=$AB$6,AC581&lt;=$AC$6,AD581&lt;=$AD$6,AE581&lt;=$AE$6),"+","-")," ")</f>
        <v xml:space="preserve"> </v>
      </c>
      <c r="AG581" s="35"/>
      <c r="AH581" s="13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9" t="str">
        <f t="shared" ref="AU581:AU604" si="108">IF(AG581&gt;0,IF(AND(AI581&lt;=$AI$6,AJ581&lt;=$AJ$6,AK581&lt;=$AK$6,AL581&lt;=$AL$6,AM581&lt;=$AM$6,AN581&lt;=$AN$6,AO581&lt;=$AO$6,AP581&lt;=$AP$6,AT581&lt;=$AT$6,AQ581&lt;=$AQ$6,AR581&lt;=$AR$6,AS581&lt;=$AS$6),"+","-")," ")</f>
        <v xml:space="preserve"> </v>
      </c>
      <c r="AV581" s="24"/>
    </row>
    <row r="582" spans="1:48" ht="15" customHeight="1" outlineLevel="1" x14ac:dyDescent="0.25">
      <c r="A582" s="76">
        <f t="shared" si="105"/>
        <v>0</v>
      </c>
      <c r="B582" s="18">
        <f t="shared" ref="B582:B604" si="109">B581</f>
        <v>0</v>
      </c>
      <c r="C582" s="35"/>
      <c r="D582" s="13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8" t="str">
        <f t="shared" si="106"/>
        <v xml:space="preserve"> </v>
      </c>
      <c r="R582" s="35"/>
      <c r="S582" s="13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9" t="str">
        <f t="shared" si="107"/>
        <v xml:space="preserve"> </v>
      </c>
      <c r="AG582" s="35"/>
      <c r="AH582" s="13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9" t="str">
        <f t="shared" si="108"/>
        <v xml:space="preserve"> </v>
      </c>
      <c r="AV582" s="24"/>
    </row>
    <row r="583" spans="1:48" ht="15" customHeight="1" outlineLevel="1" x14ac:dyDescent="0.25">
      <c r="A583" s="76">
        <f t="shared" si="105"/>
        <v>0</v>
      </c>
      <c r="B583" s="18">
        <f t="shared" si="109"/>
        <v>0</v>
      </c>
      <c r="C583" s="35"/>
      <c r="D583" s="13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8" t="str">
        <f t="shared" si="106"/>
        <v xml:space="preserve"> </v>
      </c>
      <c r="R583" s="35"/>
      <c r="S583" s="13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9" t="str">
        <f t="shared" si="107"/>
        <v xml:space="preserve"> </v>
      </c>
      <c r="AG583" s="35"/>
      <c r="AH583" s="13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9" t="str">
        <f t="shared" si="108"/>
        <v xml:space="preserve"> </v>
      </c>
      <c r="AV583" s="24"/>
    </row>
    <row r="584" spans="1:48" ht="15" customHeight="1" outlineLevel="1" x14ac:dyDescent="0.25">
      <c r="A584" s="76">
        <f t="shared" si="105"/>
        <v>0</v>
      </c>
      <c r="B584" s="18">
        <f t="shared" si="109"/>
        <v>0</v>
      </c>
      <c r="C584" s="35"/>
      <c r="D584" s="13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8" t="str">
        <f t="shared" si="106"/>
        <v xml:space="preserve"> </v>
      </c>
      <c r="R584" s="35"/>
      <c r="S584" s="13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9" t="str">
        <f t="shared" si="107"/>
        <v xml:space="preserve"> </v>
      </c>
      <c r="AG584" s="35"/>
      <c r="AH584" s="13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9" t="str">
        <f t="shared" si="108"/>
        <v xml:space="preserve"> </v>
      </c>
      <c r="AV584" s="24"/>
    </row>
    <row r="585" spans="1:48" ht="15" customHeight="1" outlineLevel="1" x14ac:dyDescent="0.25">
      <c r="A585" s="76">
        <f t="shared" si="105"/>
        <v>0</v>
      </c>
      <c r="B585" s="18">
        <f t="shared" si="109"/>
        <v>0</v>
      </c>
      <c r="C585" s="35"/>
      <c r="D585" s="13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8" t="str">
        <f t="shared" si="106"/>
        <v xml:space="preserve"> </v>
      </c>
      <c r="R585" s="35"/>
      <c r="S585" s="13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9" t="str">
        <f t="shared" si="107"/>
        <v xml:space="preserve"> </v>
      </c>
      <c r="AG585" s="35"/>
      <c r="AH585" s="13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9" t="str">
        <f t="shared" si="108"/>
        <v xml:space="preserve"> </v>
      </c>
      <c r="AV585" s="24"/>
    </row>
    <row r="586" spans="1:48" ht="15" customHeight="1" outlineLevel="1" x14ac:dyDescent="0.25">
      <c r="A586" s="76">
        <f t="shared" si="105"/>
        <v>0</v>
      </c>
      <c r="B586" s="18">
        <f t="shared" si="109"/>
        <v>0</v>
      </c>
      <c r="C586" s="35"/>
      <c r="D586" s="13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8" t="str">
        <f t="shared" si="106"/>
        <v xml:space="preserve"> </v>
      </c>
      <c r="R586" s="35"/>
      <c r="S586" s="13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9" t="str">
        <f t="shared" si="107"/>
        <v xml:space="preserve"> </v>
      </c>
      <c r="AG586" s="35"/>
      <c r="AH586" s="13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9" t="str">
        <f t="shared" si="108"/>
        <v xml:space="preserve"> </v>
      </c>
      <c r="AV586" s="24"/>
    </row>
    <row r="587" spans="1:48" ht="15" customHeight="1" outlineLevel="1" x14ac:dyDescent="0.25">
      <c r="A587" s="76">
        <f t="shared" si="105"/>
        <v>0</v>
      </c>
      <c r="B587" s="18">
        <f t="shared" si="109"/>
        <v>0</v>
      </c>
      <c r="C587" s="40"/>
      <c r="D587" s="13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8" t="str">
        <f t="shared" si="106"/>
        <v xml:space="preserve"> </v>
      </c>
      <c r="R587" s="40"/>
      <c r="S587" s="13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9" t="str">
        <f t="shared" si="107"/>
        <v xml:space="preserve"> </v>
      </c>
      <c r="AG587" s="40"/>
      <c r="AH587" s="13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9" t="str">
        <f t="shared" si="108"/>
        <v xml:space="preserve"> </v>
      </c>
      <c r="AV587" s="24"/>
    </row>
    <row r="588" spans="1:48" ht="15" customHeight="1" outlineLevel="1" x14ac:dyDescent="0.25">
      <c r="A588" s="76">
        <f t="shared" si="105"/>
        <v>0</v>
      </c>
      <c r="B588" s="18">
        <f t="shared" si="109"/>
        <v>0</v>
      </c>
      <c r="C588" s="40"/>
      <c r="D588" s="13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8" t="str">
        <f t="shared" si="106"/>
        <v xml:space="preserve"> </v>
      </c>
      <c r="R588" s="40"/>
      <c r="S588" s="13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9" t="str">
        <f t="shared" si="107"/>
        <v xml:space="preserve"> </v>
      </c>
      <c r="AG588" s="40"/>
      <c r="AH588" s="13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9" t="str">
        <f t="shared" si="108"/>
        <v xml:space="preserve"> </v>
      </c>
      <c r="AV588" s="24"/>
    </row>
    <row r="589" spans="1:48" ht="15" customHeight="1" outlineLevel="1" x14ac:dyDescent="0.25">
      <c r="A589" s="76">
        <f t="shared" si="105"/>
        <v>0</v>
      </c>
      <c r="B589" s="18">
        <f t="shared" si="109"/>
        <v>0</v>
      </c>
      <c r="C589" s="40"/>
      <c r="D589" s="13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8" t="str">
        <f t="shared" si="106"/>
        <v xml:space="preserve"> </v>
      </c>
      <c r="R589" s="40"/>
      <c r="S589" s="13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9" t="str">
        <f t="shared" si="107"/>
        <v xml:space="preserve"> </v>
      </c>
      <c r="AG589" s="40"/>
      <c r="AH589" s="13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9" t="str">
        <f t="shared" si="108"/>
        <v xml:space="preserve"> </v>
      </c>
      <c r="AV589" s="24"/>
    </row>
    <row r="590" spans="1:48" ht="15" customHeight="1" outlineLevel="1" x14ac:dyDescent="0.25">
      <c r="A590" s="76">
        <f t="shared" si="105"/>
        <v>0</v>
      </c>
      <c r="B590" s="18">
        <f t="shared" si="109"/>
        <v>0</v>
      </c>
      <c r="C590" s="40"/>
      <c r="D590" s="13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8" t="str">
        <f t="shared" si="106"/>
        <v xml:space="preserve"> </v>
      </c>
      <c r="R590" s="40"/>
      <c r="S590" s="13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9" t="str">
        <f t="shared" si="107"/>
        <v xml:space="preserve"> </v>
      </c>
      <c r="AG590" s="40"/>
      <c r="AH590" s="13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9" t="str">
        <f t="shared" si="108"/>
        <v xml:space="preserve"> </v>
      </c>
      <c r="AV590" s="24"/>
    </row>
    <row r="591" spans="1:48" ht="15" customHeight="1" outlineLevel="1" x14ac:dyDescent="0.25">
      <c r="A591" s="76">
        <f t="shared" si="105"/>
        <v>0</v>
      </c>
      <c r="B591" s="18">
        <f t="shared" si="109"/>
        <v>0</v>
      </c>
      <c r="C591" s="40"/>
      <c r="D591" s="13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8" t="str">
        <f t="shared" si="106"/>
        <v xml:space="preserve"> </v>
      </c>
      <c r="R591" s="40"/>
      <c r="S591" s="13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9" t="str">
        <f t="shared" si="107"/>
        <v xml:space="preserve"> </v>
      </c>
      <c r="AG591" s="40"/>
      <c r="AH591" s="13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9" t="str">
        <f t="shared" si="108"/>
        <v xml:space="preserve"> </v>
      </c>
      <c r="AV591" s="24"/>
    </row>
    <row r="592" spans="1:48" ht="15" customHeight="1" outlineLevel="1" x14ac:dyDescent="0.25">
      <c r="A592" s="76">
        <f t="shared" si="105"/>
        <v>0</v>
      </c>
      <c r="B592" s="18">
        <f t="shared" si="109"/>
        <v>0</v>
      </c>
      <c r="C592" s="40"/>
      <c r="D592" s="13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8" t="str">
        <f t="shared" si="106"/>
        <v xml:space="preserve"> </v>
      </c>
      <c r="R592" s="40"/>
      <c r="S592" s="13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9" t="str">
        <f t="shared" si="107"/>
        <v xml:space="preserve"> </v>
      </c>
      <c r="AG592" s="40"/>
      <c r="AH592" s="13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9" t="str">
        <f t="shared" si="108"/>
        <v xml:space="preserve"> </v>
      </c>
      <c r="AV592" s="24"/>
    </row>
    <row r="593" spans="1:48" ht="15" customHeight="1" outlineLevel="1" x14ac:dyDescent="0.25">
      <c r="A593" s="76">
        <f t="shared" si="105"/>
        <v>0</v>
      </c>
      <c r="B593" s="18">
        <f t="shared" si="109"/>
        <v>0</v>
      </c>
      <c r="C593" s="40"/>
      <c r="D593" s="13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8" t="str">
        <f t="shared" si="106"/>
        <v xml:space="preserve"> </v>
      </c>
      <c r="R593" s="40"/>
      <c r="S593" s="13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9" t="str">
        <f t="shared" si="107"/>
        <v xml:space="preserve"> </v>
      </c>
      <c r="AG593" s="40"/>
      <c r="AH593" s="13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9" t="str">
        <f t="shared" si="108"/>
        <v xml:space="preserve"> </v>
      </c>
      <c r="AV593" s="24"/>
    </row>
    <row r="594" spans="1:48" ht="15" customHeight="1" outlineLevel="1" x14ac:dyDescent="0.25">
      <c r="A594" s="76">
        <f t="shared" si="105"/>
        <v>0</v>
      </c>
      <c r="B594" s="18">
        <f t="shared" si="109"/>
        <v>0</v>
      </c>
      <c r="C594" s="40"/>
      <c r="D594" s="13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8" t="str">
        <f t="shared" si="106"/>
        <v xml:space="preserve"> </v>
      </c>
      <c r="R594" s="40"/>
      <c r="S594" s="13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9" t="str">
        <f t="shared" si="107"/>
        <v xml:space="preserve"> </v>
      </c>
      <c r="AG594" s="40"/>
      <c r="AH594" s="13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9" t="str">
        <f t="shared" si="108"/>
        <v xml:space="preserve"> </v>
      </c>
      <c r="AV594" s="24"/>
    </row>
    <row r="595" spans="1:48" ht="15" customHeight="1" outlineLevel="1" x14ac:dyDescent="0.25">
      <c r="A595" s="76">
        <f t="shared" si="105"/>
        <v>0</v>
      </c>
      <c r="B595" s="18">
        <f t="shared" si="109"/>
        <v>0</v>
      </c>
      <c r="C595" s="40"/>
      <c r="D595" s="13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8" t="str">
        <f t="shared" si="106"/>
        <v xml:space="preserve"> </v>
      </c>
      <c r="R595" s="40"/>
      <c r="S595" s="13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9" t="str">
        <f t="shared" si="107"/>
        <v xml:space="preserve"> </v>
      </c>
      <c r="AG595" s="40"/>
      <c r="AH595" s="13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9" t="str">
        <f t="shared" si="108"/>
        <v xml:space="preserve"> </v>
      </c>
      <c r="AV595" s="25"/>
    </row>
    <row r="596" spans="1:48" ht="15" customHeight="1" outlineLevel="1" x14ac:dyDescent="0.25">
      <c r="A596" s="76">
        <f t="shared" si="105"/>
        <v>0</v>
      </c>
      <c r="B596" s="18">
        <f t="shared" si="109"/>
        <v>0</v>
      </c>
      <c r="C596" s="40"/>
      <c r="D596" s="13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8" t="str">
        <f t="shared" si="106"/>
        <v xml:space="preserve"> </v>
      </c>
      <c r="R596" s="40"/>
      <c r="S596" s="13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9" t="str">
        <f t="shared" si="107"/>
        <v xml:space="preserve"> </v>
      </c>
      <c r="AG596" s="40"/>
      <c r="AH596" s="13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9" t="str">
        <f t="shared" si="108"/>
        <v xml:space="preserve"> </v>
      </c>
      <c r="AV596" s="25"/>
    </row>
    <row r="597" spans="1:48" ht="15" customHeight="1" outlineLevel="1" x14ac:dyDescent="0.25">
      <c r="A597" s="76">
        <f t="shared" si="105"/>
        <v>0</v>
      </c>
      <c r="B597" s="18">
        <f t="shared" si="109"/>
        <v>0</v>
      </c>
      <c r="C597" s="40"/>
      <c r="D597" s="13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8" t="str">
        <f t="shared" si="106"/>
        <v xml:space="preserve"> </v>
      </c>
      <c r="R597" s="40"/>
      <c r="S597" s="13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9" t="str">
        <f t="shared" si="107"/>
        <v xml:space="preserve"> </v>
      </c>
      <c r="AG597" s="40"/>
      <c r="AH597" s="13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9" t="str">
        <f t="shared" si="108"/>
        <v xml:space="preserve"> </v>
      </c>
      <c r="AV597" s="25"/>
    </row>
    <row r="598" spans="1:48" ht="15" customHeight="1" outlineLevel="1" x14ac:dyDescent="0.25">
      <c r="A598" s="76">
        <f t="shared" si="105"/>
        <v>0</v>
      </c>
      <c r="B598" s="18">
        <f t="shared" si="109"/>
        <v>0</v>
      </c>
      <c r="C598" s="40"/>
      <c r="D598" s="13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8" t="str">
        <f t="shared" si="106"/>
        <v xml:space="preserve"> </v>
      </c>
      <c r="R598" s="40"/>
      <c r="S598" s="13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9" t="str">
        <f t="shared" si="107"/>
        <v xml:space="preserve"> </v>
      </c>
      <c r="AG598" s="40"/>
      <c r="AH598" s="13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9" t="str">
        <f t="shared" si="108"/>
        <v xml:space="preserve"> </v>
      </c>
      <c r="AV598" s="25"/>
    </row>
    <row r="599" spans="1:48" ht="15" customHeight="1" outlineLevel="1" x14ac:dyDescent="0.25">
      <c r="A599" s="76">
        <f t="shared" si="105"/>
        <v>0</v>
      </c>
      <c r="B599" s="18">
        <f t="shared" si="109"/>
        <v>0</v>
      </c>
      <c r="C599" s="40"/>
      <c r="D599" s="13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8" t="str">
        <f t="shared" si="106"/>
        <v xml:space="preserve"> </v>
      </c>
      <c r="R599" s="40"/>
      <c r="S599" s="13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9" t="str">
        <f t="shared" si="107"/>
        <v xml:space="preserve"> </v>
      </c>
      <c r="AG599" s="40"/>
      <c r="AH599" s="13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9" t="str">
        <f t="shared" si="108"/>
        <v xml:space="preserve"> </v>
      </c>
      <c r="AV599" s="25"/>
    </row>
    <row r="600" spans="1:48" ht="15" customHeight="1" outlineLevel="1" x14ac:dyDescent="0.25">
      <c r="A600" s="76">
        <f t="shared" si="105"/>
        <v>0</v>
      </c>
      <c r="B600" s="18">
        <f t="shared" si="109"/>
        <v>0</v>
      </c>
      <c r="C600" s="40"/>
      <c r="D600" s="13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8" t="str">
        <f t="shared" si="106"/>
        <v xml:space="preserve"> </v>
      </c>
      <c r="R600" s="40"/>
      <c r="S600" s="13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9" t="str">
        <f t="shared" si="107"/>
        <v xml:space="preserve"> </v>
      </c>
      <c r="AG600" s="40"/>
      <c r="AH600" s="13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9" t="str">
        <f t="shared" si="108"/>
        <v xml:space="preserve"> </v>
      </c>
      <c r="AV600" s="25"/>
    </row>
    <row r="601" spans="1:48" ht="15" customHeight="1" outlineLevel="1" x14ac:dyDescent="0.25">
      <c r="A601" s="76">
        <f t="shared" si="105"/>
        <v>0</v>
      </c>
      <c r="B601" s="18">
        <f t="shared" si="109"/>
        <v>0</v>
      </c>
      <c r="C601" s="40"/>
      <c r="D601" s="13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8" t="str">
        <f t="shared" si="106"/>
        <v xml:space="preserve"> </v>
      </c>
      <c r="R601" s="40"/>
      <c r="S601" s="13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9" t="str">
        <f t="shared" si="107"/>
        <v xml:space="preserve"> </v>
      </c>
      <c r="AG601" s="40"/>
      <c r="AH601" s="13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9" t="str">
        <f t="shared" si="108"/>
        <v xml:space="preserve"> </v>
      </c>
      <c r="AV601" s="25"/>
    </row>
    <row r="602" spans="1:48" ht="15" customHeight="1" outlineLevel="1" x14ac:dyDescent="0.25">
      <c r="A602" s="76">
        <f t="shared" si="105"/>
        <v>0</v>
      </c>
      <c r="B602" s="18">
        <f t="shared" si="109"/>
        <v>0</v>
      </c>
      <c r="C602" s="40"/>
      <c r="D602" s="13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8" t="str">
        <f t="shared" si="106"/>
        <v xml:space="preserve"> </v>
      </c>
      <c r="R602" s="40"/>
      <c r="S602" s="13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9" t="str">
        <f t="shared" si="107"/>
        <v xml:space="preserve"> </v>
      </c>
      <c r="AG602" s="40"/>
      <c r="AH602" s="13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9" t="str">
        <f t="shared" si="108"/>
        <v xml:space="preserve"> </v>
      </c>
      <c r="AV602" s="25"/>
    </row>
    <row r="603" spans="1:48" ht="15" customHeight="1" outlineLevel="1" x14ac:dyDescent="0.25">
      <c r="A603" s="76">
        <f t="shared" si="105"/>
        <v>0</v>
      </c>
      <c r="B603" s="18">
        <f t="shared" si="109"/>
        <v>0</v>
      </c>
      <c r="C603" s="40"/>
      <c r="D603" s="13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8" t="str">
        <f t="shared" si="106"/>
        <v xml:space="preserve"> </v>
      </c>
      <c r="R603" s="40"/>
      <c r="S603" s="13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41" t="str">
        <f t="shared" si="107"/>
        <v xml:space="preserve"> </v>
      </c>
      <c r="AG603" s="40"/>
      <c r="AH603" s="13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9" t="str">
        <f t="shared" si="108"/>
        <v xml:space="preserve"> </v>
      </c>
      <c r="AV603" s="25"/>
    </row>
    <row r="604" spans="1:48" ht="15" customHeight="1" outlineLevel="1" x14ac:dyDescent="0.25">
      <c r="A604" s="76">
        <f t="shared" si="105"/>
        <v>0</v>
      </c>
      <c r="B604" s="18">
        <f t="shared" si="109"/>
        <v>0</v>
      </c>
      <c r="C604" s="40"/>
      <c r="D604" s="13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8" t="str">
        <f t="shared" si="106"/>
        <v xml:space="preserve"> </v>
      </c>
      <c r="R604" s="40"/>
      <c r="S604" s="13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41" t="str">
        <f t="shared" si="107"/>
        <v xml:space="preserve"> </v>
      </c>
      <c r="AG604" s="40"/>
      <c r="AH604" s="13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9" t="str">
        <f t="shared" si="108"/>
        <v xml:space="preserve"> </v>
      </c>
      <c r="AV604" s="25"/>
    </row>
    <row r="605" spans="1:48" ht="15" customHeight="1" x14ac:dyDescent="0.25">
      <c r="A605" s="76">
        <f>IF((SUM(D605:Q605)+SUM(R605:AF605)+SUM(AG605:AU605))=0,0,1)</f>
        <v>0</v>
      </c>
      <c r="B605" s="124"/>
      <c r="C605" s="11" t="s">
        <v>7</v>
      </c>
      <c r="D605" s="26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8"/>
      <c r="Q605" s="80">
        <f>COUNTIF(Q607:Q631,"-")</f>
        <v>0</v>
      </c>
      <c r="R605" s="11" t="s">
        <v>7</v>
      </c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30"/>
      <c r="AF605" s="31">
        <f>COUNTIF(AF607:AF631,"-")</f>
        <v>0</v>
      </c>
      <c r="AG605" s="11" t="s">
        <v>7</v>
      </c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30"/>
      <c r="AU605" s="31">
        <f>COUNTIF(AU607:AU631,"-")</f>
        <v>0</v>
      </c>
      <c r="AV605" s="25"/>
    </row>
    <row r="606" spans="1:48" ht="15" customHeight="1" x14ac:dyDescent="0.25">
      <c r="A606" s="76">
        <f t="shared" ref="A606:A631" si="110">IF((SUM(D606:Q606)+SUM(R606:AF606)+SUM(AG606:AU606))=0,0,1)</f>
        <v>0</v>
      </c>
      <c r="B606" s="125"/>
      <c r="C606" s="11" t="s">
        <v>8</v>
      </c>
      <c r="D606" s="26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8"/>
      <c r="Q606" s="80">
        <f>COUNTIF(Q607:Q631,"-")+COUNTIF(Q607:Q631,"+")</f>
        <v>0</v>
      </c>
      <c r="R606" s="11" t="s">
        <v>8</v>
      </c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30"/>
      <c r="AF606" s="31">
        <f>COUNTIF(AF607:AF631,"-")+COUNTIF(AF607:AF631,"+")</f>
        <v>0</v>
      </c>
      <c r="AG606" s="11" t="s">
        <v>8</v>
      </c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30"/>
      <c r="AU606" s="31">
        <f>COUNTIF(AU607:AU631,"-")+COUNTIF(AU607:AU631,"+")</f>
        <v>0</v>
      </c>
      <c r="AV606" s="25"/>
    </row>
    <row r="607" spans="1:48" ht="15" customHeight="1" outlineLevel="1" x14ac:dyDescent="0.25">
      <c r="A607" s="76">
        <f t="shared" si="110"/>
        <v>0</v>
      </c>
      <c r="B607" s="18">
        <f>B605</f>
        <v>0</v>
      </c>
      <c r="C607" s="35"/>
      <c r="D607" s="13"/>
      <c r="E607" s="36"/>
      <c r="F607" s="36"/>
      <c r="G607" s="36"/>
      <c r="H607" s="36"/>
      <c r="I607" s="36"/>
      <c r="J607" s="36"/>
      <c r="K607" s="36"/>
      <c r="L607" s="36"/>
      <c r="M607" s="36"/>
      <c r="N607" s="37"/>
      <c r="O607" s="36"/>
      <c r="P607" s="36"/>
      <c r="Q607" s="38" t="str">
        <f>IF(C607&gt;0,IF(AND(E607&lt;=$E$6,F607&lt;=$F$6,G607&lt;=$G$6,H607&lt;=$H$6,I607&lt;=$I$6,J607&lt;=$J$6,K607&lt;=$K$6,L607&lt;=$L$6,M607&lt;=$M$6,N607&lt;=$N$6,O607&lt;=$O$6,P607&lt;=$P$6),"+","-")," ")</f>
        <v xml:space="preserve"> </v>
      </c>
      <c r="R607" s="35"/>
      <c r="S607" s="13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9" t="str">
        <f>IF(S607&gt;0,IF(AND(T607&lt;=$T$6,U607&lt;=$U$6,V607&lt;=$V$6,W607&lt;=$W$6,X607&lt;=$X$6,Y607&lt;=$Y$6,Z607&lt;=$Z$6,AA607&lt;=$AA$6,AB607&lt;=$AB$6,AC607&lt;=$AC$6,AD607&lt;=$AD$6,AE607&lt;=$AE$6),"+","-")," ")</f>
        <v xml:space="preserve"> </v>
      </c>
      <c r="AG607" s="35"/>
      <c r="AH607" s="13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9" t="str">
        <f>IF(AG607&gt;0,IF(AND(AI607&lt;=$AI$6,AJ607&lt;=$AJ$6,AK607&lt;=$AK$6,AL607&lt;=$AL$6,AM607&lt;=$AM$6,AN607&lt;=$AN$6,AO607&lt;=$AO$6,AP607&lt;=$AP$6,AT607&lt;=$AT$6,AQ607&lt;=$AQ$6,AR607&lt;=$AR$6,AS607&lt;=$AS$6),"+","-")," ")</f>
        <v xml:space="preserve"> </v>
      </c>
      <c r="AV607" s="24"/>
    </row>
    <row r="608" spans="1:48" ht="15" customHeight="1" outlineLevel="1" x14ac:dyDescent="0.25">
      <c r="A608" s="76">
        <f t="shared" si="110"/>
        <v>0</v>
      </c>
      <c r="B608" s="18">
        <f>B607</f>
        <v>0</v>
      </c>
      <c r="C608" s="35"/>
      <c r="D608" s="13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8" t="str">
        <f t="shared" ref="Q608:Q631" si="111">IF(C608&gt;0,IF(AND(E608&lt;=$E$6,F608&lt;=$F$6,G608&lt;=$G$6,H608&lt;=$H$6,I608&lt;=$I$6,J608&lt;=$J$6,K608&lt;=$K$6,L608&lt;=$L$6,M608&lt;=$M$6,N608&lt;=$N$6,O608&lt;=$O$6,P608&lt;=$P$6),"+","-")," ")</f>
        <v xml:space="preserve"> </v>
      </c>
      <c r="R608" s="35"/>
      <c r="S608" s="13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9" t="str">
        <f t="shared" ref="AF608:AF631" si="112">IF(S608&gt;0,IF(AND(T608&lt;=$T$6,U608&lt;=$U$6,V608&lt;=$V$6,W608&lt;=$W$6,X608&lt;=$X$6,Y608&lt;=$Y$6,Z608&lt;=$Z$6,AA608&lt;=$AA$6,AB608&lt;=$AB$6,AC608&lt;=$AC$6,AD608&lt;=$AD$6,AE608&lt;=$AE$6),"+","-")," ")</f>
        <v xml:space="preserve"> </v>
      </c>
      <c r="AG608" s="35"/>
      <c r="AH608" s="13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9" t="str">
        <f t="shared" ref="AU608:AU631" si="113">IF(AG608&gt;0,IF(AND(AI608&lt;=$AI$6,AJ608&lt;=$AJ$6,AK608&lt;=$AK$6,AL608&lt;=$AL$6,AM608&lt;=$AM$6,AN608&lt;=$AN$6,AO608&lt;=$AO$6,AP608&lt;=$AP$6,AT608&lt;=$AT$6,AQ608&lt;=$AQ$6,AR608&lt;=$AR$6,AS608&lt;=$AS$6),"+","-")," ")</f>
        <v xml:space="preserve"> </v>
      </c>
      <c r="AV608" s="24"/>
    </row>
    <row r="609" spans="1:48" ht="15" customHeight="1" outlineLevel="1" x14ac:dyDescent="0.25">
      <c r="A609" s="76">
        <f t="shared" si="110"/>
        <v>0</v>
      </c>
      <c r="B609" s="18">
        <f t="shared" ref="B609:B631" si="114">B608</f>
        <v>0</v>
      </c>
      <c r="C609" s="35"/>
      <c r="D609" s="13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8" t="str">
        <f t="shared" si="111"/>
        <v xml:space="preserve"> </v>
      </c>
      <c r="R609" s="35"/>
      <c r="S609" s="13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9" t="str">
        <f t="shared" si="112"/>
        <v xml:space="preserve"> </v>
      </c>
      <c r="AG609" s="35"/>
      <c r="AH609" s="13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9" t="str">
        <f t="shared" si="113"/>
        <v xml:space="preserve"> </v>
      </c>
      <c r="AV609" s="24"/>
    </row>
    <row r="610" spans="1:48" ht="15" customHeight="1" outlineLevel="1" x14ac:dyDescent="0.25">
      <c r="A610" s="76">
        <f t="shared" si="110"/>
        <v>0</v>
      </c>
      <c r="B610" s="18">
        <f t="shared" si="114"/>
        <v>0</v>
      </c>
      <c r="C610" s="35"/>
      <c r="D610" s="13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8" t="str">
        <f t="shared" si="111"/>
        <v xml:space="preserve"> </v>
      </c>
      <c r="R610" s="35"/>
      <c r="S610" s="13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9" t="str">
        <f t="shared" si="112"/>
        <v xml:space="preserve"> </v>
      </c>
      <c r="AG610" s="35"/>
      <c r="AH610" s="13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9" t="str">
        <f t="shared" si="113"/>
        <v xml:space="preserve"> </v>
      </c>
      <c r="AV610" s="24"/>
    </row>
    <row r="611" spans="1:48" ht="15" customHeight="1" outlineLevel="1" x14ac:dyDescent="0.25">
      <c r="A611" s="76">
        <f t="shared" si="110"/>
        <v>0</v>
      </c>
      <c r="B611" s="18">
        <f t="shared" si="114"/>
        <v>0</v>
      </c>
      <c r="C611" s="35"/>
      <c r="D611" s="13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8" t="str">
        <f t="shared" si="111"/>
        <v xml:space="preserve"> </v>
      </c>
      <c r="R611" s="35"/>
      <c r="S611" s="13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9" t="str">
        <f t="shared" si="112"/>
        <v xml:space="preserve"> </v>
      </c>
      <c r="AG611" s="35"/>
      <c r="AH611" s="13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9" t="str">
        <f t="shared" si="113"/>
        <v xml:space="preserve"> </v>
      </c>
      <c r="AV611" s="24"/>
    </row>
    <row r="612" spans="1:48" ht="15" customHeight="1" outlineLevel="1" x14ac:dyDescent="0.25">
      <c r="A612" s="76">
        <f t="shared" si="110"/>
        <v>0</v>
      </c>
      <c r="B612" s="18">
        <f t="shared" si="114"/>
        <v>0</v>
      </c>
      <c r="C612" s="35"/>
      <c r="D612" s="13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8" t="str">
        <f t="shared" si="111"/>
        <v xml:space="preserve"> </v>
      </c>
      <c r="R612" s="35"/>
      <c r="S612" s="13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9" t="str">
        <f t="shared" si="112"/>
        <v xml:space="preserve"> </v>
      </c>
      <c r="AG612" s="35"/>
      <c r="AH612" s="13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9" t="str">
        <f t="shared" si="113"/>
        <v xml:space="preserve"> </v>
      </c>
      <c r="AV612" s="24"/>
    </row>
    <row r="613" spans="1:48" ht="15" customHeight="1" outlineLevel="1" x14ac:dyDescent="0.25">
      <c r="A613" s="76">
        <f t="shared" si="110"/>
        <v>0</v>
      </c>
      <c r="B613" s="18">
        <f t="shared" si="114"/>
        <v>0</v>
      </c>
      <c r="C613" s="35"/>
      <c r="D613" s="13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8" t="str">
        <f t="shared" si="111"/>
        <v xml:space="preserve"> </v>
      </c>
      <c r="R613" s="35"/>
      <c r="S613" s="13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9" t="str">
        <f t="shared" si="112"/>
        <v xml:space="preserve"> </v>
      </c>
      <c r="AG613" s="35"/>
      <c r="AH613" s="13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9" t="str">
        <f t="shared" si="113"/>
        <v xml:space="preserve"> </v>
      </c>
      <c r="AV613" s="24"/>
    </row>
    <row r="614" spans="1:48" ht="15" customHeight="1" outlineLevel="1" x14ac:dyDescent="0.25">
      <c r="A614" s="76">
        <f t="shared" si="110"/>
        <v>0</v>
      </c>
      <c r="B614" s="18">
        <f t="shared" si="114"/>
        <v>0</v>
      </c>
      <c r="C614" s="40"/>
      <c r="D614" s="13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8" t="str">
        <f t="shared" si="111"/>
        <v xml:space="preserve"> </v>
      </c>
      <c r="R614" s="40"/>
      <c r="S614" s="13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9" t="str">
        <f t="shared" si="112"/>
        <v xml:space="preserve"> </v>
      </c>
      <c r="AG614" s="40"/>
      <c r="AH614" s="13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9" t="str">
        <f t="shared" si="113"/>
        <v xml:space="preserve"> </v>
      </c>
      <c r="AV614" s="24"/>
    </row>
    <row r="615" spans="1:48" ht="15" customHeight="1" outlineLevel="1" x14ac:dyDescent="0.25">
      <c r="A615" s="76">
        <f t="shared" si="110"/>
        <v>0</v>
      </c>
      <c r="B615" s="18">
        <f t="shared" si="114"/>
        <v>0</v>
      </c>
      <c r="C615" s="40"/>
      <c r="D615" s="13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8" t="str">
        <f t="shared" si="111"/>
        <v xml:space="preserve"> </v>
      </c>
      <c r="R615" s="40"/>
      <c r="S615" s="13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9" t="str">
        <f t="shared" si="112"/>
        <v xml:space="preserve"> </v>
      </c>
      <c r="AG615" s="40"/>
      <c r="AH615" s="13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9" t="str">
        <f t="shared" si="113"/>
        <v xml:space="preserve"> </v>
      </c>
      <c r="AV615" s="24"/>
    </row>
    <row r="616" spans="1:48" ht="15" customHeight="1" outlineLevel="1" x14ac:dyDescent="0.25">
      <c r="A616" s="76">
        <f t="shared" si="110"/>
        <v>0</v>
      </c>
      <c r="B616" s="18">
        <f t="shared" si="114"/>
        <v>0</v>
      </c>
      <c r="C616" s="40"/>
      <c r="D616" s="13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8" t="str">
        <f t="shared" si="111"/>
        <v xml:space="preserve"> </v>
      </c>
      <c r="R616" s="40"/>
      <c r="S616" s="13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9" t="str">
        <f t="shared" si="112"/>
        <v xml:space="preserve"> </v>
      </c>
      <c r="AG616" s="40"/>
      <c r="AH616" s="13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9" t="str">
        <f t="shared" si="113"/>
        <v xml:space="preserve"> </v>
      </c>
      <c r="AV616" s="24"/>
    </row>
    <row r="617" spans="1:48" ht="15" customHeight="1" outlineLevel="1" x14ac:dyDescent="0.25">
      <c r="A617" s="76">
        <f t="shared" si="110"/>
        <v>0</v>
      </c>
      <c r="B617" s="18">
        <f t="shared" si="114"/>
        <v>0</v>
      </c>
      <c r="C617" s="40"/>
      <c r="D617" s="13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8" t="str">
        <f t="shared" si="111"/>
        <v xml:space="preserve"> </v>
      </c>
      <c r="R617" s="40"/>
      <c r="S617" s="13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9" t="str">
        <f t="shared" si="112"/>
        <v xml:space="preserve"> </v>
      </c>
      <c r="AG617" s="40"/>
      <c r="AH617" s="13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9" t="str">
        <f t="shared" si="113"/>
        <v xml:space="preserve"> </v>
      </c>
      <c r="AV617" s="24"/>
    </row>
    <row r="618" spans="1:48" ht="15" customHeight="1" outlineLevel="1" x14ac:dyDescent="0.25">
      <c r="A618" s="76">
        <f t="shared" si="110"/>
        <v>0</v>
      </c>
      <c r="B618" s="18">
        <f t="shared" si="114"/>
        <v>0</v>
      </c>
      <c r="C618" s="40"/>
      <c r="D618" s="13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8" t="str">
        <f t="shared" si="111"/>
        <v xml:space="preserve"> </v>
      </c>
      <c r="R618" s="40"/>
      <c r="S618" s="13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9" t="str">
        <f t="shared" si="112"/>
        <v xml:space="preserve"> </v>
      </c>
      <c r="AG618" s="40"/>
      <c r="AH618" s="13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9" t="str">
        <f t="shared" si="113"/>
        <v xml:space="preserve"> </v>
      </c>
      <c r="AV618" s="24"/>
    </row>
    <row r="619" spans="1:48" ht="15" customHeight="1" outlineLevel="1" x14ac:dyDescent="0.25">
      <c r="A619" s="76">
        <f t="shared" si="110"/>
        <v>0</v>
      </c>
      <c r="B619" s="18">
        <f t="shared" si="114"/>
        <v>0</v>
      </c>
      <c r="C619" s="40"/>
      <c r="D619" s="13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8" t="str">
        <f t="shared" si="111"/>
        <v xml:space="preserve"> </v>
      </c>
      <c r="R619" s="40"/>
      <c r="S619" s="13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9" t="str">
        <f t="shared" si="112"/>
        <v xml:space="preserve"> </v>
      </c>
      <c r="AG619" s="40"/>
      <c r="AH619" s="13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9" t="str">
        <f t="shared" si="113"/>
        <v xml:space="preserve"> </v>
      </c>
      <c r="AV619" s="24"/>
    </row>
    <row r="620" spans="1:48" ht="15" customHeight="1" outlineLevel="1" x14ac:dyDescent="0.25">
      <c r="A620" s="76">
        <f t="shared" si="110"/>
        <v>0</v>
      </c>
      <c r="B620" s="18">
        <f t="shared" si="114"/>
        <v>0</v>
      </c>
      <c r="C620" s="40"/>
      <c r="D620" s="13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8" t="str">
        <f t="shared" si="111"/>
        <v xml:space="preserve"> </v>
      </c>
      <c r="R620" s="40"/>
      <c r="S620" s="13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9" t="str">
        <f t="shared" si="112"/>
        <v xml:space="preserve"> </v>
      </c>
      <c r="AG620" s="40"/>
      <c r="AH620" s="13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9" t="str">
        <f t="shared" si="113"/>
        <v xml:space="preserve"> </v>
      </c>
      <c r="AV620" s="24"/>
    </row>
    <row r="621" spans="1:48" ht="15" customHeight="1" outlineLevel="1" x14ac:dyDescent="0.25">
      <c r="A621" s="76">
        <f t="shared" si="110"/>
        <v>0</v>
      </c>
      <c r="B621" s="18">
        <f t="shared" si="114"/>
        <v>0</v>
      </c>
      <c r="C621" s="40"/>
      <c r="D621" s="13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8" t="str">
        <f t="shared" si="111"/>
        <v xml:space="preserve"> </v>
      </c>
      <c r="R621" s="40"/>
      <c r="S621" s="13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9" t="str">
        <f t="shared" si="112"/>
        <v xml:space="preserve"> </v>
      </c>
      <c r="AG621" s="40"/>
      <c r="AH621" s="13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9" t="str">
        <f t="shared" si="113"/>
        <v xml:space="preserve"> </v>
      </c>
      <c r="AV621" s="24"/>
    </row>
    <row r="622" spans="1:48" ht="15" customHeight="1" outlineLevel="1" x14ac:dyDescent="0.25">
      <c r="A622" s="76">
        <f t="shared" si="110"/>
        <v>0</v>
      </c>
      <c r="B622" s="18">
        <f t="shared" si="114"/>
        <v>0</v>
      </c>
      <c r="C622" s="40"/>
      <c r="D622" s="13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8" t="str">
        <f t="shared" si="111"/>
        <v xml:space="preserve"> </v>
      </c>
      <c r="R622" s="40"/>
      <c r="S622" s="13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9" t="str">
        <f t="shared" si="112"/>
        <v xml:space="preserve"> </v>
      </c>
      <c r="AG622" s="40"/>
      <c r="AH622" s="13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9" t="str">
        <f t="shared" si="113"/>
        <v xml:space="preserve"> </v>
      </c>
      <c r="AV622" s="25"/>
    </row>
    <row r="623" spans="1:48" ht="15" customHeight="1" outlineLevel="1" x14ac:dyDescent="0.25">
      <c r="A623" s="76">
        <f t="shared" si="110"/>
        <v>0</v>
      </c>
      <c r="B623" s="18">
        <f t="shared" si="114"/>
        <v>0</v>
      </c>
      <c r="C623" s="40"/>
      <c r="D623" s="13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8" t="str">
        <f t="shared" si="111"/>
        <v xml:space="preserve"> </v>
      </c>
      <c r="R623" s="40"/>
      <c r="S623" s="13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9" t="str">
        <f t="shared" si="112"/>
        <v xml:space="preserve"> </v>
      </c>
      <c r="AG623" s="40"/>
      <c r="AH623" s="13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9" t="str">
        <f t="shared" si="113"/>
        <v xml:space="preserve"> </v>
      </c>
      <c r="AV623" s="25"/>
    </row>
    <row r="624" spans="1:48" ht="15" customHeight="1" outlineLevel="1" x14ac:dyDescent="0.25">
      <c r="A624" s="76">
        <f t="shared" si="110"/>
        <v>0</v>
      </c>
      <c r="B624" s="18">
        <f t="shared" si="114"/>
        <v>0</v>
      </c>
      <c r="C624" s="40"/>
      <c r="D624" s="13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8" t="str">
        <f t="shared" si="111"/>
        <v xml:space="preserve"> </v>
      </c>
      <c r="R624" s="40"/>
      <c r="S624" s="13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9" t="str">
        <f t="shared" si="112"/>
        <v xml:space="preserve"> </v>
      </c>
      <c r="AG624" s="40"/>
      <c r="AH624" s="13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9" t="str">
        <f t="shared" si="113"/>
        <v xml:space="preserve"> </v>
      </c>
      <c r="AV624" s="25"/>
    </row>
    <row r="625" spans="1:48" ht="15" customHeight="1" outlineLevel="1" x14ac:dyDescent="0.25">
      <c r="A625" s="76">
        <f t="shared" si="110"/>
        <v>0</v>
      </c>
      <c r="B625" s="18">
        <f t="shared" si="114"/>
        <v>0</v>
      </c>
      <c r="C625" s="40"/>
      <c r="D625" s="13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8" t="str">
        <f t="shared" si="111"/>
        <v xml:space="preserve"> </v>
      </c>
      <c r="R625" s="40"/>
      <c r="S625" s="13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9" t="str">
        <f t="shared" si="112"/>
        <v xml:space="preserve"> </v>
      </c>
      <c r="AG625" s="40"/>
      <c r="AH625" s="13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9" t="str">
        <f t="shared" si="113"/>
        <v xml:space="preserve"> </v>
      </c>
      <c r="AV625" s="25"/>
    </row>
    <row r="626" spans="1:48" ht="15" customHeight="1" outlineLevel="1" x14ac:dyDescent="0.25">
      <c r="A626" s="76">
        <f t="shared" si="110"/>
        <v>0</v>
      </c>
      <c r="B626" s="18">
        <f t="shared" si="114"/>
        <v>0</v>
      </c>
      <c r="C626" s="40"/>
      <c r="D626" s="13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8" t="str">
        <f t="shared" si="111"/>
        <v xml:space="preserve"> </v>
      </c>
      <c r="R626" s="40"/>
      <c r="S626" s="13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9" t="str">
        <f t="shared" si="112"/>
        <v xml:space="preserve"> </v>
      </c>
      <c r="AG626" s="40"/>
      <c r="AH626" s="13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9" t="str">
        <f t="shared" si="113"/>
        <v xml:space="preserve"> </v>
      </c>
      <c r="AV626" s="25"/>
    </row>
    <row r="627" spans="1:48" ht="15" customHeight="1" outlineLevel="1" x14ac:dyDescent="0.25">
      <c r="A627" s="76">
        <f t="shared" si="110"/>
        <v>0</v>
      </c>
      <c r="B627" s="18">
        <f t="shared" si="114"/>
        <v>0</v>
      </c>
      <c r="C627" s="40"/>
      <c r="D627" s="13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8" t="str">
        <f t="shared" si="111"/>
        <v xml:space="preserve"> </v>
      </c>
      <c r="R627" s="40"/>
      <c r="S627" s="13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9" t="str">
        <f t="shared" si="112"/>
        <v xml:space="preserve"> </v>
      </c>
      <c r="AG627" s="40"/>
      <c r="AH627" s="13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9" t="str">
        <f t="shared" si="113"/>
        <v xml:space="preserve"> </v>
      </c>
      <c r="AV627" s="25"/>
    </row>
    <row r="628" spans="1:48" ht="15" customHeight="1" outlineLevel="1" x14ac:dyDescent="0.25">
      <c r="A628" s="76">
        <f t="shared" si="110"/>
        <v>0</v>
      </c>
      <c r="B628" s="18">
        <f t="shared" si="114"/>
        <v>0</v>
      </c>
      <c r="C628" s="40"/>
      <c r="D628" s="13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8" t="str">
        <f t="shared" si="111"/>
        <v xml:space="preserve"> </v>
      </c>
      <c r="R628" s="40"/>
      <c r="S628" s="13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9" t="str">
        <f t="shared" si="112"/>
        <v xml:space="preserve"> </v>
      </c>
      <c r="AG628" s="40"/>
      <c r="AH628" s="13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9" t="str">
        <f t="shared" si="113"/>
        <v xml:space="preserve"> </v>
      </c>
      <c r="AV628" s="25"/>
    </row>
    <row r="629" spans="1:48" ht="15" customHeight="1" outlineLevel="1" x14ac:dyDescent="0.25">
      <c r="A629" s="76">
        <f t="shared" si="110"/>
        <v>0</v>
      </c>
      <c r="B629" s="18">
        <f t="shared" si="114"/>
        <v>0</v>
      </c>
      <c r="C629" s="40"/>
      <c r="D629" s="13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8" t="str">
        <f t="shared" si="111"/>
        <v xml:space="preserve"> </v>
      </c>
      <c r="R629" s="40"/>
      <c r="S629" s="13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9" t="str">
        <f t="shared" si="112"/>
        <v xml:space="preserve"> </v>
      </c>
      <c r="AG629" s="40"/>
      <c r="AH629" s="13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9" t="str">
        <f t="shared" si="113"/>
        <v xml:space="preserve"> </v>
      </c>
      <c r="AV629" s="25"/>
    </row>
    <row r="630" spans="1:48" ht="15" customHeight="1" outlineLevel="1" x14ac:dyDescent="0.25">
      <c r="A630" s="76">
        <f t="shared" si="110"/>
        <v>0</v>
      </c>
      <c r="B630" s="18">
        <f t="shared" si="114"/>
        <v>0</v>
      </c>
      <c r="C630" s="40"/>
      <c r="D630" s="13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8" t="str">
        <f t="shared" si="111"/>
        <v xml:space="preserve"> </v>
      </c>
      <c r="R630" s="40"/>
      <c r="S630" s="13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41" t="str">
        <f t="shared" si="112"/>
        <v xml:space="preserve"> </v>
      </c>
      <c r="AG630" s="40"/>
      <c r="AH630" s="13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9" t="str">
        <f t="shared" si="113"/>
        <v xml:space="preserve"> </v>
      </c>
      <c r="AV630" s="25"/>
    </row>
    <row r="631" spans="1:48" ht="15" customHeight="1" outlineLevel="1" x14ac:dyDescent="0.25">
      <c r="A631" s="76">
        <f t="shared" si="110"/>
        <v>0</v>
      </c>
      <c r="B631" s="18">
        <f t="shared" si="114"/>
        <v>0</v>
      </c>
      <c r="C631" s="40"/>
      <c r="D631" s="13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8" t="str">
        <f t="shared" si="111"/>
        <v xml:space="preserve"> </v>
      </c>
      <c r="R631" s="40"/>
      <c r="S631" s="13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41" t="str">
        <f t="shared" si="112"/>
        <v xml:space="preserve"> </v>
      </c>
      <c r="AG631" s="40"/>
      <c r="AH631" s="13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9" t="str">
        <f t="shared" si="113"/>
        <v xml:space="preserve"> </v>
      </c>
      <c r="AV631" s="25"/>
    </row>
    <row r="632" spans="1:48" ht="15" customHeight="1" x14ac:dyDescent="0.25">
      <c r="A632" s="76">
        <f>IF((SUM(D632:Q632)+SUM(R632:AF632)+SUM(AG632:AU632))=0,0,1)</f>
        <v>0</v>
      </c>
      <c r="B632" s="124"/>
      <c r="C632" s="11" t="s">
        <v>7</v>
      </c>
      <c r="D632" s="26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8"/>
      <c r="Q632" s="80">
        <f>COUNTIF(Q634:Q658,"-")</f>
        <v>0</v>
      </c>
      <c r="R632" s="11" t="s">
        <v>7</v>
      </c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30"/>
      <c r="AF632" s="31">
        <f>COUNTIF(AF634:AF658,"-")</f>
        <v>0</v>
      </c>
      <c r="AG632" s="11" t="s">
        <v>7</v>
      </c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30"/>
      <c r="AU632" s="31">
        <f>COUNTIF(AU634:AU658,"-")</f>
        <v>0</v>
      </c>
      <c r="AV632" s="25"/>
    </row>
    <row r="633" spans="1:48" ht="15" customHeight="1" x14ac:dyDescent="0.25">
      <c r="A633" s="76">
        <f t="shared" ref="A633:A658" si="115">IF((SUM(D633:Q633)+SUM(R633:AF633)+SUM(AG633:AU633))=0,0,1)</f>
        <v>0</v>
      </c>
      <c r="B633" s="125"/>
      <c r="C633" s="11" t="s">
        <v>8</v>
      </c>
      <c r="D633" s="26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8"/>
      <c r="Q633" s="80">
        <f>COUNTIF(Q634:Q658,"-")+COUNTIF(Q634:Q658,"+")</f>
        <v>0</v>
      </c>
      <c r="R633" s="11" t="s">
        <v>8</v>
      </c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30"/>
      <c r="AF633" s="31">
        <f>COUNTIF(AF634:AF658,"-")+COUNTIF(AF634:AF658,"+")</f>
        <v>0</v>
      </c>
      <c r="AG633" s="11" t="s">
        <v>8</v>
      </c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30"/>
      <c r="AU633" s="31">
        <f>COUNTIF(AU634:AU658,"-")+COUNTIF(AU634:AU658,"+")</f>
        <v>0</v>
      </c>
      <c r="AV633" s="25"/>
    </row>
    <row r="634" spans="1:48" ht="15" customHeight="1" outlineLevel="1" x14ac:dyDescent="0.25">
      <c r="A634" s="76">
        <f t="shared" si="115"/>
        <v>0</v>
      </c>
      <c r="B634" s="18">
        <f>B632</f>
        <v>0</v>
      </c>
      <c r="C634" s="35"/>
      <c r="D634" s="13"/>
      <c r="E634" s="36"/>
      <c r="F634" s="36"/>
      <c r="G634" s="36"/>
      <c r="H634" s="36"/>
      <c r="I634" s="36"/>
      <c r="J634" s="36"/>
      <c r="K634" s="36"/>
      <c r="L634" s="36"/>
      <c r="M634" s="36"/>
      <c r="N634" s="37"/>
      <c r="O634" s="36"/>
      <c r="P634" s="36"/>
      <c r="Q634" s="38" t="str">
        <f>IF(C634&gt;0,IF(AND(E634&lt;=$E$6,F634&lt;=$F$6,G634&lt;=$G$6,H634&lt;=$H$6,I634&lt;=$I$6,J634&lt;=$J$6,K634&lt;=$K$6,L634&lt;=$L$6,M634&lt;=$M$6,N634&lt;=$N$6,O634&lt;=$O$6,P634&lt;=$P$6),"+","-")," ")</f>
        <v xml:space="preserve"> </v>
      </c>
      <c r="R634" s="35"/>
      <c r="S634" s="13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9" t="str">
        <f>IF(S634&gt;0,IF(AND(T634&lt;=$T$6,U634&lt;=$U$6,V634&lt;=$V$6,W634&lt;=$W$6,X634&lt;=$X$6,Y634&lt;=$Y$6,Z634&lt;=$Z$6,AA634&lt;=$AA$6,AB634&lt;=$AB$6,AC634&lt;=$AC$6,AD634&lt;=$AD$6,AE634&lt;=$AE$6),"+","-")," ")</f>
        <v xml:space="preserve"> </v>
      </c>
      <c r="AG634" s="35"/>
      <c r="AH634" s="13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9" t="str">
        <f>IF(AG634&gt;0,IF(AND(AI634&lt;=$AI$6,AJ634&lt;=$AJ$6,AK634&lt;=$AK$6,AL634&lt;=$AL$6,AM634&lt;=$AM$6,AN634&lt;=$AN$6,AO634&lt;=$AO$6,AP634&lt;=$AP$6,AT634&lt;=$AT$6,AQ634&lt;=$AQ$6,AR634&lt;=$AR$6,AS634&lt;=$AS$6),"+","-")," ")</f>
        <v xml:space="preserve"> </v>
      </c>
      <c r="AV634" s="24"/>
    </row>
    <row r="635" spans="1:48" ht="15" customHeight="1" outlineLevel="1" x14ac:dyDescent="0.25">
      <c r="A635" s="76">
        <f t="shared" si="115"/>
        <v>0</v>
      </c>
      <c r="B635" s="18">
        <f>B634</f>
        <v>0</v>
      </c>
      <c r="C635" s="35"/>
      <c r="D635" s="13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8" t="str">
        <f t="shared" ref="Q635:Q658" si="116">IF(C635&gt;0,IF(AND(E635&lt;=$E$6,F635&lt;=$F$6,G635&lt;=$G$6,H635&lt;=$H$6,I635&lt;=$I$6,J635&lt;=$J$6,K635&lt;=$K$6,L635&lt;=$L$6,M635&lt;=$M$6,N635&lt;=$N$6,O635&lt;=$O$6,P635&lt;=$P$6),"+","-")," ")</f>
        <v xml:space="preserve"> </v>
      </c>
      <c r="R635" s="35"/>
      <c r="S635" s="13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9" t="str">
        <f t="shared" ref="AF635:AF658" si="117">IF(S635&gt;0,IF(AND(T635&lt;=$T$6,U635&lt;=$U$6,V635&lt;=$V$6,W635&lt;=$W$6,X635&lt;=$X$6,Y635&lt;=$Y$6,Z635&lt;=$Z$6,AA635&lt;=$AA$6,AB635&lt;=$AB$6,AC635&lt;=$AC$6,AD635&lt;=$AD$6,AE635&lt;=$AE$6),"+","-")," ")</f>
        <v xml:space="preserve"> </v>
      </c>
      <c r="AG635" s="35"/>
      <c r="AH635" s="13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9" t="str">
        <f t="shared" ref="AU635:AU658" si="118">IF(AG635&gt;0,IF(AND(AI635&lt;=$AI$6,AJ635&lt;=$AJ$6,AK635&lt;=$AK$6,AL635&lt;=$AL$6,AM635&lt;=$AM$6,AN635&lt;=$AN$6,AO635&lt;=$AO$6,AP635&lt;=$AP$6,AT635&lt;=$AT$6,AQ635&lt;=$AQ$6,AR635&lt;=$AR$6,AS635&lt;=$AS$6),"+","-")," ")</f>
        <v xml:space="preserve"> </v>
      </c>
      <c r="AV635" s="24"/>
    </row>
    <row r="636" spans="1:48" ht="15" customHeight="1" outlineLevel="1" x14ac:dyDescent="0.25">
      <c r="A636" s="76">
        <f t="shared" si="115"/>
        <v>0</v>
      </c>
      <c r="B636" s="18">
        <f t="shared" ref="B636:B658" si="119">B635</f>
        <v>0</v>
      </c>
      <c r="C636" s="35"/>
      <c r="D636" s="13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8" t="str">
        <f t="shared" si="116"/>
        <v xml:space="preserve"> </v>
      </c>
      <c r="R636" s="35"/>
      <c r="S636" s="13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9" t="str">
        <f t="shared" si="117"/>
        <v xml:space="preserve"> </v>
      </c>
      <c r="AG636" s="35"/>
      <c r="AH636" s="13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9" t="str">
        <f t="shared" si="118"/>
        <v xml:space="preserve"> </v>
      </c>
      <c r="AV636" s="24"/>
    </row>
    <row r="637" spans="1:48" ht="15" customHeight="1" outlineLevel="1" x14ac:dyDescent="0.25">
      <c r="A637" s="76">
        <f t="shared" si="115"/>
        <v>0</v>
      </c>
      <c r="B637" s="18">
        <f t="shared" si="119"/>
        <v>0</v>
      </c>
      <c r="C637" s="35"/>
      <c r="D637" s="13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8" t="str">
        <f t="shared" si="116"/>
        <v xml:space="preserve"> </v>
      </c>
      <c r="R637" s="35"/>
      <c r="S637" s="13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9" t="str">
        <f t="shared" si="117"/>
        <v xml:space="preserve"> </v>
      </c>
      <c r="AG637" s="35"/>
      <c r="AH637" s="13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9" t="str">
        <f t="shared" si="118"/>
        <v xml:space="preserve"> </v>
      </c>
      <c r="AV637" s="24"/>
    </row>
    <row r="638" spans="1:48" ht="15" customHeight="1" outlineLevel="1" x14ac:dyDescent="0.25">
      <c r="A638" s="76">
        <f t="shared" si="115"/>
        <v>0</v>
      </c>
      <c r="B638" s="18">
        <f t="shared" si="119"/>
        <v>0</v>
      </c>
      <c r="C638" s="35"/>
      <c r="D638" s="13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8" t="str">
        <f t="shared" si="116"/>
        <v xml:space="preserve"> </v>
      </c>
      <c r="R638" s="35"/>
      <c r="S638" s="13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9" t="str">
        <f t="shared" si="117"/>
        <v xml:space="preserve"> </v>
      </c>
      <c r="AG638" s="35"/>
      <c r="AH638" s="13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9" t="str">
        <f t="shared" si="118"/>
        <v xml:space="preserve"> </v>
      </c>
      <c r="AV638" s="24"/>
    </row>
    <row r="639" spans="1:48" ht="15" customHeight="1" outlineLevel="1" x14ac:dyDescent="0.25">
      <c r="A639" s="76">
        <f t="shared" si="115"/>
        <v>0</v>
      </c>
      <c r="B639" s="18">
        <f t="shared" si="119"/>
        <v>0</v>
      </c>
      <c r="C639" s="35"/>
      <c r="D639" s="13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8" t="str">
        <f t="shared" si="116"/>
        <v xml:space="preserve"> </v>
      </c>
      <c r="R639" s="35"/>
      <c r="S639" s="13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9" t="str">
        <f t="shared" si="117"/>
        <v xml:space="preserve"> </v>
      </c>
      <c r="AG639" s="35"/>
      <c r="AH639" s="13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9" t="str">
        <f t="shared" si="118"/>
        <v xml:space="preserve"> </v>
      </c>
      <c r="AV639" s="24"/>
    </row>
    <row r="640" spans="1:48" ht="15" customHeight="1" outlineLevel="1" x14ac:dyDescent="0.25">
      <c r="A640" s="76">
        <f t="shared" si="115"/>
        <v>0</v>
      </c>
      <c r="B640" s="18">
        <f t="shared" si="119"/>
        <v>0</v>
      </c>
      <c r="C640" s="35"/>
      <c r="D640" s="13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8" t="str">
        <f t="shared" si="116"/>
        <v xml:space="preserve"> </v>
      </c>
      <c r="R640" s="35"/>
      <c r="S640" s="13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9" t="str">
        <f t="shared" si="117"/>
        <v xml:space="preserve"> </v>
      </c>
      <c r="AG640" s="35"/>
      <c r="AH640" s="13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9" t="str">
        <f t="shared" si="118"/>
        <v xml:space="preserve"> </v>
      </c>
      <c r="AV640" s="24"/>
    </row>
    <row r="641" spans="1:48" ht="15" customHeight="1" outlineLevel="1" x14ac:dyDescent="0.25">
      <c r="A641" s="76">
        <f t="shared" si="115"/>
        <v>0</v>
      </c>
      <c r="B641" s="18">
        <f t="shared" si="119"/>
        <v>0</v>
      </c>
      <c r="C641" s="40"/>
      <c r="D641" s="13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8" t="str">
        <f t="shared" si="116"/>
        <v xml:space="preserve"> </v>
      </c>
      <c r="R641" s="40"/>
      <c r="S641" s="13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9" t="str">
        <f t="shared" si="117"/>
        <v xml:space="preserve"> </v>
      </c>
      <c r="AG641" s="40"/>
      <c r="AH641" s="13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9" t="str">
        <f t="shared" si="118"/>
        <v xml:space="preserve"> </v>
      </c>
      <c r="AV641" s="24"/>
    </row>
    <row r="642" spans="1:48" ht="15" customHeight="1" outlineLevel="1" x14ac:dyDescent="0.25">
      <c r="A642" s="76">
        <f t="shared" si="115"/>
        <v>0</v>
      </c>
      <c r="B642" s="18">
        <f t="shared" si="119"/>
        <v>0</v>
      </c>
      <c r="C642" s="40"/>
      <c r="D642" s="13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8" t="str">
        <f t="shared" si="116"/>
        <v xml:space="preserve"> </v>
      </c>
      <c r="R642" s="40"/>
      <c r="S642" s="13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9" t="str">
        <f t="shared" si="117"/>
        <v xml:space="preserve"> </v>
      </c>
      <c r="AG642" s="40"/>
      <c r="AH642" s="13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9" t="str">
        <f t="shared" si="118"/>
        <v xml:space="preserve"> </v>
      </c>
      <c r="AV642" s="24"/>
    </row>
    <row r="643" spans="1:48" ht="15" customHeight="1" outlineLevel="1" x14ac:dyDescent="0.25">
      <c r="A643" s="76">
        <f t="shared" si="115"/>
        <v>0</v>
      </c>
      <c r="B643" s="18">
        <f t="shared" si="119"/>
        <v>0</v>
      </c>
      <c r="C643" s="40"/>
      <c r="D643" s="13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8" t="str">
        <f t="shared" si="116"/>
        <v xml:space="preserve"> </v>
      </c>
      <c r="R643" s="40"/>
      <c r="S643" s="13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9" t="str">
        <f t="shared" si="117"/>
        <v xml:space="preserve"> </v>
      </c>
      <c r="AG643" s="40"/>
      <c r="AH643" s="13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9" t="str">
        <f t="shared" si="118"/>
        <v xml:space="preserve"> </v>
      </c>
      <c r="AV643" s="24"/>
    </row>
    <row r="644" spans="1:48" ht="15" customHeight="1" outlineLevel="1" x14ac:dyDescent="0.25">
      <c r="A644" s="76">
        <f t="shared" si="115"/>
        <v>0</v>
      </c>
      <c r="B644" s="18">
        <f t="shared" si="119"/>
        <v>0</v>
      </c>
      <c r="C644" s="40"/>
      <c r="D644" s="13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8" t="str">
        <f t="shared" si="116"/>
        <v xml:space="preserve"> </v>
      </c>
      <c r="R644" s="40"/>
      <c r="S644" s="13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9" t="str">
        <f t="shared" si="117"/>
        <v xml:space="preserve"> </v>
      </c>
      <c r="AG644" s="40"/>
      <c r="AH644" s="13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9" t="str">
        <f t="shared" si="118"/>
        <v xml:space="preserve"> </v>
      </c>
      <c r="AV644" s="24"/>
    </row>
    <row r="645" spans="1:48" ht="15" customHeight="1" outlineLevel="1" x14ac:dyDescent="0.25">
      <c r="A645" s="76">
        <f t="shared" si="115"/>
        <v>0</v>
      </c>
      <c r="B645" s="18">
        <f t="shared" si="119"/>
        <v>0</v>
      </c>
      <c r="C645" s="40"/>
      <c r="D645" s="13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8" t="str">
        <f t="shared" si="116"/>
        <v xml:space="preserve"> </v>
      </c>
      <c r="R645" s="40"/>
      <c r="S645" s="13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9" t="str">
        <f t="shared" si="117"/>
        <v xml:space="preserve"> </v>
      </c>
      <c r="AG645" s="40"/>
      <c r="AH645" s="13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9" t="str">
        <f t="shared" si="118"/>
        <v xml:space="preserve"> </v>
      </c>
      <c r="AV645" s="24"/>
    </row>
    <row r="646" spans="1:48" ht="15" customHeight="1" outlineLevel="1" x14ac:dyDescent="0.25">
      <c r="A646" s="76">
        <f t="shared" si="115"/>
        <v>0</v>
      </c>
      <c r="B646" s="18">
        <f t="shared" si="119"/>
        <v>0</v>
      </c>
      <c r="C646" s="40"/>
      <c r="D646" s="13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8" t="str">
        <f t="shared" si="116"/>
        <v xml:space="preserve"> </v>
      </c>
      <c r="R646" s="40"/>
      <c r="S646" s="13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9" t="str">
        <f t="shared" si="117"/>
        <v xml:space="preserve"> </v>
      </c>
      <c r="AG646" s="40"/>
      <c r="AH646" s="13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9" t="str">
        <f t="shared" si="118"/>
        <v xml:space="preserve"> </v>
      </c>
      <c r="AV646" s="24"/>
    </row>
    <row r="647" spans="1:48" ht="15" customHeight="1" outlineLevel="1" x14ac:dyDescent="0.25">
      <c r="A647" s="76">
        <f t="shared" si="115"/>
        <v>0</v>
      </c>
      <c r="B647" s="18">
        <f t="shared" si="119"/>
        <v>0</v>
      </c>
      <c r="C647" s="40"/>
      <c r="D647" s="13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8" t="str">
        <f t="shared" si="116"/>
        <v xml:space="preserve"> </v>
      </c>
      <c r="R647" s="40"/>
      <c r="S647" s="13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9" t="str">
        <f t="shared" si="117"/>
        <v xml:space="preserve"> </v>
      </c>
      <c r="AG647" s="40"/>
      <c r="AH647" s="13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9" t="str">
        <f t="shared" si="118"/>
        <v xml:space="preserve"> </v>
      </c>
      <c r="AV647" s="24"/>
    </row>
    <row r="648" spans="1:48" ht="15" customHeight="1" outlineLevel="1" x14ac:dyDescent="0.25">
      <c r="A648" s="76">
        <f t="shared" si="115"/>
        <v>0</v>
      </c>
      <c r="B648" s="18">
        <f t="shared" si="119"/>
        <v>0</v>
      </c>
      <c r="C648" s="40"/>
      <c r="D648" s="13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8" t="str">
        <f t="shared" si="116"/>
        <v xml:space="preserve"> </v>
      </c>
      <c r="R648" s="40"/>
      <c r="S648" s="13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9" t="str">
        <f t="shared" si="117"/>
        <v xml:space="preserve"> </v>
      </c>
      <c r="AG648" s="40"/>
      <c r="AH648" s="13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9" t="str">
        <f t="shared" si="118"/>
        <v xml:space="preserve"> </v>
      </c>
      <c r="AV648" s="24"/>
    </row>
    <row r="649" spans="1:48" ht="15" customHeight="1" outlineLevel="1" x14ac:dyDescent="0.25">
      <c r="A649" s="76">
        <f t="shared" si="115"/>
        <v>0</v>
      </c>
      <c r="B649" s="18">
        <f t="shared" si="119"/>
        <v>0</v>
      </c>
      <c r="C649" s="40"/>
      <c r="D649" s="13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8" t="str">
        <f t="shared" si="116"/>
        <v xml:space="preserve"> </v>
      </c>
      <c r="R649" s="40"/>
      <c r="S649" s="13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9" t="str">
        <f t="shared" si="117"/>
        <v xml:space="preserve"> </v>
      </c>
      <c r="AG649" s="40"/>
      <c r="AH649" s="13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9" t="str">
        <f t="shared" si="118"/>
        <v xml:space="preserve"> </v>
      </c>
      <c r="AV649" s="25"/>
    </row>
    <row r="650" spans="1:48" ht="15" customHeight="1" outlineLevel="1" x14ac:dyDescent="0.25">
      <c r="A650" s="76">
        <f t="shared" si="115"/>
        <v>0</v>
      </c>
      <c r="B650" s="18">
        <f t="shared" si="119"/>
        <v>0</v>
      </c>
      <c r="C650" s="40"/>
      <c r="D650" s="13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8" t="str">
        <f t="shared" si="116"/>
        <v xml:space="preserve"> </v>
      </c>
      <c r="R650" s="40"/>
      <c r="S650" s="13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9" t="str">
        <f t="shared" si="117"/>
        <v xml:space="preserve"> </v>
      </c>
      <c r="AG650" s="40"/>
      <c r="AH650" s="13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9" t="str">
        <f t="shared" si="118"/>
        <v xml:space="preserve"> </v>
      </c>
      <c r="AV650" s="25"/>
    </row>
    <row r="651" spans="1:48" ht="15" customHeight="1" outlineLevel="1" x14ac:dyDescent="0.25">
      <c r="A651" s="76">
        <f t="shared" si="115"/>
        <v>0</v>
      </c>
      <c r="B651" s="18">
        <f t="shared" si="119"/>
        <v>0</v>
      </c>
      <c r="C651" s="40"/>
      <c r="D651" s="13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8" t="str">
        <f t="shared" si="116"/>
        <v xml:space="preserve"> </v>
      </c>
      <c r="R651" s="40"/>
      <c r="S651" s="13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9" t="str">
        <f t="shared" si="117"/>
        <v xml:space="preserve"> </v>
      </c>
      <c r="AG651" s="40"/>
      <c r="AH651" s="13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9" t="str">
        <f t="shared" si="118"/>
        <v xml:space="preserve"> </v>
      </c>
      <c r="AV651" s="25"/>
    </row>
    <row r="652" spans="1:48" ht="15" customHeight="1" outlineLevel="1" x14ac:dyDescent="0.25">
      <c r="A652" s="76">
        <f t="shared" si="115"/>
        <v>0</v>
      </c>
      <c r="B652" s="18">
        <f t="shared" si="119"/>
        <v>0</v>
      </c>
      <c r="C652" s="40"/>
      <c r="D652" s="13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8" t="str">
        <f t="shared" si="116"/>
        <v xml:space="preserve"> </v>
      </c>
      <c r="R652" s="40"/>
      <c r="S652" s="13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9" t="str">
        <f t="shared" si="117"/>
        <v xml:space="preserve"> </v>
      </c>
      <c r="AG652" s="40"/>
      <c r="AH652" s="13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9" t="str">
        <f t="shared" si="118"/>
        <v xml:space="preserve"> </v>
      </c>
      <c r="AV652" s="25"/>
    </row>
    <row r="653" spans="1:48" ht="15" customHeight="1" outlineLevel="1" x14ac:dyDescent="0.25">
      <c r="A653" s="76">
        <f t="shared" si="115"/>
        <v>0</v>
      </c>
      <c r="B653" s="18">
        <f t="shared" si="119"/>
        <v>0</v>
      </c>
      <c r="C653" s="40"/>
      <c r="D653" s="13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8" t="str">
        <f t="shared" si="116"/>
        <v xml:space="preserve"> </v>
      </c>
      <c r="R653" s="40"/>
      <c r="S653" s="13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9" t="str">
        <f t="shared" si="117"/>
        <v xml:space="preserve"> </v>
      </c>
      <c r="AG653" s="40"/>
      <c r="AH653" s="13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9" t="str">
        <f t="shared" si="118"/>
        <v xml:space="preserve"> </v>
      </c>
      <c r="AV653" s="25"/>
    </row>
    <row r="654" spans="1:48" ht="15" customHeight="1" outlineLevel="1" x14ac:dyDescent="0.25">
      <c r="A654" s="76">
        <f t="shared" si="115"/>
        <v>0</v>
      </c>
      <c r="B654" s="18">
        <f t="shared" si="119"/>
        <v>0</v>
      </c>
      <c r="C654" s="40"/>
      <c r="D654" s="13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8" t="str">
        <f t="shared" si="116"/>
        <v xml:space="preserve"> </v>
      </c>
      <c r="R654" s="40"/>
      <c r="S654" s="13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9" t="str">
        <f t="shared" si="117"/>
        <v xml:space="preserve"> </v>
      </c>
      <c r="AG654" s="40"/>
      <c r="AH654" s="13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9" t="str">
        <f t="shared" si="118"/>
        <v xml:space="preserve"> </v>
      </c>
      <c r="AV654" s="25"/>
    </row>
    <row r="655" spans="1:48" ht="15" customHeight="1" outlineLevel="1" x14ac:dyDescent="0.25">
      <c r="A655" s="76">
        <f t="shared" si="115"/>
        <v>0</v>
      </c>
      <c r="B655" s="18">
        <f t="shared" si="119"/>
        <v>0</v>
      </c>
      <c r="C655" s="40"/>
      <c r="D655" s="13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8" t="str">
        <f t="shared" si="116"/>
        <v xml:space="preserve"> </v>
      </c>
      <c r="R655" s="40"/>
      <c r="S655" s="13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9" t="str">
        <f t="shared" si="117"/>
        <v xml:space="preserve"> </v>
      </c>
      <c r="AG655" s="40"/>
      <c r="AH655" s="13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9" t="str">
        <f t="shared" si="118"/>
        <v xml:space="preserve"> </v>
      </c>
      <c r="AV655" s="25"/>
    </row>
    <row r="656" spans="1:48" ht="15" customHeight="1" outlineLevel="1" x14ac:dyDescent="0.25">
      <c r="A656" s="76">
        <f t="shared" si="115"/>
        <v>0</v>
      </c>
      <c r="B656" s="18">
        <f t="shared" si="119"/>
        <v>0</v>
      </c>
      <c r="C656" s="40"/>
      <c r="D656" s="13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8" t="str">
        <f t="shared" si="116"/>
        <v xml:space="preserve"> </v>
      </c>
      <c r="R656" s="40"/>
      <c r="S656" s="13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9" t="str">
        <f t="shared" si="117"/>
        <v xml:space="preserve"> </v>
      </c>
      <c r="AG656" s="40"/>
      <c r="AH656" s="13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9" t="str">
        <f t="shared" si="118"/>
        <v xml:space="preserve"> </v>
      </c>
      <c r="AV656" s="25"/>
    </row>
    <row r="657" spans="1:48" ht="15" customHeight="1" outlineLevel="1" x14ac:dyDescent="0.25">
      <c r="A657" s="76">
        <f t="shared" si="115"/>
        <v>0</v>
      </c>
      <c r="B657" s="18">
        <f t="shared" si="119"/>
        <v>0</v>
      </c>
      <c r="C657" s="40"/>
      <c r="D657" s="13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8" t="str">
        <f t="shared" si="116"/>
        <v xml:space="preserve"> </v>
      </c>
      <c r="R657" s="40"/>
      <c r="S657" s="13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41" t="str">
        <f t="shared" si="117"/>
        <v xml:space="preserve"> </v>
      </c>
      <c r="AG657" s="40"/>
      <c r="AH657" s="13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9" t="str">
        <f t="shared" si="118"/>
        <v xml:space="preserve"> </v>
      </c>
      <c r="AV657" s="25"/>
    </row>
    <row r="658" spans="1:48" ht="15" customHeight="1" outlineLevel="1" x14ac:dyDescent="0.25">
      <c r="A658" s="76">
        <f t="shared" si="115"/>
        <v>0</v>
      </c>
      <c r="B658" s="18">
        <f t="shared" si="119"/>
        <v>0</v>
      </c>
      <c r="C658" s="40"/>
      <c r="D658" s="13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8" t="str">
        <f t="shared" si="116"/>
        <v xml:space="preserve"> </v>
      </c>
      <c r="R658" s="40"/>
      <c r="S658" s="13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41" t="str">
        <f t="shared" si="117"/>
        <v xml:space="preserve"> </v>
      </c>
      <c r="AG658" s="40"/>
      <c r="AH658" s="13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9" t="str">
        <f t="shared" si="118"/>
        <v xml:space="preserve"> </v>
      </c>
      <c r="AV658" s="25"/>
    </row>
    <row r="659" spans="1:48" ht="15" customHeight="1" x14ac:dyDescent="0.25">
      <c r="A659" s="76">
        <f>IF((SUM(D659:Q659)+SUM(R659:AF659)+SUM(AG659:AU659))=0,0,1)</f>
        <v>0</v>
      </c>
      <c r="B659" s="124"/>
      <c r="C659" s="11" t="s">
        <v>7</v>
      </c>
      <c r="D659" s="26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8"/>
      <c r="Q659" s="80">
        <f>COUNTIF(Q661:Q685,"-")</f>
        <v>0</v>
      </c>
      <c r="R659" s="11" t="s">
        <v>7</v>
      </c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30"/>
      <c r="AF659" s="31">
        <f>COUNTIF(AF661:AF685,"-")</f>
        <v>0</v>
      </c>
      <c r="AG659" s="11" t="s">
        <v>7</v>
      </c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30"/>
      <c r="AU659" s="31">
        <f>COUNTIF(AU661:AU685,"-")</f>
        <v>0</v>
      </c>
      <c r="AV659" s="25"/>
    </row>
    <row r="660" spans="1:48" ht="15" customHeight="1" x14ac:dyDescent="0.25">
      <c r="A660" s="76">
        <f t="shared" ref="A660:A685" si="120">IF((SUM(D660:Q660)+SUM(R660:AF660)+SUM(AG660:AU660))=0,0,1)</f>
        <v>0</v>
      </c>
      <c r="B660" s="125"/>
      <c r="C660" s="11" t="s">
        <v>8</v>
      </c>
      <c r="D660" s="26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8"/>
      <c r="Q660" s="80">
        <f>COUNTIF(Q661:Q685,"-")+COUNTIF(Q661:Q685,"+")</f>
        <v>0</v>
      </c>
      <c r="R660" s="11" t="s">
        <v>8</v>
      </c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30"/>
      <c r="AF660" s="31">
        <f>COUNTIF(AF661:AF685,"-")+COUNTIF(AF661:AF685,"+")</f>
        <v>0</v>
      </c>
      <c r="AG660" s="11" t="s">
        <v>8</v>
      </c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30"/>
      <c r="AU660" s="31">
        <f>COUNTIF(AU661:AU685,"-")+COUNTIF(AU661:AU685,"+")</f>
        <v>0</v>
      </c>
      <c r="AV660" s="25"/>
    </row>
    <row r="661" spans="1:48" ht="15" customHeight="1" outlineLevel="1" x14ac:dyDescent="0.25">
      <c r="A661" s="76">
        <f t="shared" si="120"/>
        <v>0</v>
      </c>
      <c r="B661" s="18">
        <f>B659</f>
        <v>0</v>
      </c>
      <c r="C661" s="35"/>
      <c r="D661" s="13"/>
      <c r="E661" s="36"/>
      <c r="F661" s="36"/>
      <c r="G661" s="36"/>
      <c r="H661" s="36"/>
      <c r="I661" s="36"/>
      <c r="J661" s="36"/>
      <c r="K661" s="36"/>
      <c r="L661" s="36"/>
      <c r="M661" s="36"/>
      <c r="N661" s="37"/>
      <c r="O661" s="36"/>
      <c r="P661" s="36"/>
      <c r="Q661" s="38" t="str">
        <f>IF(C661&gt;0,IF(AND(E661&lt;=$E$6,F661&lt;=$F$6,G661&lt;=$G$6,H661&lt;=$H$6,I661&lt;=$I$6,J661&lt;=$J$6,K661&lt;=$K$6,L661&lt;=$L$6,M661&lt;=$M$6,N661&lt;=$N$6,O661&lt;=$O$6,P661&lt;=$P$6),"+","-")," ")</f>
        <v xml:space="preserve"> </v>
      </c>
      <c r="R661" s="35"/>
      <c r="S661" s="13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9" t="str">
        <f>IF(S661&gt;0,IF(AND(T661&lt;=$T$6,U661&lt;=$U$6,V661&lt;=$V$6,W661&lt;=$W$6,X661&lt;=$X$6,Y661&lt;=$Y$6,Z661&lt;=$Z$6,AA661&lt;=$AA$6,AB661&lt;=$AB$6,AC661&lt;=$AC$6,AD661&lt;=$AD$6,AE661&lt;=$AE$6),"+","-")," ")</f>
        <v xml:space="preserve"> </v>
      </c>
      <c r="AG661" s="35"/>
      <c r="AH661" s="13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9" t="str">
        <f>IF(AG661&gt;0,IF(AND(AI661&lt;=$AI$6,AJ661&lt;=$AJ$6,AK661&lt;=$AK$6,AL661&lt;=$AL$6,AM661&lt;=$AM$6,AN661&lt;=$AN$6,AO661&lt;=$AO$6,AP661&lt;=$AP$6,AT661&lt;=$AT$6,AQ661&lt;=$AQ$6,AR661&lt;=$AR$6,AS661&lt;=$AS$6),"+","-")," ")</f>
        <v xml:space="preserve"> </v>
      </c>
      <c r="AV661" s="24"/>
    </row>
    <row r="662" spans="1:48" ht="15" customHeight="1" outlineLevel="1" x14ac:dyDescent="0.25">
      <c r="A662" s="76">
        <f t="shared" si="120"/>
        <v>0</v>
      </c>
      <c r="B662" s="18">
        <f>B661</f>
        <v>0</v>
      </c>
      <c r="C662" s="35"/>
      <c r="D662" s="13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8" t="str">
        <f t="shared" ref="Q662:Q685" si="121">IF(C662&gt;0,IF(AND(E662&lt;=$E$6,F662&lt;=$F$6,G662&lt;=$G$6,H662&lt;=$H$6,I662&lt;=$I$6,J662&lt;=$J$6,K662&lt;=$K$6,L662&lt;=$L$6,M662&lt;=$M$6,N662&lt;=$N$6,O662&lt;=$O$6,P662&lt;=$P$6),"+","-")," ")</f>
        <v xml:space="preserve"> </v>
      </c>
      <c r="R662" s="35"/>
      <c r="S662" s="13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9" t="str">
        <f t="shared" ref="AF662:AF685" si="122">IF(S662&gt;0,IF(AND(T662&lt;=$T$6,U662&lt;=$U$6,V662&lt;=$V$6,W662&lt;=$W$6,X662&lt;=$X$6,Y662&lt;=$Y$6,Z662&lt;=$Z$6,AA662&lt;=$AA$6,AB662&lt;=$AB$6,AC662&lt;=$AC$6,AD662&lt;=$AD$6,AE662&lt;=$AE$6),"+","-")," ")</f>
        <v xml:space="preserve"> </v>
      </c>
      <c r="AG662" s="35"/>
      <c r="AH662" s="13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9" t="str">
        <f t="shared" ref="AU662:AU685" si="123">IF(AG662&gt;0,IF(AND(AI662&lt;=$AI$6,AJ662&lt;=$AJ$6,AK662&lt;=$AK$6,AL662&lt;=$AL$6,AM662&lt;=$AM$6,AN662&lt;=$AN$6,AO662&lt;=$AO$6,AP662&lt;=$AP$6,AT662&lt;=$AT$6,AQ662&lt;=$AQ$6,AR662&lt;=$AR$6,AS662&lt;=$AS$6),"+","-")," ")</f>
        <v xml:space="preserve"> </v>
      </c>
      <c r="AV662" s="24"/>
    </row>
    <row r="663" spans="1:48" ht="15" customHeight="1" outlineLevel="1" x14ac:dyDescent="0.25">
      <c r="A663" s="76">
        <f t="shared" si="120"/>
        <v>0</v>
      </c>
      <c r="B663" s="18">
        <f t="shared" ref="B663:B685" si="124">B662</f>
        <v>0</v>
      </c>
      <c r="C663" s="35"/>
      <c r="D663" s="13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8" t="str">
        <f t="shared" si="121"/>
        <v xml:space="preserve"> </v>
      </c>
      <c r="R663" s="35"/>
      <c r="S663" s="13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9" t="str">
        <f t="shared" si="122"/>
        <v xml:space="preserve"> </v>
      </c>
      <c r="AG663" s="35"/>
      <c r="AH663" s="13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9" t="str">
        <f t="shared" si="123"/>
        <v xml:space="preserve"> </v>
      </c>
      <c r="AV663" s="24"/>
    </row>
    <row r="664" spans="1:48" ht="15" customHeight="1" outlineLevel="1" x14ac:dyDescent="0.25">
      <c r="A664" s="76">
        <f t="shared" si="120"/>
        <v>0</v>
      </c>
      <c r="B664" s="18">
        <f t="shared" si="124"/>
        <v>0</v>
      </c>
      <c r="C664" s="35"/>
      <c r="D664" s="13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8" t="str">
        <f t="shared" si="121"/>
        <v xml:space="preserve"> </v>
      </c>
      <c r="R664" s="35"/>
      <c r="S664" s="13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9" t="str">
        <f t="shared" si="122"/>
        <v xml:space="preserve"> </v>
      </c>
      <c r="AG664" s="35"/>
      <c r="AH664" s="13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9" t="str">
        <f t="shared" si="123"/>
        <v xml:space="preserve"> </v>
      </c>
      <c r="AV664" s="24"/>
    </row>
    <row r="665" spans="1:48" ht="15" customHeight="1" outlineLevel="1" x14ac:dyDescent="0.25">
      <c r="A665" s="76">
        <f t="shared" si="120"/>
        <v>0</v>
      </c>
      <c r="B665" s="18">
        <f t="shared" si="124"/>
        <v>0</v>
      </c>
      <c r="C665" s="35"/>
      <c r="D665" s="13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8" t="str">
        <f t="shared" si="121"/>
        <v xml:space="preserve"> </v>
      </c>
      <c r="R665" s="35"/>
      <c r="S665" s="13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9" t="str">
        <f t="shared" si="122"/>
        <v xml:space="preserve"> </v>
      </c>
      <c r="AG665" s="35"/>
      <c r="AH665" s="13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9" t="str">
        <f t="shared" si="123"/>
        <v xml:space="preserve"> </v>
      </c>
      <c r="AV665" s="24"/>
    </row>
    <row r="666" spans="1:48" ht="15" customHeight="1" outlineLevel="1" x14ac:dyDescent="0.25">
      <c r="A666" s="76">
        <f t="shared" si="120"/>
        <v>0</v>
      </c>
      <c r="B666" s="18">
        <f t="shared" si="124"/>
        <v>0</v>
      </c>
      <c r="C666" s="35"/>
      <c r="D666" s="13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8" t="str">
        <f t="shared" si="121"/>
        <v xml:space="preserve"> </v>
      </c>
      <c r="R666" s="35"/>
      <c r="S666" s="13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9" t="str">
        <f t="shared" si="122"/>
        <v xml:space="preserve"> </v>
      </c>
      <c r="AG666" s="35"/>
      <c r="AH666" s="13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9" t="str">
        <f t="shared" si="123"/>
        <v xml:space="preserve"> </v>
      </c>
      <c r="AV666" s="24"/>
    </row>
    <row r="667" spans="1:48" ht="15" customHeight="1" outlineLevel="1" x14ac:dyDescent="0.25">
      <c r="A667" s="76">
        <f t="shared" si="120"/>
        <v>0</v>
      </c>
      <c r="B667" s="18">
        <f t="shared" si="124"/>
        <v>0</v>
      </c>
      <c r="C667" s="35"/>
      <c r="D667" s="13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8" t="str">
        <f t="shared" si="121"/>
        <v xml:space="preserve"> </v>
      </c>
      <c r="R667" s="35"/>
      <c r="S667" s="13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9" t="str">
        <f t="shared" si="122"/>
        <v xml:space="preserve"> </v>
      </c>
      <c r="AG667" s="35"/>
      <c r="AH667" s="13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9" t="str">
        <f t="shared" si="123"/>
        <v xml:space="preserve"> </v>
      </c>
      <c r="AV667" s="24"/>
    </row>
    <row r="668" spans="1:48" ht="15" customHeight="1" outlineLevel="1" x14ac:dyDescent="0.25">
      <c r="A668" s="76">
        <f t="shared" si="120"/>
        <v>0</v>
      </c>
      <c r="B668" s="18">
        <f t="shared" si="124"/>
        <v>0</v>
      </c>
      <c r="C668" s="40"/>
      <c r="D668" s="13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8" t="str">
        <f t="shared" si="121"/>
        <v xml:space="preserve"> </v>
      </c>
      <c r="R668" s="40"/>
      <c r="S668" s="13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9" t="str">
        <f t="shared" si="122"/>
        <v xml:space="preserve"> </v>
      </c>
      <c r="AG668" s="40"/>
      <c r="AH668" s="13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9" t="str">
        <f t="shared" si="123"/>
        <v xml:space="preserve"> </v>
      </c>
      <c r="AV668" s="24"/>
    </row>
    <row r="669" spans="1:48" ht="15" customHeight="1" outlineLevel="1" x14ac:dyDescent="0.25">
      <c r="A669" s="76">
        <f t="shared" si="120"/>
        <v>0</v>
      </c>
      <c r="B669" s="18">
        <f t="shared" si="124"/>
        <v>0</v>
      </c>
      <c r="C669" s="40"/>
      <c r="D669" s="13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8" t="str">
        <f t="shared" si="121"/>
        <v xml:space="preserve"> </v>
      </c>
      <c r="R669" s="40"/>
      <c r="S669" s="13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9" t="str">
        <f t="shared" si="122"/>
        <v xml:space="preserve"> </v>
      </c>
      <c r="AG669" s="40"/>
      <c r="AH669" s="13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9" t="str">
        <f t="shared" si="123"/>
        <v xml:space="preserve"> </v>
      </c>
      <c r="AV669" s="24"/>
    </row>
    <row r="670" spans="1:48" ht="15" customHeight="1" outlineLevel="1" x14ac:dyDescent="0.25">
      <c r="A670" s="76">
        <f t="shared" si="120"/>
        <v>0</v>
      </c>
      <c r="B670" s="18">
        <f t="shared" si="124"/>
        <v>0</v>
      </c>
      <c r="C670" s="40"/>
      <c r="D670" s="13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8" t="str">
        <f t="shared" si="121"/>
        <v xml:space="preserve"> </v>
      </c>
      <c r="R670" s="40"/>
      <c r="S670" s="13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9" t="str">
        <f t="shared" si="122"/>
        <v xml:space="preserve"> </v>
      </c>
      <c r="AG670" s="40"/>
      <c r="AH670" s="13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9" t="str">
        <f t="shared" si="123"/>
        <v xml:space="preserve"> </v>
      </c>
      <c r="AV670" s="24"/>
    </row>
    <row r="671" spans="1:48" ht="15" customHeight="1" outlineLevel="1" x14ac:dyDescent="0.25">
      <c r="A671" s="76">
        <f t="shared" si="120"/>
        <v>0</v>
      </c>
      <c r="B671" s="18">
        <f t="shared" si="124"/>
        <v>0</v>
      </c>
      <c r="C671" s="40"/>
      <c r="D671" s="13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8" t="str">
        <f t="shared" si="121"/>
        <v xml:space="preserve"> </v>
      </c>
      <c r="R671" s="40"/>
      <c r="S671" s="13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9" t="str">
        <f t="shared" si="122"/>
        <v xml:space="preserve"> </v>
      </c>
      <c r="AG671" s="40"/>
      <c r="AH671" s="13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9" t="str">
        <f t="shared" si="123"/>
        <v xml:space="preserve"> </v>
      </c>
      <c r="AV671" s="24"/>
    </row>
    <row r="672" spans="1:48" ht="15" customHeight="1" outlineLevel="1" x14ac:dyDescent="0.25">
      <c r="A672" s="76">
        <f t="shared" si="120"/>
        <v>0</v>
      </c>
      <c r="B672" s="18">
        <f t="shared" si="124"/>
        <v>0</v>
      </c>
      <c r="C672" s="40"/>
      <c r="D672" s="13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8" t="str">
        <f t="shared" si="121"/>
        <v xml:space="preserve"> </v>
      </c>
      <c r="R672" s="40"/>
      <c r="S672" s="13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9" t="str">
        <f t="shared" si="122"/>
        <v xml:space="preserve"> </v>
      </c>
      <c r="AG672" s="40"/>
      <c r="AH672" s="13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9" t="str">
        <f t="shared" si="123"/>
        <v xml:space="preserve"> </v>
      </c>
      <c r="AV672" s="24"/>
    </row>
    <row r="673" spans="1:48" ht="15" customHeight="1" outlineLevel="1" x14ac:dyDescent="0.25">
      <c r="A673" s="76">
        <f t="shared" si="120"/>
        <v>0</v>
      </c>
      <c r="B673" s="18">
        <f t="shared" si="124"/>
        <v>0</v>
      </c>
      <c r="C673" s="40"/>
      <c r="D673" s="13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8" t="str">
        <f t="shared" si="121"/>
        <v xml:space="preserve"> </v>
      </c>
      <c r="R673" s="40"/>
      <c r="S673" s="13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9" t="str">
        <f t="shared" si="122"/>
        <v xml:space="preserve"> </v>
      </c>
      <c r="AG673" s="40"/>
      <c r="AH673" s="13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9" t="str">
        <f t="shared" si="123"/>
        <v xml:space="preserve"> </v>
      </c>
      <c r="AV673" s="24"/>
    </row>
    <row r="674" spans="1:48" ht="15" customHeight="1" outlineLevel="1" x14ac:dyDescent="0.25">
      <c r="A674" s="76">
        <f t="shared" si="120"/>
        <v>0</v>
      </c>
      <c r="B674" s="18">
        <f t="shared" si="124"/>
        <v>0</v>
      </c>
      <c r="C674" s="40"/>
      <c r="D674" s="13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8" t="str">
        <f t="shared" si="121"/>
        <v xml:space="preserve"> </v>
      </c>
      <c r="R674" s="40"/>
      <c r="S674" s="13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9" t="str">
        <f t="shared" si="122"/>
        <v xml:space="preserve"> </v>
      </c>
      <c r="AG674" s="40"/>
      <c r="AH674" s="13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9" t="str">
        <f t="shared" si="123"/>
        <v xml:space="preserve"> </v>
      </c>
      <c r="AV674" s="24"/>
    </row>
    <row r="675" spans="1:48" ht="15" customHeight="1" outlineLevel="1" x14ac:dyDescent="0.25">
      <c r="A675" s="76">
        <f t="shared" si="120"/>
        <v>0</v>
      </c>
      <c r="B675" s="18">
        <f t="shared" si="124"/>
        <v>0</v>
      </c>
      <c r="C675" s="40"/>
      <c r="D675" s="13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8" t="str">
        <f t="shared" si="121"/>
        <v xml:space="preserve"> </v>
      </c>
      <c r="R675" s="40"/>
      <c r="S675" s="13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9" t="str">
        <f t="shared" si="122"/>
        <v xml:space="preserve"> </v>
      </c>
      <c r="AG675" s="40"/>
      <c r="AH675" s="13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9" t="str">
        <f t="shared" si="123"/>
        <v xml:space="preserve"> </v>
      </c>
      <c r="AV675" s="24"/>
    </row>
    <row r="676" spans="1:48" ht="15" customHeight="1" outlineLevel="1" x14ac:dyDescent="0.25">
      <c r="A676" s="76">
        <f t="shared" si="120"/>
        <v>0</v>
      </c>
      <c r="B676" s="18">
        <f t="shared" si="124"/>
        <v>0</v>
      </c>
      <c r="C676" s="40"/>
      <c r="D676" s="13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8" t="str">
        <f t="shared" si="121"/>
        <v xml:space="preserve"> </v>
      </c>
      <c r="R676" s="40"/>
      <c r="S676" s="13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9" t="str">
        <f t="shared" si="122"/>
        <v xml:space="preserve"> </v>
      </c>
      <c r="AG676" s="40"/>
      <c r="AH676" s="13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9" t="str">
        <f t="shared" si="123"/>
        <v xml:space="preserve"> </v>
      </c>
      <c r="AV676" s="25"/>
    </row>
    <row r="677" spans="1:48" ht="15" customHeight="1" outlineLevel="1" x14ac:dyDescent="0.25">
      <c r="A677" s="76">
        <f t="shared" si="120"/>
        <v>0</v>
      </c>
      <c r="B677" s="18">
        <f t="shared" si="124"/>
        <v>0</v>
      </c>
      <c r="C677" s="40"/>
      <c r="D677" s="13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8" t="str">
        <f t="shared" si="121"/>
        <v xml:space="preserve"> </v>
      </c>
      <c r="R677" s="40"/>
      <c r="S677" s="13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9" t="str">
        <f t="shared" si="122"/>
        <v xml:space="preserve"> </v>
      </c>
      <c r="AG677" s="40"/>
      <c r="AH677" s="13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9" t="str">
        <f t="shared" si="123"/>
        <v xml:space="preserve"> </v>
      </c>
      <c r="AV677" s="25"/>
    </row>
    <row r="678" spans="1:48" ht="15" customHeight="1" outlineLevel="1" x14ac:dyDescent="0.25">
      <c r="A678" s="76">
        <f t="shared" si="120"/>
        <v>0</v>
      </c>
      <c r="B678" s="18">
        <f t="shared" si="124"/>
        <v>0</v>
      </c>
      <c r="C678" s="40"/>
      <c r="D678" s="13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8" t="str">
        <f t="shared" si="121"/>
        <v xml:space="preserve"> </v>
      </c>
      <c r="R678" s="40"/>
      <c r="S678" s="13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9" t="str">
        <f t="shared" si="122"/>
        <v xml:space="preserve"> </v>
      </c>
      <c r="AG678" s="40"/>
      <c r="AH678" s="13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9" t="str">
        <f t="shared" si="123"/>
        <v xml:space="preserve"> </v>
      </c>
      <c r="AV678" s="25"/>
    </row>
    <row r="679" spans="1:48" ht="15" customHeight="1" outlineLevel="1" x14ac:dyDescent="0.25">
      <c r="A679" s="76">
        <f t="shared" si="120"/>
        <v>0</v>
      </c>
      <c r="B679" s="18">
        <f t="shared" si="124"/>
        <v>0</v>
      </c>
      <c r="C679" s="40"/>
      <c r="D679" s="13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8" t="str">
        <f t="shared" si="121"/>
        <v xml:space="preserve"> </v>
      </c>
      <c r="R679" s="40"/>
      <c r="S679" s="13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9" t="str">
        <f t="shared" si="122"/>
        <v xml:space="preserve"> </v>
      </c>
      <c r="AG679" s="40"/>
      <c r="AH679" s="13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9" t="str">
        <f t="shared" si="123"/>
        <v xml:space="preserve"> </v>
      </c>
      <c r="AV679" s="25"/>
    </row>
    <row r="680" spans="1:48" ht="15" customHeight="1" outlineLevel="1" x14ac:dyDescent="0.25">
      <c r="A680" s="76">
        <f t="shared" si="120"/>
        <v>0</v>
      </c>
      <c r="B680" s="18">
        <f t="shared" si="124"/>
        <v>0</v>
      </c>
      <c r="C680" s="40"/>
      <c r="D680" s="13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8" t="str">
        <f t="shared" si="121"/>
        <v xml:space="preserve"> </v>
      </c>
      <c r="R680" s="40"/>
      <c r="S680" s="13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9" t="str">
        <f t="shared" si="122"/>
        <v xml:space="preserve"> </v>
      </c>
      <c r="AG680" s="40"/>
      <c r="AH680" s="13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9" t="str">
        <f t="shared" si="123"/>
        <v xml:space="preserve"> </v>
      </c>
      <c r="AV680" s="25"/>
    </row>
    <row r="681" spans="1:48" ht="15" customHeight="1" outlineLevel="1" x14ac:dyDescent="0.25">
      <c r="A681" s="76">
        <f t="shared" si="120"/>
        <v>0</v>
      </c>
      <c r="B681" s="18">
        <f t="shared" si="124"/>
        <v>0</v>
      </c>
      <c r="C681" s="40"/>
      <c r="D681" s="13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8" t="str">
        <f t="shared" si="121"/>
        <v xml:space="preserve"> </v>
      </c>
      <c r="R681" s="40"/>
      <c r="S681" s="13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9" t="str">
        <f t="shared" si="122"/>
        <v xml:space="preserve"> </v>
      </c>
      <c r="AG681" s="40"/>
      <c r="AH681" s="13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9" t="str">
        <f t="shared" si="123"/>
        <v xml:space="preserve"> </v>
      </c>
      <c r="AV681" s="25"/>
    </row>
    <row r="682" spans="1:48" ht="15" customHeight="1" outlineLevel="1" x14ac:dyDescent="0.25">
      <c r="A682" s="76">
        <f t="shared" si="120"/>
        <v>0</v>
      </c>
      <c r="B682" s="18">
        <f t="shared" si="124"/>
        <v>0</v>
      </c>
      <c r="C682" s="40"/>
      <c r="D682" s="13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8" t="str">
        <f t="shared" si="121"/>
        <v xml:space="preserve"> </v>
      </c>
      <c r="R682" s="40"/>
      <c r="S682" s="13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9" t="str">
        <f t="shared" si="122"/>
        <v xml:space="preserve"> </v>
      </c>
      <c r="AG682" s="40"/>
      <c r="AH682" s="13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9" t="str">
        <f t="shared" si="123"/>
        <v xml:space="preserve"> </v>
      </c>
      <c r="AV682" s="25"/>
    </row>
    <row r="683" spans="1:48" ht="15" customHeight="1" outlineLevel="1" x14ac:dyDescent="0.25">
      <c r="A683" s="76">
        <f t="shared" si="120"/>
        <v>0</v>
      </c>
      <c r="B683" s="18">
        <f t="shared" si="124"/>
        <v>0</v>
      </c>
      <c r="C683" s="40"/>
      <c r="D683" s="13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8" t="str">
        <f t="shared" si="121"/>
        <v xml:space="preserve"> </v>
      </c>
      <c r="R683" s="40"/>
      <c r="S683" s="13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9" t="str">
        <f t="shared" si="122"/>
        <v xml:space="preserve"> </v>
      </c>
      <c r="AG683" s="40"/>
      <c r="AH683" s="13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9" t="str">
        <f t="shared" si="123"/>
        <v xml:space="preserve"> </v>
      </c>
      <c r="AV683" s="25"/>
    </row>
    <row r="684" spans="1:48" ht="15" customHeight="1" outlineLevel="1" x14ac:dyDescent="0.25">
      <c r="A684" s="76">
        <f t="shared" si="120"/>
        <v>0</v>
      </c>
      <c r="B684" s="18">
        <f t="shared" si="124"/>
        <v>0</v>
      </c>
      <c r="C684" s="40"/>
      <c r="D684" s="13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8" t="str">
        <f t="shared" si="121"/>
        <v xml:space="preserve"> </v>
      </c>
      <c r="R684" s="40"/>
      <c r="S684" s="13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41" t="str">
        <f t="shared" si="122"/>
        <v xml:space="preserve"> </v>
      </c>
      <c r="AG684" s="40"/>
      <c r="AH684" s="13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9" t="str">
        <f t="shared" si="123"/>
        <v xml:space="preserve"> </v>
      </c>
      <c r="AV684" s="25"/>
    </row>
    <row r="685" spans="1:48" ht="15" customHeight="1" outlineLevel="1" x14ac:dyDescent="0.25">
      <c r="A685" s="76">
        <f t="shared" si="120"/>
        <v>0</v>
      </c>
      <c r="B685" s="18">
        <f t="shared" si="124"/>
        <v>0</v>
      </c>
      <c r="C685" s="40"/>
      <c r="D685" s="13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8" t="str">
        <f t="shared" si="121"/>
        <v xml:space="preserve"> </v>
      </c>
      <c r="R685" s="40"/>
      <c r="S685" s="13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41" t="str">
        <f t="shared" si="122"/>
        <v xml:space="preserve"> </v>
      </c>
      <c r="AG685" s="40"/>
      <c r="AH685" s="13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9" t="str">
        <f t="shared" si="123"/>
        <v xml:space="preserve"> </v>
      </c>
      <c r="AV685" s="25"/>
    </row>
    <row r="686" spans="1:48" ht="15" customHeight="1" x14ac:dyDescent="0.25">
      <c r="A686" s="76">
        <f>IF((SUM(D686:Q686)+SUM(R686:AF686)+SUM(AG686:AU686))=0,0,1)</f>
        <v>0</v>
      </c>
      <c r="B686" s="124"/>
      <c r="C686" s="11" t="s">
        <v>7</v>
      </c>
      <c r="D686" s="26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8"/>
      <c r="Q686" s="80">
        <f>COUNTIF(Q688:Q712,"-")</f>
        <v>0</v>
      </c>
      <c r="R686" s="11" t="s">
        <v>7</v>
      </c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30"/>
      <c r="AF686" s="31">
        <f>COUNTIF(AF688:AF712,"-")</f>
        <v>0</v>
      </c>
      <c r="AG686" s="11" t="s">
        <v>7</v>
      </c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30"/>
      <c r="AU686" s="31">
        <f>COUNTIF(AU688:AU712,"-")</f>
        <v>0</v>
      </c>
      <c r="AV686" s="25"/>
    </row>
    <row r="687" spans="1:48" ht="15" customHeight="1" x14ac:dyDescent="0.25">
      <c r="A687" s="76">
        <f t="shared" ref="A687:A712" si="125">IF((SUM(D687:Q687)+SUM(R687:AF687)+SUM(AG687:AU687))=0,0,1)</f>
        <v>0</v>
      </c>
      <c r="B687" s="125"/>
      <c r="C687" s="11" t="s">
        <v>8</v>
      </c>
      <c r="D687" s="26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8"/>
      <c r="Q687" s="80">
        <f>COUNTIF(Q688:Q712,"-")+COUNTIF(Q688:Q712,"+")</f>
        <v>0</v>
      </c>
      <c r="R687" s="11" t="s">
        <v>8</v>
      </c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30"/>
      <c r="AF687" s="31">
        <f>COUNTIF(AF688:AF712,"-")+COUNTIF(AF688:AF712,"+")</f>
        <v>0</v>
      </c>
      <c r="AG687" s="11" t="s">
        <v>8</v>
      </c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30"/>
      <c r="AU687" s="31">
        <f>COUNTIF(AU688:AU712,"-")+COUNTIF(AU688:AU712,"+")</f>
        <v>0</v>
      </c>
      <c r="AV687" s="25"/>
    </row>
    <row r="688" spans="1:48" ht="15" customHeight="1" outlineLevel="1" x14ac:dyDescent="0.25">
      <c r="A688" s="76">
        <f t="shared" si="125"/>
        <v>0</v>
      </c>
      <c r="B688" s="18">
        <f>B686</f>
        <v>0</v>
      </c>
      <c r="C688" s="35"/>
      <c r="D688" s="13"/>
      <c r="E688" s="36"/>
      <c r="F688" s="36"/>
      <c r="G688" s="36"/>
      <c r="H688" s="36"/>
      <c r="I688" s="36"/>
      <c r="J688" s="36"/>
      <c r="K688" s="36"/>
      <c r="L688" s="36"/>
      <c r="M688" s="36"/>
      <c r="N688" s="37"/>
      <c r="O688" s="36"/>
      <c r="P688" s="36"/>
      <c r="Q688" s="38" t="str">
        <f>IF(C688&gt;0,IF(AND(E688&lt;=$E$6,F688&lt;=$F$6,G688&lt;=$G$6,H688&lt;=$H$6,I688&lt;=$I$6,J688&lt;=$J$6,K688&lt;=$K$6,L688&lt;=$L$6,M688&lt;=$M$6,N688&lt;=$N$6,O688&lt;=$O$6,P688&lt;=$P$6),"+","-")," ")</f>
        <v xml:space="preserve"> </v>
      </c>
      <c r="R688" s="35"/>
      <c r="S688" s="13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9" t="str">
        <f>IF(S688&gt;0,IF(AND(T688&lt;=$T$6,U688&lt;=$U$6,V688&lt;=$V$6,W688&lt;=$W$6,X688&lt;=$X$6,Y688&lt;=$Y$6,Z688&lt;=$Z$6,AA688&lt;=$AA$6,AB688&lt;=$AB$6,AC688&lt;=$AC$6,AD688&lt;=$AD$6,AE688&lt;=$AE$6),"+","-")," ")</f>
        <v xml:space="preserve"> </v>
      </c>
      <c r="AG688" s="35"/>
      <c r="AH688" s="13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9" t="str">
        <f>IF(AG688&gt;0,IF(AND(AI688&lt;=$AI$6,AJ688&lt;=$AJ$6,AK688&lt;=$AK$6,AL688&lt;=$AL$6,AM688&lt;=$AM$6,AN688&lt;=$AN$6,AO688&lt;=$AO$6,AP688&lt;=$AP$6,AT688&lt;=$AT$6,AQ688&lt;=$AQ$6,AR688&lt;=$AR$6,AS688&lt;=$AS$6),"+","-")," ")</f>
        <v xml:space="preserve"> </v>
      </c>
      <c r="AV688" s="24"/>
    </row>
    <row r="689" spans="1:48" ht="15" customHeight="1" outlineLevel="1" x14ac:dyDescent="0.25">
      <c r="A689" s="76">
        <f t="shared" si="125"/>
        <v>0</v>
      </c>
      <c r="B689" s="18">
        <f>B688</f>
        <v>0</v>
      </c>
      <c r="C689" s="35"/>
      <c r="D689" s="13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8" t="str">
        <f t="shared" ref="Q689:Q712" si="126">IF(C689&gt;0,IF(AND(E689&lt;=$E$6,F689&lt;=$F$6,G689&lt;=$G$6,H689&lt;=$H$6,I689&lt;=$I$6,J689&lt;=$J$6,K689&lt;=$K$6,L689&lt;=$L$6,M689&lt;=$M$6,N689&lt;=$N$6,O689&lt;=$O$6,P689&lt;=$P$6),"+","-")," ")</f>
        <v xml:space="preserve"> </v>
      </c>
      <c r="R689" s="35"/>
      <c r="S689" s="13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9" t="str">
        <f t="shared" ref="AF689:AF712" si="127">IF(S689&gt;0,IF(AND(T689&lt;=$T$6,U689&lt;=$U$6,V689&lt;=$V$6,W689&lt;=$W$6,X689&lt;=$X$6,Y689&lt;=$Y$6,Z689&lt;=$Z$6,AA689&lt;=$AA$6,AB689&lt;=$AB$6,AC689&lt;=$AC$6,AD689&lt;=$AD$6,AE689&lt;=$AE$6),"+","-")," ")</f>
        <v xml:space="preserve"> </v>
      </c>
      <c r="AG689" s="35"/>
      <c r="AH689" s="13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9" t="str">
        <f t="shared" ref="AU689:AU712" si="128">IF(AG689&gt;0,IF(AND(AI689&lt;=$AI$6,AJ689&lt;=$AJ$6,AK689&lt;=$AK$6,AL689&lt;=$AL$6,AM689&lt;=$AM$6,AN689&lt;=$AN$6,AO689&lt;=$AO$6,AP689&lt;=$AP$6,AT689&lt;=$AT$6,AQ689&lt;=$AQ$6,AR689&lt;=$AR$6,AS689&lt;=$AS$6),"+","-")," ")</f>
        <v xml:space="preserve"> </v>
      </c>
      <c r="AV689" s="24"/>
    </row>
    <row r="690" spans="1:48" ht="15" customHeight="1" outlineLevel="1" x14ac:dyDescent="0.25">
      <c r="A690" s="76">
        <f t="shared" si="125"/>
        <v>0</v>
      </c>
      <c r="B690" s="18">
        <f t="shared" ref="B690:B712" si="129">B689</f>
        <v>0</v>
      </c>
      <c r="C690" s="35"/>
      <c r="D690" s="13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8" t="str">
        <f t="shared" si="126"/>
        <v xml:space="preserve"> </v>
      </c>
      <c r="R690" s="35"/>
      <c r="S690" s="13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9" t="str">
        <f t="shared" si="127"/>
        <v xml:space="preserve"> </v>
      </c>
      <c r="AG690" s="35"/>
      <c r="AH690" s="13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9" t="str">
        <f t="shared" si="128"/>
        <v xml:space="preserve"> </v>
      </c>
      <c r="AV690" s="24"/>
    </row>
    <row r="691" spans="1:48" ht="15" customHeight="1" outlineLevel="1" x14ac:dyDescent="0.25">
      <c r="A691" s="76">
        <f t="shared" si="125"/>
        <v>0</v>
      </c>
      <c r="B691" s="18">
        <f t="shared" si="129"/>
        <v>0</v>
      </c>
      <c r="C691" s="35"/>
      <c r="D691" s="13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8" t="str">
        <f t="shared" si="126"/>
        <v xml:space="preserve"> </v>
      </c>
      <c r="R691" s="35"/>
      <c r="S691" s="13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9" t="str">
        <f t="shared" si="127"/>
        <v xml:space="preserve"> </v>
      </c>
      <c r="AG691" s="35"/>
      <c r="AH691" s="13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9" t="str">
        <f t="shared" si="128"/>
        <v xml:space="preserve"> </v>
      </c>
      <c r="AV691" s="24"/>
    </row>
    <row r="692" spans="1:48" ht="15" customHeight="1" outlineLevel="1" x14ac:dyDescent="0.25">
      <c r="A692" s="76">
        <f t="shared" si="125"/>
        <v>0</v>
      </c>
      <c r="B692" s="18">
        <f t="shared" si="129"/>
        <v>0</v>
      </c>
      <c r="C692" s="35"/>
      <c r="D692" s="13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8" t="str">
        <f t="shared" si="126"/>
        <v xml:space="preserve"> </v>
      </c>
      <c r="R692" s="35"/>
      <c r="S692" s="13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9" t="str">
        <f t="shared" si="127"/>
        <v xml:space="preserve"> </v>
      </c>
      <c r="AG692" s="35"/>
      <c r="AH692" s="13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9" t="str">
        <f t="shared" si="128"/>
        <v xml:space="preserve"> </v>
      </c>
      <c r="AV692" s="24"/>
    </row>
    <row r="693" spans="1:48" ht="15" customHeight="1" outlineLevel="1" x14ac:dyDescent="0.25">
      <c r="A693" s="76">
        <f t="shared" si="125"/>
        <v>0</v>
      </c>
      <c r="B693" s="18">
        <f t="shared" si="129"/>
        <v>0</v>
      </c>
      <c r="C693" s="35"/>
      <c r="D693" s="13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8" t="str">
        <f t="shared" si="126"/>
        <v xml:space="preserve"> </v>
      </c>
      <c r="R693" s="35"/>
      <c r="S693" s="13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9" t="str">
        <f t="shared" si="127"/>
        <v xml:space="preserve"> </v>
      </c>
      <c r="AG693" s="35"/>
      <c r="AH693" s="13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9" t="str">
        <f t="shared" si="128"/>
        <v xml:space="preserve"> </v>
      </c>
      <c r="AV693" s="24"/>
    </row>
    <row r="694" spans="1:48" ht="15" customHeight="1" outlineLevel="1" x14ac:dyDescent="0.25">
      <c r="A694" s="76">
        <f t="shared" si="125"/>
        <v>0</v>
      </c>
      <c r="B694" s="18">
        <f t="shared" si="129"/>
        <v>0</v>
      </c>
      <c r="C694" s="35"/>
      <c r="D694" s="13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8" t="str">
        <f t="shared" si="126"/>
        <v xml:space="preserve"> </v>
      </c>
      <c r="R694" s="35"/>
      <c r="S694" s="13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9" t="str">
        <f t="shared" si="127"/>
        <v xml:space="preserve"> </v>
      </c>
      <c r="AG694" s="35"/>
      <c r="AH694" s="13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9" t="str">
        <f t="shared" si="128"/>
        <v xml:space="preserve"> </v>
      </c>
      <c r="AV694" s="24"/>
    </row>
    <row r="695" spans="1:48" ht="15" customHeight="1" outlineLevel="1" x14ac:dyDescent="0.25">
      <c r="A695" s="76">
        <f t="shared" si="125"/>
        <v>0</v>
      </c>
      <c r="B695" s="18">
        <f t="shared" si="129"/>
        <v>0</v>
      </c>
      <c r="C695" s="40"/>
      <c r="D695" s="13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8" t="str">
        <f t="shared" si="126"/>
        <v xml:space="preserve"> </v>
      </c>
      <c r="R695" s="40"/>
      <c r="S695" s="13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9" t="str">
        <f t="shared" si="127"/>
        <v xml:space="preserve"> </v>
      </c>
      <c r="AG695" s="40"/>
      <c r="AH695" s="13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9" t="str">
        <f t="shared" si="128"/>
        <v xml:space="preserve"> </v>
      </c>
      <c r="AV695" s="24"/>
    </row>
    <row r="696" spans="1:48" ht="15" customHeight="1" outlineLevel="1" x14ac:dyDescent="0.25">
      <c r="A696" s="76">
        <f t="shared" si="125"/>
        <v>0</v>
      </c>
      <c r="B696" s="18">
        <f t="shared" si="129"/>
        <v>0</v>
      </c>
      <c r="C696" s="40"/>
      <c r="D696" s="13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8" t="str">
        <f t="shared" si="126"/>
        <v xml:space="preserve"> </v>
      </c>
      <c r="R696" s="40"/>
      <c r="S696" s="13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9" t="str">
        <f t="shared" si="127"/>
        <v xml:space="preserve"> </v>
      </c>
      <c r="AG696" s="40"/>
      <c r="AH696" s="13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9" t="str">
        <f t="shared" si="128"/>
        <v xml:space="preserve"> </v>
      </c>
      <c r="AV696" s="24"/>
    </row>
    <row r="697" spans="1:48" ht="15" customHeight="1" outlineLevel="1" x14ac:dyDescent="0.25">
      <c r="A697" s="76">
        <f t="shared" si="125"/>
        <v>0</v>
      </c>
      <c r="B697" s="18">
        <f t="shared" si="129"/>
        <v>0</v>
      </c>
      <c r="C697" s="40"/>
      <c r="D697" s="13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8" t="str">
        <f t="shared" si="126"/>
        <v xml:space="preserve"> </v>
      </c>
      <c r="R697" s="40"/>
      <c r="S697" s="13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9" t="str">
        <f t="shared" si="127"/>
        <v xml:space="preserve"> </v>
      </c>
      <c r="AG697" s="40"/>
      <c r="AH697" s="13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9" t="str">
        <f t="shared" si="128"/>
        <v xml:space="preserve"> </v>
      </c>
      <c r="AV697" s="24"/>
    </row>
    <row r="698" spans="1:48" ht="15" customHeight="1" outlineLevel="1" x14ac:dyDescent="0.25">
      <c r="A698" s="76">
        <f t="shared" si="125"/>
        <v>0</v>
      </c>
      <c r="B698" s="18">
        <f t="shared" si="129"/>
        <v>0</v>
      </c>
      <c r="C698" s="40"/>
      <c r="D698" s="13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8" t="str">
        <f t="shared" si="126"/>
        <v xml:space="preserve"> </v>
      </c>
      <c r="R698" s="40"/>
      <c r="S698" s="13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9" t="str">
        <f t="shared" si="127"/>
        <v xml:space="preserve"> </v>
      </c>
      <c r="AG698" s="40"/>
      <c r="AH698" s="13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9" t="str">
        <f t="shared" si="128"/>
        <v xml:space="preserve"> </v>
      </c>
      <c r="AV698" s="24"/>
    </row>
    <row r="699" spans="1:48" ht="15" customHeight="1" outlineLevel="1" x14ac:dyDescent="0.25">
      <c r="A699" s="76">
        <f t="shared" si="125"/>
        <v>0</v>
      </c>
      <c r="B699" s="18">
        <f t="shared" si="129"/>
        <v>0</v>
      </c>
      <c r="C699" s="40"/>
      <c r="D699" s="13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8" t="str">
        <f t="shared" si="126"/>
        <v xml:space="preserve"> </v>
      </c>
      <c r="R699" s="40"/>
      <c r="S699" s="13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9" t="str">
        <f t="shared" si="127"/>
        <v xml:space="preserve"> </v>
      </c>
      <c r="AG699" s="40"/>
      <c r="AH699" s="13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9" t="str">
        <f t="shared" si="128"/>
        <v xml:space="preserve"> </v>
      </c>
      <c r="AV699" s="24"/>
    </row>
    <row r="700" spans="1:48" ht="15" customHeight="1" outlineLevel="1" x14ac:dyDescent="0.25">
      <c r="A700" s="76">
        <f t="shared" si="125"/>
        <v>0</v>
      </c>
      <c r="B700" s="18">
        <f t="shared" si="129"/>
        <v>0</v>
      </c>
      <c r="C700" s="40"/>
      <c r="D700" s="13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8" t="str">
        <f t="shared" si="126"/>
        <v xml:space="preserve"> </v>
      </c>
      <c r="R700" s="40"/>
      <c r="S700" s="13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9" t="str">
        <f t="shared" si="127"/>
        <v xml:space="preserve"> </v>
      </c>
      <c r="AG700" s="40"/>
      <c r="AH700" s="13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9" t="str">
        <f t="shared" si="128"/>
        <v xml:space="preserve"> </v>
      </c>
      <c r="AV700" s="24"/>
    </row>
    <row r="701" spans="1:48" ht="15" customHeight="1" outlineLevel="1" x14ac:dyDescent="0.25">
      <c r="A701" s="76">
        <f t="shared" si="125"/>
        <v>0</v>
      </c>
      <c r="B701" s="18">
        <f t="shared" si="129"/>
        <v>0</v>
      </c>
      <c r="C701" s="40"/>
      <c r="D701" s="13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8" t="str">
        <f t="shared" si="126"/>
        <v xml:space="preserve"> </v>
      </c>
      <c r="R701" s="40"/>
      <c r="S701" s="13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9" t="str">
        <f t="shared" si="127"/>
        <v xml:space="preserve"> </v>
      </c>
      <c r="AG701" s="40"/>
      <c r="AH701" s="13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9" t="str">
        <f t="shared" si="128"/>
        <v xml:space="preserve"> </v>
      </c>
      <c r="AV701" s="24"/>
    </row>
    <row r="702" spans="1:48" ht="15" customHeight="1" outlineLevel="1" x14ac:dyDescent="0.25">
      <c r="A702" s="76">
        <f t="shared" si="125"/>
        <v>0</v>
      </c>
      <c r="B702" s="18">
        <f t="shared" si="129"/>
        <v>0</v>
      </c>
      <c r="C702" s="40"/>
      <c r="D702" s="13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8" t="str">
        <f t="shared" si="126"/>
        <v xml:space="preserve"> </v>
      </c>
      <c r="R702" s="40"/>
      <c r="S702" s="13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9" t="str">
        <f t="shared" si="127"/>
        <v xml:space="preserve"> </v>
      </c>
      <c r="AG702" s="40"/>
      <c r="AH702" s="13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9" t="str">
        <f t="shared" si="128"/>
        <v xml:space="preserve"> </v>
      </c>
      <c r="AV702" s="24"/>
    </row>
    <row r="703" spans="1:48" ht="15" customHeight="1" outlineLevel="1" x14ac:dyDescent="0.25">
      <c r="A703" s="76">
        <f t="shared" si="125"/>
        <v>0</v>
      </c>
      <c r="B703" s="18">
        <f t="shared" si="129"/>
        <v>0</v>
      </c>
      <c r="C703" s="40"/>
      <c r="D703" s="13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8" t="str">
        <f t="shared" si="126"/>
        <v xml:space="preserve"> </v>
      </c>
      <c r="R703" s="40"/>
      <c r="S703" s="13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9" t="str">
        <f t="shared" si="127"/>
        <v xml:space="preserve"> </v>
      </c>
      <c r="AG703" s="40"/>
      <c r="AH703" s="13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9" t="str">
        <f t="shared" si="128"/>
        <v xml:space="preserve"> </v>
      </c>
      <c r="AV703" s="25"/>
    </row>
    <row r="704" spans="1:48" ht="15" customHeight="1" outlineLevel="1" x14ac:dyDescent="0.25">
      <c r="A704" s="76">
        <f t="shared" si="125"/>
        <v>0</v>
      </c>
      <c r="B704" s="18">
        <f t="shared" si="129"/>
        <v>0</v>
      </c>
      <c r="C704" s="40"/>
      <c r="D704" s="13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8" t="str">
        <f t="shared" si="126"/>
        <v xml:space="preserve"> </v>
      </c>
      <c r="R704" s="40"/>
      <c r="S704" s="13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9" t="str">
        <f t="shared" si="127"/>
        <v xml:space="preserve"> </v>
      </c>
      <c r="AG704" s="40"/>
      <c r="AH704" s="13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9" t="str">
        <f t="shared" si="128"/>
        <v xml:space="preserve"> </v>
      </c>
      <c r="AV704" s="25"/>
    </row>
    <row r="705" spans="1:48" ht="15" customHeight="1" outlineLevel="1" x14ac:dyDescent="0.25">
      <c r="A705" s="76">
        <f t="shared" si="125"/>
        <v>0</v>
      </c>
      <c r="B705" s="18">
        <f t="shared" si="129"/>
        <v>0</v>
      </c>
      <c r="C705" s="40"/>
      <c r="D705" s="13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8" t="str">
        <f t="shared" si="126"/>
        <v xml:space="preserve"> </v>
      </c>
      <c r="R705" s="40"/>
      <c r="S705" s="13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9" t="str">
        <f t="shared" si="127"/>
        <v xml:space="preserve"> </v>
      </c>
      <c r="AG705" s="40"/>
      <c r="AH705" s="13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9" t="str">
        <f t="shared" si="128"/>
        <v xml:space="preserve"> </v>
      </c>
      <c r="AV705" s="25"/>
    </row>
    <row r="706" spans="1:48" ht="15" customHeight="1" outlineLevel="1" x14ac:dyDescent="0.25">
      <c r="A706" s="76">
        <f t="shared" si="125"/>
        <v>0</v>
      </c>
      <c r="B706" s="18">
        <f t="shared" si="129"/>
        <v>0</v>
      </c>
      <c r="C706" s="40"/>
      <c r="D706" s="13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8" t="str">
        <f t="shared" si="126"/>
        <v xml:space="preserve"> </v>
      </c>
      <c r="R706" s="40"/>
      <c r="S706" s="13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9" t="str">
        <f t="shared" si="127"/>
        <v xml:space="preserve"> </v>
      </c>
      <c r="AG706" s="40"/>
      <c r="AH706" s="13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9" t="str">
        <f t="shared" si="128"/>
        <v xml:space="preserve"> </v>
      </c>
      <c r="AV706" s="25"/>
    </row>
    <row r="707" spans="1:48" ht="15" customHeight="1" outlineLevel="1" x14ac:dyDescent="0.25">
      <c r="A707" s="76">
        <f t="shared" si="125"/>
        <v>0</v>
      </c>
      <c r="B707" s="18">
        <f t="shared" si="129"/>
        <v>0</v>
      </c>
      <c r="C707" s="40"/>
      <c r="D707" s="13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8" t="str">
        <f t="shared" si="126"/>
        <v xml:space="preserve"> </v>
      </c>
      <c r="R707" s="40"/>
      <c r="S707" s="13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9" t="str">
        <f t="shared" si="127"/>
        <v xml:space="preserve"> </v>
      </c>
      <c r="AG707" s="40"/>
      <c r="AH707" s="13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9" t="str">
        <f t="shared" si="128"/>
        <v xml:space="preserve"> </v>
      </c>
      <c r="AV707" s="25"/>
    </row>
    <row r="708" spans="1:48" ht="15" customHeight="1" outlineLevel="1" x14ac:dyDescent="0.25">
      <c r="A708" s="76">
        <f t="shared" si="125"/>
        <v>0</v>
      </c>
      <c r="B708" s="18">
        <f t="shared" si="129"/>
        <v>0</v>
      </c>
      <c r="C708" s="40"/>
      <c r="D708" s="13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8" t="str">
        <f t="shared" si="126"/>
        <v xml:space="preserve"> </v>
      </c>
      <c r="R708" s="40"/>
      <c r="S708" s="13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9" t="str">
        <f t="shared" si="127"/>
        <v xml:space="preserve"> </v>
      </c>
      <c r="AG708" s="40"/>
      <c r="AH708" s="13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9" t="str">
        <f t="shared" si="128"/>
        <v xml:space="preserve"> </v>
      </c>
      <c r="AV708" s="25"/>
    </row>
    <row r="709" spans="1:48" ht="15" customHeight="1" outlineLevel="1" x14ac:dyDescent="0.25">
      <c r="A709" s="76">
        <f t="shared" si="125"/>
        <v>0</v>
      </c>
      <c r="B709" s="18">
        <f t="shared" si="129"/>
        <v>0</v>
      </c>
      <c r="C709" s="40"/>
      <c r="D709" s="13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8" t="str">
        <f t="shared" si="126"/>
        <v xml:space="preserve"> </v>
      </c>
      <c r="R709" s="40"/>
      <c r="S709" s="13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9" t="str">
        <f t="shared" si="127"/>
        <v xml:space="preserve"> </v>
      </c>
      <c r="AG709" s="40"/>
      <c r="AH709" s="13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9" t="str">
        <f t="shared" si="128"/>
        <v xml:space="preserve"> </v>
      </c>
      <c r="AV709" s="25"/>
    </row>
    <row r="710" spans="1:48" ht="15" customHeight="1" outlineLevel="1" x14ac:dyDescent="0.25">
      <c r="A710" s="76">
        <f t="shared" si="125"/>
        <v>0</v>
      </c>
      <c r="B710" s="18">
        <f t="shared" si="129"/>
        <v>0</v>
      </c>
      <c r="C710" s="40"/>
      <c r="D710" s="13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8" t="str">
        <f t="shared" si="126"/>
        <v xml:space="preserve"> </v>
      </c>
      <c r="R710" s="40"/>
      <c r="S710" s="13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9" t="str">
        <f t="shared" si="127"/>
        <v xml:space="preserve"> </v>
      </c>
      <c r="AG710" s="40"/>
      <c r="AH710" s="13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9" t="str">
        <f t="shared" si="128"/>
        <v xml:space="preserve"> </v>
      </c>
      <c r="AV710" s="25"/>
    </row>
    <row r="711" spans="1:48" ht="15" customHeight="1" outlineLevel="1" x14ac:dyDescent="0.25">
      <c r="A711" s="76">
        <f t="shared" si="125"/>
        <v>0</v>
      </c>
      <c r="B711" s="18">
        <f t="shared" si="129"/>
        <v>0</v>
      </c>
      <c r="C711" s="40"/>
      <c r="D711" s="13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8" t="str">
        <f t="shared" si="126"/>
        <v xml:space="preserve"> </v>
      </c>
      <c r="R711" s="40"/>
      <c r="S711" s="13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41" t="str">
        <f t="shared" si="127"/>
        <v xml:space="preserve"> </v>
      </c>
      <c r="AG711" s="40"/>
      <c r="AH711" s="13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9" t="str">
        <f t="shared" si="128"/>
        <v xml:space="preserve"> </v>
      </c>
      <c r="AV711" s="25"/>
    </row>
    <row r="712" spans="1:48" ht="15" customHeight="1" outlineLevel="1" x14ac:dyDescent="0.25">
      <c r="A712" s="76">
        <f t="shared" si="125"/>
        <v>0</v>
      </c>
      <c r="B712" s="18">
        <f t="shared" si="129"/>
        <v>0</v>
      </c>
      <c r="C712" s="40"/>
      <c r="D712" s="13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8" t="str">
        <f t="shared" si="126"/>
        <v xml:space="preserve"> </v>
      </c>
      <c r="R712" s="40"/>
      <c r="S712" s="13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41" t="str">
        <f t="shared" si="127"/>
        <v xml:space="preserve"> </v>
      </c>
      <c r="AG712" s="40"/>
      <c r="AH712" s="13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9" t="str">
        <f t="shared" si="128"/>
        <v xml:space="preserve"> </v>
      </c>
      <c r="AV712" s="25"/>
    </row>
    <row r="713" spans="1:48" ht="15" customHeight="1" x14ac:dyDescent="0.25">
      <c r="A713" s="76">
        <f>IF((SUM(D713:Q713)+SUM(R713:AF713)+SUM(AG713:AU713))=0,0,1)</f>
        <v>0</v>
      </c>
      <c r="B713" s="124"/>
      <c r="C713" s="11" t="s">
        <v>7</v>
      </c>
      <c r="D713" s="26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8"/>
      <c r="Q713" s="80">
        <f>COUNTIF(Q715:Q739,"-")</f>
        <v>0</v>
      </c>
      <c r="R713" s="11" t="s">
        <v>7</v>
      </c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30"/>
      <c r="AF713" s="31">
        <f>COUNTIF(AF715:AF739,"-")</f>
        <v>0</v>
      </c>
      <c r="AG713" s="11" t="s">
        <v>7</v>
      </c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30"/>
      <c r="AU713" s="31">
        <f>COUNTIF(AU715:AU739,"-")</f>
        <v>0</v>
      </c>
      <c r="AV713" s="25"/>
    </row>
    <row r="714" spans="1:48" ht="15" customHeight="1" x14ac:dyDescent="0.25">
      <c r="A714" s="76">
        <f t="shared" ref="A714:A739" si="130">IF((SUM(D714:Q714)+SUM(R714:AF714)+SUM(AG714:AU714))=0,0,1)</f>
        <v>0</v>
      </c>
      <c r="B714" s="125"/>
      <c r="C714" s="11" t="s">
        <v>8</v>
      </c>
      <c r="D714" s="26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8"/>
      <c r="Q714" s="80">
        <f>COUNTIF(Q715:Q739,"-")+COUNTIF(Q715:Q739,"+")</f>
        <v>0</v>
      </c>
      <c r="R714" s="11" t="s">
        <v>8</v>
      </c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30"/>
      <c r="AF714" s="31">
        <f>COUNTIF(AF715:AF739,"-")+COUNTIF(AF715:AF739,"+")</f>
        <v>0</v>
      </c>
      <c r="AG714" s="11" t="s">
        <v>8</v>
      </c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30"/>
      <c r="AU714" s="31">
        <f>COUNTIF(AU715:AU739,"-")+COUNTIF(AU715:AU739,"+")</f>
        <v>0</v>
      </c>
      <c r="AV714" s="25"/>
    </row>
    <row r="715" spans="1:48" ht="15" customHeight="1" outlineLevel="1" x14ac:dyDescent="0.25">
      <c r="A715" s="76">
        <f t="shared" si="130"/>
        <v>0</v>
      </c>
      <c r="B715" s="18">
        <f>B713</f>
        <v>0</v>
      </c>
      <c r="C715" s="35"/>
      <c r="D715" s="13"/>
      <c r="E715" s="36"/>
      <c r="F715" s="36"/>
      <c r="G715" s="36"/>
      <c r="H715" s="36"/>
      <c r="I715" s="36"/>
      <c r="J715" s="36"/>
      <c r="K715" s="36"/>
      <c r="L715" s="36"/>
      <c r="M715" s="36"/>
      <c r="N715" s="37"/>
      <c r="O715" s="36"/>
      <c r="P715" s="36"/>
      <c r="Q715" s="38" t="str">
        <f>IF(C715&gt;0,IF(AND(E715&lt;=$E$6,F715&lt;=$F$6,G715&lt;=$G$6,H715&lt;=$H$6,I715&lt;=$I$6,J715&lt;=$J$6,K715&lt;=$K$6,L715&lt;=$L$6,M715&lt;=$M$6,N715&lt;=$N$6,O715&lt;=$O$6,P715&lt;=$P$6),"+","-")," ")</f>
        <v xml:space="preserve"> </v>
      </c>
      <c r="R715" s="35"/>
      <c r="S715" s="13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9" t="str">
        <f>IF(S715&gt;0,IF(AND(T715&lt;=$T$6,U715&lt;=$U$6,V715&lt;=$V$6,W715&lt;=$W$6,X715&lt;=$X$6,Y715&lt;=$Y$6,Z715&lt;=$Z$6,AA715&lt;=$AA$6,AB715&lt;=$AB$6,AC715&lt;=$AC$6,AD715&lt;=$AD$6,AE715&lt;=$AE$6),"+","-")," ")</f>
        <v xml:space="preserve"> </v>
      </c>
      <c r="AG715" s="35"/>
      <c r="AH715" s="13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9" t="str">
        <f>IF(AG715&gt;0,IF(AND(AI715&lt;=$AI$6,AJ715&lt;=$AJ$6,AK715&lt;=$AK$6,AL715&lt;=$AL$6,AM715&lt;=$AM$6,AN715&lt;=$AN$6,AO715&lt;=$AO$6,AP715&lt;=$AP$6,AT715&lt;=$AT$6,AQ715&lt;=$AQ$6,AR715&lt;=$AR$6,AS715&lt;=$AS$6),"+","-")," ")</f>
        <v xml:space="preserve"> </v>
      </c>
      <c r="AV715" s="24"/>
    </row>
    <row r="716" spans="1:48" ht="15" customHeight="1" outlineLevel="1" x14ac:dyDescent="0.25">
      <c r="A716" s="76">
        <f t="shared" si="130"/>
        <v>0</v>
      </c>
      <c r="B716" s="18">
        <f>B715</f>
        <v>0</v>
      </c>
      <c r="C716" s="35"/>
      <c r="D716" s="13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8" t="str">
        <f t="shared" ref="Q716:Q739" si="131">IF(C716&gt;0,IF(AND(E716&lt;=$E$6,F716&lt;=$F$6,G716&lt;=$G$6,H716&lt;=$H$6,I716&lt;=$I$6,J716&lt;=$J$6,K716&lt;=$K$6,L716&lt;=$L$6,M716&lt;=$M$6,N716&lt;=$N$6,O716&lt;=$O$6,P716&lt;=$P$6),"+","-")," ")</f>
        <v xml:space="preserve"> </v>
      </c>
      <c r="R716" s="35"/>
      <c r="S716" s="13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9" t="str">
        <f t="shared" ref="AF716:AF739" si="132">IF(S716&gt;0,IF(AND(T716&lt;=$T$6,U716&lt;=$U$6,V716&lt;=$V$6,W716&lt;=$W$6,X716&lt;=$X$6,Y716&lt;=$Y$6,Z716&lt;=$Z$6,AA716&lt;=$AA$6,AB716&lt;=$AB$6,AC716&lt;=$AC$6,AD716&lt;=$AD$6,AE716&lt;=$AE$6),"+","-")," ")</f>
        <v xml:space="preserve"> </v>
      </c>
      <c r="AG716" s="35"/>
      <c r="AH716" s="13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9" t="str">
        <f t="shared" ref="AU716:AU739" si="133">IF(AG716&gt;0,IF(AND(AI716&lt;=$AI$6,AJ716&lt;=$AJ$6,AK716&lt;=$AK$6,AL716&lt;=$AL$6,AM716&lt;=$AM$6,AN716&lt;=$AN$6,AO716&lt;=$AO$6,AP716&lt;=$AP$6,AT716&lt;=$AT$6,AQ716&lt;=$AQ$6,AR716&lt;=$AR$6,AS716&lt;=$AS$6),"+","-")," ")</f>
        <v xml:space="preserve"> </v>
      </c>
      <c r="AV716" s="24"/>
    </row>
    <row r="717" spans="1:48" ht="15" customHeight="1" outlineLevel="1" x14ac:dyDescent="0.25">
      <c r="A717" s="76">
        <f t="shared" si="130"/>
        <v>0</v>
      </c>
      <c r="B717" s="18">
        <f t="shared" ref="B717:B739" si="134">B716</f>
        <v>0</v>
      </c>
      <c r="C717" s="35"/>
      <c r="D717" s="13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8" t="str">
        <f t="shared" si="131"/>
        <v xml:space="preserve"> </v>
      </c>
      <c r="R717" s="35"/>
      <c r="S717" s="13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9" t="str">
        <f t="shared" si="132"/>
        <v xml:space="preserve"> </v>
      </c>
      <c r="AG717" s="35"/>
      <c r="AH717" s="13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9" t="str">
        <f t="shared" si="133"/>
        <v xml:space="preserve"> </v>
      </c>
      <c r="AV717" s="24"/>
    </row>
    <row r="718" spans="1:48" ht="15" customHeight="1" outlineLevel="1" x14ac:dyDescent="0.25">
      <c r="A718" s="76">
        <f t="shared" si="130"/>
        <v>0</v>
      </c>
      <c r="B718" s="18">
        <f t="shared" si="134"/>
        <v>0</v>
      </c>
      <c r="C718" s="35"/>
      <c r="D718" s="13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8" t="str">
        <f t="shared" si="131"/>
        <v xml:space="preserve"> </v>
      </c>
      <c r="R718" s="35"/>
      <c r="S718" s="13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9" t="str">
        <f t="shared" si="132"/>
        <v xml:space="preserve"> </v>
      </c>
      <c r="AG718" s="35"/>
      <c r="AH718" s="13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9" t="str">
        <f t="shared" si="133"/>
        <v xml:space="preserve"> </v>
      </c>
      <c r="AV718" s="24"/>
    </row>
    <row r="719" spans="1:48" ht="15" customHeight="1" outlineLevel="1" x14ac:dyDescent="0.25">
      <c r="A719" s="76">
        <f t="shared" si="130"/>
        <v>0</v>
      </c>
      <c r="B719" s="18">
        <f t="shared" si="134"/>
        <v>0</v>
      </c>
      <c r="C719" s="35"/>
      <c r="D719" s="13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8" t="str">
        <f t="shared" si="131"/>
        <v xml:space="preserve"> </v>
      </c>
      <c r="R719" s="35"/>
      <c r="S719" s="13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9" t="str">
        <f t="shared" si="132"/>
        <v xml:space="preserve"> </v>
      </c>
      <c r="AG719" s="35"/>
      <c r="AH719" s="13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9" t="str">
        <f t="shared" si="133"/>
        <v xml:space="preserve"> </v>
      </c>
      <c r="AV719" s="24"/>
    </row>
    <row r="720" spans="1:48" ht="15" customHeight="1" outlineLevel="1" x14ac:dyDescent="0.25">
      <c r="A720" s="76">
        <f t="shared" si="130"/>
        <v>0</v>
      </c>
      <c r="B720" s="18">
        <f t="shared" si="134"/>
        <v>0</v>
      </c>
      <c r="C720" s="35"/>
      <c r="D720" s="13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8" t="str">
        <f t="shared" si="131"/>
        <v xml:space="preserve"> </v>
      </c>
      <c r="R720" s="35"/>
      <c r="S720" s="13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9" t="str">
        <f t="shared" si="132"/>
        <v xml:space="preserve"> </v>
      </c>
      <c r="AG720" s="35"/>
      <c r="AH720" s="13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9" t="str">
        <f t="shared" si="133"/>
        <v xml:space="preserve"> </v>
      </c>
      <c r="AV720" s="24"/>
    </row>
    <row r="721" spans="1:48" ht="15" customHeight="1" outlineLevel="1" x14ac:dyDescent="0.25">
      <c r="A721" s="76">
        <f t="shared" si="130"/>
        <v>0</v>
      </c>
      <c r="B721" s="18">
        <f t="shared" si="134"/>
        <v>0</v>
      </c>
      <c r="C721" s="35"/>
      <c r="D721" s="13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8" t="str">
        <f t="shared" si="131"/>
        <v xml:space="preserve"> </v>
      </c>
      <c r="R721" s="35"/>
      <c r="S721" s="13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9" t="str">
        <f t="shared" si="132"/>
        <v xml:space="preserve"> </v>
      </c>
      <c r="AG721" s="35"/>
      <c r="AH721" s="13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9" t="str">
        <f t="shared" si="133"/>
        <v xml:space="preserve"> </v>
      </c>
      <c r="AV721" s="24"/>
    </row>
    <row r="722" spans="1:48" ht="15" customHeight="1" outlineLevel="1" x14ac:dyDescent="0.25">
      <c r="A722" s="76">
        <f t="shared" si="130"/>
        <v>0</v>
      </c>
      <c r="B722" s="18">
        <f t="shared" si="134"/>
        <v>0</v>
      </c>
      <c r="C722" s="40"/>
      <c r="D722" s="13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8" t="str">
        <f t="shared" si="131"/>
        <v xml:space="preserve"> </v>
      </c>
      <c r="R722" s="40"/>
      <c r="S722" s="13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9" t="str">
        <f t="shared" si="132"/>
        <v xml:space="preserve"> </v>
      </c>
      <c r="AG722" s="40"/>
      <c r="AH722" s="13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9" t="str">
        <f t="shared" si="133"/>
        <v xml:space="preserve"> </v>
      </c>
      <c r="AV722" s="24"/>
    </row>
    <row r="723" spans="1:48" ht="15" customHeight="1" outlineLevel="1" x14ac:dyDescent="0.25">
      <c r="A723" s="76">
        <f t="shared" si="130"/>
        <v>0</v>
      </c>
      <c r="B723" s="18">
        <f t="shared" si="134"/>
        <v>0</v>
      </c>
      <c r="C723" s="40"/>
      <c r="D723" s="13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8" t="str">
        <f t="shared" si="131"/>
        <v xml:space="preserve"> </v>
      </c>
      <c r="R723" s="40"/>
      <c r="S723" s="13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9" t="str">
        <f t="shared" si="132"/>
        <v xml:space="preserve"> </v>
      </c>
      <c r="AG723" s="40"/>
      <c r="AH723" s="13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9" t="str">
        <f t="shared" si="133"/>
        <v xml:space="preserve"> </v>
      </c>
      <c r="AV723" s="24"/>
    </row>
    <row r="724" spans="1:48" ht="15" customHeight="1" outlineLevel="1" x14ac:dyDescent="0.25">
      <c r="A724" s="76">
        <f t="shared" si="130"/>
        <v>0</v>
      </c>
      <c r="B724" s="18">
        <f t="shared" si="134"/>
        <v>0</v>
      </c>
      <c r="C724" s="40"/>
      <c r="D724" s="13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8" t="str">
        <f t="shared" si="131"/>
        <v xml:space="preserve"> </v>
      </c>
      <c r="R724" s="40"/>
      <c r="S724" s="13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9" t="str">
        <f t="shared" si="132"/>
        <v xml:space="preserve"> </v>
      </c>
      <c r="AG724" s="40"/>
      <c r="AH724" s="13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9" t="str">
        <f t="shared" si="133"/>
        <v xml:space="preserve"> </v>
      </c>
      <c r="AV724" s="24"/>
    </row>
    <row r="725" spans="1:48" ht="15" customHeight="1" outlineLevel="1" x14ac:dyDescent="0.25">
      <c r="A725" s="76">
        <f t="shared" si="130"/>
        <v>0</v>
      </c>
      <c r="B725" s="18">
        <f t="shared" si="134"/>
        <v>0</v>
      </c>
      <c r="C725" s="40"/>
      <c r="D725" s="13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8" t="str">
        <f t="shared" si="131"/>
        <v xml:space="preserve"> </v>
      </c>
      <c r="R725" s="40"/>
      <c r="S725" s="13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9" t="str">
        <f t="shared" si="132"/>
        <v xml:space="preserve"> </v>
      </c>
      <c r="AG725" s="40"/>
      <c r="AH725" s="13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9" t="str">
        <f t="shared" si="133"/>
        <v xml:space="preserve"> </v>
      </c>
      <c r="AV725" s="24"/>
    </row>
    <row r="726" spans="1:48" ht="15" customHeight="1" outlineLevel="1" x14ac:dyDescent="0.25">
      <c r="A726" s="76">
        <f t="shared" si="130"/>
        <v>0</v>
      </c>
      <c r="B726" s="18">
        <f t="shared" si="134"/>
        <v>0</v>
      </c>
      <c r="C726" s="40"/>
      <c r="D726" s="13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8" t="str">
        <f t="shared" si="131"/>
        <v xml:space="preserve"> </v>
      </c>
      <c r="R726" s="40"/>
      <c r="S726" s="13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9" t="str">
        <f t="shared" si="132"/>
        <v xml:space="preserve"> </v>
      </c>
      <c r="AG726" s="40"/>
      <c r="AH726" s="13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9" t="str">
        <f t="shared" si="133"/>
        <v xml:space="preserve"> </v>
      </c>
      <c r="AV726" s="24"/>
    </row>
    <row r="727" spans="1:48" ht="15" customHeight="1" outlineLevel="1" x14ac:dyDescent="0.25">
      <c r="A727" s="76">
        <f t="shared" si="130"/>
        <v>0</v>
      </c>
      <c r="B727" s="18">
        <f t="shared" si="134"/>
        <v>0</v>
      </c>
      <c r="C727" s="40"/>
      <c r="D727" s="13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8" t="str">
        <f t="shared" si="131"/>
        <v xml:space="preserve"> </v>
      </c>
      <c r="R727" s="40"/>
      <c r="S727" s="13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9" t="str">
        <f t="shared" si="132"/>
        <v xml:space="preserve"> </v>
      </c>
      <c r="AG727" s="40"/>
      <c r="AH727" s="13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9" t="str">
        <f t="shared" si="133"/>
        <v xml:space="preserve"> </v>
      </c>
      <c r="AV727" s="24"/>
    </row>
    <row r="728" spans="1:48" ht="15" customHeight="1" outlineLevel="1" x14ac:dyDescent="0.25">
      <c r="A728" s="76">
        <f t="shared" si="130"/>
        <v>0</v>
      </c>
      <c r="B728" s="18">
        <f t="shared" si="134"/>
        <v>0</v>
      </c>
      <c r="C728" s="40"/>
      <c r="D728" s="13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8" t="str">
        <f t="shared" si="131"/>
        <v xml:space="preserve"> </v>
      </c>
      <c r="R728" s="40"/>
      <c r="S728" s="13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9" t="str">
        <f t="shared" si="132"/>
        <v xml:space="preserve"> </v>
      </c>
      <c r="AG728" s="40"/>
      <c r="AH728" s="13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9" t="str">
        <f t="shared" si="133"/>
        <v xml:space="preserve"> </v>
      </c>
      <c r="AV728" s="24"/>
    </row>
    <row r="729" spans="1:48" ht="15" customHeight="1" outlineLevel="1" x14ac:dyDescent="0.25">
      <c r="A729" s="76">
        <f t="shared" si="130"/>
        <v>0</v>
      </c>
      <c r="B729" s="18">
        <f t="shared" si="134"/>
        <v>0</v>
      </c>
      <c r="C729" s="40"/>
      <c r="D729" s="13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8" t="str">
        <f t="shared" si="131"/>
        <v xml:space="preserve"> </v>
      </c>
      <c r="R729" s="40"/>
      <c r="S729" s="13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9" t="str">
        <f t="shared" si="132"/>
        <v xml:space="preserve"> </v>
      </c>
      <c r="AG729" s="40"/>
      <c r="AH729" s="13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9" t="str">
        <f t="shared" si="133"/>
        <v xml:space="preserve"> </v>
      </c>
      <c r="AV729" s="24"/>
    </row>
    <row r="730" spans="1:48" ht="15" customHeight="1" outlineLevel="1" x14ac:dyDescent="0.25">
      <c r="A730" s="76">
        <f t="shared" si="130"/>
        <v>0</v>
      </c>
      <c r="B730" s="18">
        <f t="shared" si="134"/>
        <v>0</v>
      </c>
      <c r="C730" s="40"/>
      <c r="D730" s="13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8" t="str">
        <f t="shared" si="131"/>
        <v xml:space="preserve"> </v>
      </c>
      <c r="R730" s="40"/>
      <c r="S730" s="13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9" t="str">
        <f t="shared" si="132"/>
        <v xml:space="preserve"> </v>
      </c>
      <c r="AG730" s="40"/>
      <c r="AH730" s="13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9" t="str">
        <f t="shared" si="133"/>
        <v xml:space="preserve"> </v>
      </c>
      <c r="AV730" s="25"/>
    </row>
    <row r="731" spans="1:48" ht="15" customHeight="1" outlineLevel="1" x14ac:dyDescent="0.25">
      <c r="A731" s="76">
        <f t="shared" si="130"/>
        <v>0</v>
      </c>
      <c r="B731" s="18">
        <f t="shared" si="134"/>
        <v>0</v>
      </c>
      <c r="C731" s="40"/>
      <c r="D731" s="13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8" t="str">
        <f t="shared" si="131"/>
        <v xml:space="preserve"> </v>
      </c>
      <c r="R731" s="40"/>
      <c r="S731" s="13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9" t="str">
        <f t="shared" si="132"/>
        <v xml:space="preserve"> </v>
      </c>
      <c r="AG731" s="40"/>
      <c r="AH731" s="13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9" t="str">
        <f t="shared" si="133"/>
        <v xml:space="preserve"> </v>
      </c>
      <c r="AV731" s="25"/>
    </row>
    <row r="732" spans="1:48" ht="15" customHeight="1" outlineLevel="1" x14ac:dyDescent="0.25">
      <c r="A732" s="76">
        <f t="shared" si="130"/>
        <v>0</v>
      </c>
      <c r="B732" s="18">
        <f t="shared" si="134"/>
        <v>0</v>
      </c>
      <c r="C732" s="40"/>
      <c r="D732" s="13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8" t="str">
        <f t="shared" si="131"/>
        <v xml:space="preserve"> </v>
      </c>
      <c r="R732" s="40"/>
      <c r="S732" s="13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9" t="str">
        <f t="shared" si="132"/>
        <v xml:space="preserve"> </v>
      </c>
      <c r="AG732" s="40"/>
      <c r="AH732" s="13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9" t="str">
        <f t="shared" si="133"/>
        <v xml:space="preserve"> </v>
      </c>
      <c r="AV732" s="25"/>
    </row>
    <row r="733" spans="1:48" ht="15" customHeight="1" outlineLevel="1" x14ac:dyDescent="0.25">
      <c r="A733" s="76">
        <f t="shared" si="130"/>
        <v>0</v>
      </c>
      <c r="B733" s="18">
        <f t="shared" si="134"/>
        <v>0</v>
      </c>
      <c r="C733" s="40"/>
      <c r="D733" s="13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8" t="str">
        <f t="shared" si="131"/>
        <v xml:space="preserve"> </v>
      </c>
      <c r="R733" s="40"/>
      <c r="S733" s="13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9" t="str">
        <f t="shared" si="132"/>
        <v xml:space="preserve"> </v>
      </c>
      <c r="AG733" s="40"/>
      <c r="AH733" s="13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9" t="str">
        <f t="shared" si="133"/>
        <v xml:space="preserve"> </v>
      </c>
      <c r="AV733" s="25"/>
    </row>
    <row r="734" spans="1:48" ht="15" customHeight="1" outlineLevel="1" x14ac:dyDescent="0.25">
      <c r="A734" s="76">
        <f t="shared" si="130"/>
        <v>0</v>
      </c>
      <c r="B734" s="18">
        <f t="shared" si="134"/>
        <v>0</v>
      </c>
      <c r="C734" s="40"/>
      <c r="D734" s="13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8" t="str">
        <f t="shared" si="131"/>
        <v xml:space="preserve"> </v>
      </c>
      <c r="R734" s="40"/>
      <c r="S734" s="13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9" t="str">
        <f t="shared" si="132"/>
        <v xml:space="preserve"> </v>
      </c>
      <c r="AG734" s="40"/>
      <c r="AH734" s="13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9" t="str">
        <f t="shared" si="133"/>
        <v xml:space="preserve"> </v>
      </c>
      <c r="AV734" s="25"/>
    </row>
    <row r="735" spans="1:48" ht="15" customHeight="1" outlineLevel="1" x14ac:dyDescent="0.25">
      <c r="A735" s="76">
        <f t="shared" si="130"/>
        <v>0</v>
      </c>
      <c r="B735" s="18">
        <f t="shared" si="134"/>
        <v>0</v>
      </c>
      <c r="C735" s="40"/>
      <c r="D735" s="13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8" t="str">
        <f t="shared" si="131"/>
        <v xml:space="preserve"> </v>
      </c>
      <c r="R735" s="40"/>
      <c r="S735" s="13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9" t="str">
        <f t="shared" si="132"/>
        <v xml:space="preserve"> </v>
      </c>
      <c r="AG735" s="40"/>
      <c r="AH735" s="13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9" t="str">
        <f t="shared" si="133"/>
        <v xml:space="preserve"> </v>
      </c>
      <c r="AV735" s="25"/>
    </row>
    <row r="736" spans="1:48" ht="15" customHeight="1" outlineLevel="1" x14ac:dyDescent="0.25">
      <c r="A736" s="76">
        <f t="shared" si="130"/>
        <v>0</v>
      </c>
      <c r="B736" s="18">
        <f t="shared" si="134"/>
        <v>0</v>
      </c>
      <c r="C736" s="40"/>
      <c r="D736" s="13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8" t="str">
        <f t="shared" si="131"/>
        <v xml:space="preserve"> </v>
      </c>
      <c r="R736" s="40"/>
      <c r="S736" s="13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9" t="str">
        <f t="shared" si="132"/>
        <v xml:space="preserve"> </v>
      </c>
      <c r="AG736" s="40"/>
      <c r="AH736" s="13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9" t="str">
        <f t="shared" si="133"/>
        <v xml:space="preserve"> </v>
      </c>
      <c r="AV736" s="25"/>
    </row>
    <row r="737" spans="1:48" ht="15" customHeight="1" outlineLevel="1" x14ac:dyDescent="0.25">
      <c r="A737" s="76">
        <f t="shared" si="130"/>
        <v>0</v>
      </c>
      <c r="B737" s="18">
        <f t="shared" si="134"/>
        <v>0</v>
      </c>
      <c r="C737" s="40"/>
      <c r="D737" s="13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8" t="str">
        <f t="shared" si="131"/>
        <v xml:space="preserve"> </v>
      </c>
      <c r="R737" s="40"/>
      <c r="S737" s="13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9" t="str">
        <f t="shared" si="132"/>
        <v xml:space="preserve"> </v>
      </c>
      <c r="AG737" s="40"/>
      <c r="AH737" s="13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9" t="str">
        <f t="shared" si="133"/>
        <v xml:space="preserve"> </v>
      </c>
      <c r="AV737" s="25"/>
    </row>
    <row r="738" spans="1:48" ht="15" customHeight="1" outlineLevel="1" x14ac:dyDescent="0.25">
      <c r="A738" s="76">
        <f t="shared" si="130"/>
        <v>0</v>
      </c>
      <c r="B738" s="18">
        <f t="shared" si="134"/>
        <v>0</v>
      </c>
      <c r="C738" s="40"/>
      <c r="D738" s="13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8" t="str">
        <f t="shared" si="131"/>
        <v xml:space="preserve"> </v>
      </c>
      <c r="R738" s="40"/>
      <c r="S738" s="13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41" t="str">
        <f t="shared" si="132"/>
        <v xml:space="preserve"> </v>
      </c>
      <c r="AG738" s="40"/>
      <c r="AH738" s="13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9" t="str">
        <f t="shared" si="133"/>
        <v xml:space="preserve"> </v>
      </c>
      <c r="AV738" s="25"/>
    </row>
    <row r="739" spans="1:48" ht="15" customHeight="1" outlineLevel="1" x14ac:dyDescent="0.25">
      <c r="A739" s="76">
        <f t="shared" si="130"/>
        <v>0</v>
      </c>
      <c r="B739" s="18">
        <f t="shared" si="134"/>
        <v>0</v>
      </c>
      <c r="C739" s="40"/>
      <c r="D739" s="13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8" t="str">
        <f t="shared" si="131"/>
        <v xml:space="preserve"> </v>
      </c>
      <c r="R739" s="40"/>
      <c r="S739" s="13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41" t="str">
        <f t="shared" si="132"/>
        <v xml:space="preserve"> </v>
      </c>
      <c r="AG739" s="40"/>
      <c r="AH739" s="13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9" t="str">
        <f t="shared" si="133"/>
        <v xml:space="preserve"> </v>
      </c>
      <c r="AV739" s="25"/>
    </row>
    <row r="740" spans="1:48" ht="15" customHeight="1" x14ac:dyDescent="0.25">
      <c r="A740" s="76">
        <f>IF((SUM(D740:Q740)+SUM(R740:AF740)+SUM(AG740:AU740))=0,0,1)</f>
        <v>0</v>
      </c>
      <c r="B740" s="124"/>
      <c r="C740" s="11" t="s">
        <v>7</v>
      </c>
      <c r="D740" s="26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8"/>
      <c r="Q740" s="80">
        <f>COUNTIF(Q742:Q766,"-")</f>
        <v>0</v>
      </c>
      <c r="R740" s="11" t="s">
        <v>7</v>
      </c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30"/>
      <c r="AF740" s="31">
        <f>COUNTIF(AF742:AF766,"-")</f>
        <v>0</v>
      </c>
      <c r="AG740" s="11" t="s">
        <v>7</v>
      </c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30"/>
      <c r="AU740" s="31">
        <f>COUNTIF(AU742:AU766,"-")</f>
        <v>0</v>
      </c>
      <c r="AV740" s="25"/>
    </row>
    <row r="741" spans="1:48" ht="15" customHeight="1" x14ac:dyDescent="0.25">
      <c r="A741" s="76">
        <f t="shared" ref="A741:A766" si="135">IF((SUM(D741:Q741)+SUM(R741:AF741)+SUM(AG741:AU741))=0,0,1)</f>
        <v>0</v>
      </c>
      <c r="B741" s="125"/>
      <c r="C741" s="11" t="s">
        <v>8</v>
      </c>
      <c r="D741" s="26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8"/>
      <c r="Q741" s="80">
        <f>COUNTIF(Q742:Q766,"-")+COUNTIF(Q742:Q766,"+")</f>
        <v>0</v>
      </c>
      <c r="R741" s="11" t="s">
        <v>8</v>
      </c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30"/>
      <c r="AF741" s="31">
        <f>COUNTIF(AF742:AF766,"-")+COUNTIF(AF742:AF766,"+")</f>
        <v>0</v>
      </c>
      <c r="AG741" s="11" t="s">
        <v>8</v>
      </c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30"/>
      <c r="AU741" s="31">
        <f>COUNTIF(AU742:AU766,"-")+COUNTIF(AU742:AU766,"+")</f>
        <v>0</v>
      </c>
      <c r="AV741" s="25"/>
    </row>
    <row r="742" spans="1:48" ht="15" customHeight="1" outlineLevel="1" x14ac:dyDescent="0.25">
      <c r="A742" s="76">
        <f t="shared" si="135"/>
        <v>0</v>
      </c>
      <c r="B742" s="18">
        <f>B740</f>
        <v>0</v>
      </c>
      <c r="C742" s="35"/>
      <c r="D742" s="13"/>
      <c r="E742" s="36"/>
      <c r="F742" s="36"/>
      <c r="G742" s="36"/>
      <c r="H742" s="36"/>
      <c r="I742" s="36"/>
      <c r="J742" s="36"/>
      <c r="K742" s="36"/>
      <c r="L742" s="36"/>
      <c r="M742" s="36"/>
      <c r="N742" s="37"/>
      <c r="O742" s="36"/>
      <c r="P742" s="36"/>
      <c r="Q742" s="38" t="str">
        <f>IF(C742&gt;0,IF(AND(E742&lt;=$E$6,F742&lt;=$F$6,G742&lt;=$G$6,H742&lt;=$H$6,I742&lt;=$I$6,J742&lt;=$J$6,K742&lt;=$K$6,L742&lt;=$L$6,M742&lt;=$M$6,N742&lt;=$N$6,O742&lt;=$O$6,P742&lt;=$P$6),"+","-")," ")</f>
        <v xml:space="preserve"> </v>
      </c>
      <c r="R742" s="35"/>
      <c r="S742" s="13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9" t="str">
        <f>IF(S742&gt;0,IF(AND(T742&lt;=$T$6,U742&lt;=$U$6,V742&lt;=$V$6,W742&lt;=$W$6,X742&lt;=$X$6,Y742&lt;=$Y$6,Z742&lt;=$Z$6,AA742&lt;=$AA$6,AB742&lt;=$AB$6,AC742&lt;=$AC$6,AD742&lt;=$AD$6,AE742&lt;=$AE$6),"+","-")," ")</f>
        <v xml:space="preserve"> </v>
      </c>
      <c r="AG742" s="35"/>
      <c r="AH742" s="13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9" t="str">
        <f>IF(AG742&gt;0,IF(AND(AI742&lt;=$AI$6,AJ742&lt;=$AJ$6,AK742&lt;=$AK$6,AL742&lt;=$AL$6,AM742&lt;=$AM$6,AN742&lt;=$AN$6,AO742&lt;=$AO$6,AP742&lt;=$AP$6,AT742&lt;=$AT$6,AQ742&lt;=$AQ$6,AR742&lt;=$AR$6,AS742&lt;=$AS$6),"+","-")," ")</f>
        <v xml:space="preserve"> </v>
      </c>
      <c r="AV742" s="24"/>
    </row>
    <row r="743" spans="1:48" ht="15" customHeight="1" outlineLevel="1" x14ac:dyDescent="0.25">
      <c r="A743" s="76">
        <f t="shared" si="135"/>
        <v>0</v>
      </c>
      <c r="B743" s="18">
        <f>B742</f>
        <v>0</v>
      </c>
      <c r="C743" s="35"/>
      <c r="D743" s="13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8" t="str">
        <f t="shared" ref="Q743:Q766" si="136">IF(C743&gt;0,IF(AND(E743&lt;=$E$6,F743&lt;=$F$6,G743&lt;=$G$6,H743&lt;=$H$6,I743&lt;=$I$6,J743&lt;=$J$6,K743&lt;=$K$6,L743&lt;=$L$6,M743&lt;=$M$6,N743&lt;=$N$6,O743&lt;=$O$6,P743&lt;=$P$6),"+","-")," ")</f>
        <v xml:space="preserve"> </v>
      </c>
      <c r="R743" s="35"/>
      <c r="S743" s="13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9" t="str">
        <f t="shared" ref="AF743:AF766" si="137">IF(S743&gt;0,IF(AND(T743&lt;=$T$6,U743&lt;=$U$6,V743&lt;=$V$6,W743&lt;=$W$6,X743&lt;=$X$6,Y743&lt;=$Y$6,Z743&lt;=$Z$6,AA743&lt;=$AA$6,AB743&lt;=$AB$6,AC743&lt;=$AC$6,AD743&lt;=$AD$6,AE743&lt;=$AE$6),"+","-")," ")</f>
        <v xml:space="preserve"> </v>
      </c>
      <c r="AG743" s="35"/>
      <c r="AH743" s="13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9" t="str">
        <f t="shared" ref="AU743:AU766" si="138">IF(AG743&gt;0,IF(AND(AI743&lt;=$AI$6,AJ743&lt;=$AJ$6,AK743&lt;=$AK$6,AL743&lt;=$AL$6,AM743&lt;=$AM$6,AN743&lt;=$AN$6,AO743&lt;=$AO$6,AP743&lt;=$AP$6,AT743&lt;=$AT$6,AQ743&lt;=$AQ$6,AR743&lt;=$AR$6,AS743&lt;=$AS$6),"+","-")," ")</f>
        <v xml:space="preserve"> </v>
      </c>
      <c r="AV743" s="24"/>
    </row>
    <row r="744" spans="1:48" ht="15" customHeight="1" outlineLevel="1" x14ac:dyDescent="0.25">
      <c r="A744" s="76">
        <f t="shared" si="135"/>
        <v>0</v>
      </c>
      <c r="B744" s="18">
        <f t="shared" ref="B744:B766" si="139">B743</f>
        <v>0</v>
      </c>
      <c r="C744" s="35"/>
      <c r="D744" s="13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8" t="str">
        <f t="shared" si="136"/>
        <v xml:space="preserve"> </v>
      </c>
      <c r="R744" s="35"/>
      <c r="S744" s="13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9" t="str">
        <f t="shared" si="137"/>
        <v xml:space="preserve"> </v>
      </c>
      <c r="AG744" s="35"/>
      <c r="AH744" s="13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9" t="str">
        <f t="shared" si="138"/>
        <v xml:space="preserve"> </v>
      </c>
      <c r="AV744" s="24"/>
    </row>
    <row r="745" spans="1:48" ht="15" customHeight="1" outlineLevel="1" x14ac:dyDescent="0.25">
      <c r="A745" s="76">
        <f t="shared" si="135"/>
        <v>0</v>
      </c>
      <c r="B745" s="18">
        <f t="shared" si="139"/>
        <v>0</v>
      </c>
      <c r="C745" s="35"/>
      <c r="D745" s="13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8" t="str">
        <f t="shared" si="136"/>
        <v xml:space="preserve"> </v>
      </c>
      <c r="R745" s="35"/>
      <c r="S745" s="13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9" t="str">
        <f t="shared" si="137"/>
        <v xml:space="preserve"> </v>
      </c>
      <c r="AG745" s="35"/>
      <c r="AH745" s="13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9" t="str">
        <f t="shared" si="138"/>
        <v xml:space="preserve"> </v>
      </c>
      <c r="AV745" s="24"/>
    </row>
    <row r="746" spans="1:48" ht="15" customHeight="1" outlineLevel="1" x14ac:dyDescent="0.25">
      <c r="A746" s="76">
        <f t="shared" si="135"/>
        <v>0</v>
      </c>
      <c r="B746" s="18">
        <f t="shared" si="139"/>
        <v>0</v>
      </c>
      <c r="C746" s="35"/>
      <c r="D746" s="13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8" t="str">
        <f t="shared" si="136"/>
        <v xml:space="preserve"> </v>
      </c>
      <c r="R746" s="35"/>
      <c r="S746" s="13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9" t="str">
        <f t="shared" si="137"/>
        <v xml:space="preserve"> </v>
      </c>
      <c r="AG746" s="35"/>
      <c r="AH746" s="13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9" t="str">
        <f t="shared" si="138"/>
        <v xml:space="preserve"> </v>
      </c>
      <c r="AV746" s="24"/>
    </row>
    <row r="747" spans="1:48" ht="15" customHeight="1" outlineLevel="1" x14ac:dyDescent="0.25">
      <c r="A747" s="76">
        <f t="shared" si="135"/>
        <v>0</v>
      </c>
      <c r="B747" s="18">
        <f t="shared" si="139"/>
        <v>0</v>
      </c>
      <c r="C747" s="35"/>
      <c r="D747" s="13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8" t="str">
        <f t="shared" si="136"/>
        <v xml:space="preserve"> </v>
      </c>
      <c r="R747" s="35"/>
      <c r="S747" s="13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9" t="str">
        <f t="shared" si="137"/>
        <v xml:space="preserve"> </v>
      </c>
      <c r="AG747" s="35"/>
      <c r="AH747" s="13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9" t="str">
        <f t="shared" si="138"/>
        <v xml:space="preserve"> </v>
      </c>
      <c r="AV747" s="24"/>
    </row>
    <row r="748" spans="1:48" ht="15" customHeight="1" outlineLevel="1" x14ac:dyDescent="0.25">
      <c r="A748" s="76">
        <f t="shared" si="135"/>
        <v>0</v>
      </c>
      <c r="B748" s="18">
        <f t="shared" si="139"/>
        <v>0</v>
      </c>
      <c r="C748" s="35"/>
      <c r="D748" s="13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8" t="str">
        <f t="shared" si="136"/>
        <v xml:space="preserve"> </v>
      </c>
      <c r="R748" s="35"/>
      <c r="S748" s="13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9" t="str">
        <f t="shared" si="137"/>
        <v xml:space="preserve"> </v>
      </c>
      <c r="AG748" s="35"/>
      <c r="AH748" s="13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9" t="str">
        <f t="shared" si="138"/>
        <v xml:space="preserve"> </v>
      </c>
      <c r="AV748" s="24"/>
    </row>
    <row r="749" spans="1:48" ht="15" customHeight="1" outlineLevel="1" x14ac:dyDescent="0.25">
      <c r="A749" s="76">
        <f t="shared" si="135"/>
        <v>0</v>
      </c>
      <c r="B749" s="18">
        <f t="shared" si="139"/>
        <v>0</v>
      </c>
      <c r="C749" s="40"/>
      <c r="D749" s="13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8" t="str">
        <f t="shared" si="136"/>
        <v xml:space="preserve"> </v>
      </c>
      <c r="R749" s="40"/>
      <c r="S749" s="13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9" t="str">
        <f t="shared" si="137"/>
        <v xml:space="preserve"> </v>
      </c>
      <c r="AG749" s="40"/>
      <c r="AH749" s="13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9" t="str">
        <f t="shared" si="138"/>
        <v xml:space="preserve"> </v>
      </c>
      <c r="AV749" s="24"/>
    </row>
    <row r="750" spans="1:48" ht="15" customHeight="1" outlineLevel="1" x14ac:dyDescent="0.25">
      <c r="A750" s="76">
        <f t="shared" si="135"/>
        <v>0</v>
      </c>
      <c r="B750" s="18">
        <f t="shared" si="139"/>
        <v>0</v>
      </c>
      <c r="C750" s="40"/>
      <c r="D750" s="13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8" t="str">
        <f t="shared" si="136"/>
        <v xml:space="preserve"> </v>
      </c>
      <c r="R750" s="40"/>
      <c r="S750" s="13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9" t="str">
        <f t="shared" si="137"/>
        <v xml:space="preserve"> </v>
      </c>
      <c r="AG750" s="40"/>
      <c r="AH750" s="13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9" t="str">
        <f t="shared" si="138"/>
        <v xml:space="preserve"> </v>
      </c>
      <c r="AV750" s="24"/>
    </row>
    <row r="751" spans="1:48" ht="15" customHeight="1" outlineLevel="1" x14ac:dyDescent="0.25">
      <c r="A751" s="76">
        <f t="shared" si="135"/>
        <v>0</v>
      </c>
      <c r="B751" s="18">
        <f t="shared" si="139"/>
        <v>0</v>
      </c>
      <c r="C751" s="40"/>
      <c r="D751" s="13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8" t="str">
        <f t="shared" si="136"/>
        <v xml:space="preserve"> </v>
      </c>
      <c r="R751" s="40"/>
      <c r="S751" s="13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9" t="str">
        <f t="shared" si="137"/>
        <v xml:space="preserve"> </v>
      </c>
      <c r="AG751" s="40"/>
      <c r="AH751" s="13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9" t="str">
        <f t="shared" si="138"/>
        <v xml:space="preserve"> </v>
      </c>
      <c r="AV751" s="24"/>
    </row>
    <row r="752" spans="1:48" ht="15" customHeight="1" outlineLevel="1" x14ac:dyDescent="0.25">
      <c r="A752" s="76">
        <f t="shared" si="135"/>
        <v>0</v>
      </c>
      <c r="B752" s="18">
        <f t="shared" si="139"/>
        <v>0</v>
      </c>
      <c r="C752" s="40"/>
      <c r="D752" s="13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8" t="str">
        <f t="shared" si="136"/>
        <v xml:space="preserve"> </v>
      </c>
      <c r="R752" s="40"/>
      <c r="S752" s="13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9" t="str">
        <f t="shared" si="137"/>
        <v xml:space="preserve"> </v>
      </c>
      <c r="AG752" s="40"/>
      <c r="AH752" s="13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9" t="str">
        <f t="shared" si="138"/>
        <v xml:space="preserve"> </v>
      </c>
      <c r="AV752" s="24"/>
    </row>
    <row r="753" spans="1:48" ht="15" customHeight="1" outlineLevel="1" x14ac:dyDescent="0.25">
      <c r="A753" s="76">
        <f t="shared" si="135"/>
        <v>0</v>
      </c>
      <c r="B753" s="18">
        <f t="shared" si="139"/>
        <v>0</v>
      </c>
      <c r="C753" s="40"/>
      <c r="D753" s="13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8" t="str">
        <f t="shared" si="136"/>
        <v xml:space="preserve"> </v>
      </c>
      <c r="R753" s="40"/>
      <c r="S753" s="13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9" t="str">
        <f t="shared" si="137"/>
        <v xml:space="preserve"> </v>
      </c>
      <c r="AG753" s="40"/>
      <c r="AH753" s="13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9" t="str">
        <f t="shared" si="138"/>
        <v xml:space="preserve"> </v>
      </c>
      <c r="AV753" s="24"/>
    </row>
    <row r="754" spans="1:48" ht="15" customHeight="1" outlineLevel="1" x14ac:dyDescent="0.25">
      <c r="A754" s="76">
        <f t="shared" si="135"/>
        <v>0</v>
      </c>
      <c r="B754" s="18">
        <f t="shared" si="139"/>
        <v>0</v>
      </c>
      <c r="C754" s="40"/>
      <c r="D754" s="13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8" t="str">
        <f t="shared" si="136"/>
        <v xml:space="preserve"> </v>
      </c>
      <c r="R754" s="40"/>
      <c r="S754" s="13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9" t="str">
        <f t="shared" si="137"/>
        <v xml:space="preserve"> </v>
      </c>
      <c r="AG754" s="40"/>
      <c r="AH754" s="13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9" t="str">
        <f t="shared" si="138"/>
        <v xml:space="preserve"> </v>
      </c>
      <c r="AV754" s="24"/>
    </row>
    <row r="755" spans="1:48" ht="15" customHeight="1" outlineLevel="1" x14ac:dyDescent="0.25">
      <c r="A755" s="76">
        <f t="shared" si="135"/>
        <v>0</v>
      </c>
      <c r="B755" s="18">
        <f t="shared" si="139"/>
        <v>0</v>
      </c>
      <c r="C755" s="40"/>
      <c r="D755" s="13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8" t="str">
        <f t="shared" si="136"/>
        <v xml:space="preserve"> </v>
      </c>
      <c r="R755" s="40"/>
      <c r="S755" s="13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9" t="str">
        <f t="shared" si="137"/>
        <v xml:space="preserve"> </v>
      </c>
      <c r="AG755" s="40"/>
      <c r="AH755" s="13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9" t="str">
        <f t="shared" si="138"/>
        <v xml:space="preserve"> </v>
      </c>
      <c r="AV755" s="24"/>
    </row>
    <row r="756" spans="1:48" ht="15" customHeight="1" outlineLevel="1" x14ac:dyDescent="0.25">
      <c r="A756" s="76">
        <f t="shared" si="135"/>
        <v>0</v>
      </c>
      <c r="B756" s="18">
        <f t="shared" si="139"/>
        <v>0</v>
      </c>
      <c r="C756" s="40"/>
      <c r="D756" s="13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8" t="str">
        <f t="shared" si="136"/>
        <v xml:space="preserve"> </v>
      </c>
      <c r="R756" s="40"/>
      <c r="S756" s="13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9" t="str">
        <f t="shared" si="137"/>
        <v xml:space="preserve"> </v>
      </c>
      <c r="AG756" s="40"/>
      <c r="AH756" s="13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9" t="str">
        <f t="shared" si="138"/>
        <v xml:space="preserve"> </v>
      </c>
      <c r="AV756" s="24"/>
    </row>
    <row r="757" spans="1:48" ht="15" customHeight="1" outlineLevel="1" x14ac:dyDescent="0.25">
      <c r="A757" s="76">
        <f t="shared" si="135"/>
        <v>0</v>
      </c>
      <c r="B757" s="18">
        <f t="shared" si="139"/>
        <v>0</v>
      </c>
      <c r="C757" s="40"/>
      <c r="D757" s="13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8" t="str">
        <f t="shared" si="136"/>
        <v xml:space="preserve"> </v>
      </c>
      <c r="R757" s="40"/>
      <c r="S757" s="13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9" t="str">
        <f t="shared" si="137"/>
        <v xml:space="preserve"> </v>
      </c>
      <c r="AG757" s="40"/>
      <c r="AH757" s="13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9" t="str">
        <f t="shared" si="138"/>
        <v xml:space="preserve"> </v>
      </c>
      <c r="AV757" s="25"/>
    </row>
    <row r="758" spans="1:48" ht="15" customHeight="1" outlineLevel="1" x14ac:dyDescent="0.25">
      <c r="A758" s="76">
        <f t="shared" si="135"/>
        <v>0</v>
      </c>
      <c r="B758" s="18">
        <f t="shared" si="139"/>
        <v>0</v>
      </c>
      <c r="C758" s="40"/>
      <c r="D758" s="13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8" t="str">
        <f t="shared" si="136"/>
        <v xml:space="preserve"> </v>
      </c>
      <c r="R758" s="40"/>
      <c r="S758" s="13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9" t="str">
        <f t="shared" si="137"/>
        <v xml:space="preserve"> </v>
      </c>
      <c r="AG758" s="40"/>
      <c r="AH758" s="13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9" t="str">
        <f t="shared" si="138"/>
        <v xml:space="preserve"> </v>
      </c>
      <c r="AV758" s="25"/>
    </row>
    <row r="759" spans="1:48" ht="15" customHeight="1" outlineLevel="1" x14ac:dyDescent="0.25">
      <c r="A759" s="76">
        <f t="shared" si="135"/>
        <v>0</v>
      </c>
      <c r="B759" s="18">
        <f t="shared" si="139"/>
        <v>0</v>
      </c>
      <c r="C759" s="40"/>
      <c r="D759" s="13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8" t="str">
        <f t="shared" si="136"/>
        <v xml:space="preserve"> </v>
      </c>
      <c r="R759" s="40"/>
      <c r="S759" s="13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9" t="str">
        <f t="shared" si="137"/>
        <v xml:space="preserve"> </v>
      </c>
      <c r="AG759" s="40"/>
      <c r="AH759" s="13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9" t="str">
        <f t="shared" si="138"/>
        <v xml:space="preserve"> </v>
      </c>
      <c r="AV759" s="25"/>
    </row>
    <row r="760" spans="1:48" ht="15" customHeight="1" outlineLevel="1" x14ac:dyDescent="0.25">
      <c r="A760" s="76">
        <f t="shared" si="135"/>
        <v>0</v>
      </c>
      <c r="B760" s="18">
        <f t="shared" si="139"/>
        <v>0</v>
      </c>
      <c r="C760" s="40"/>
      <c r="D760" s="13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8" t="str">
        <f t="shared" si="136"/>
        <v xml:space="preserve"> </v>
      </c>
      <c r="R760" s="40"/>
      <c r="S760" s="13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9" t="str">
        <f t="shared" si="137"/>
        <v xml:space="preserve"> </v>
      </c>
      <c r="AG760" s="40"/>
      <c r="AH760" s="13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9" t="str">
        <f t="shared" si="138"/>
        <v xml:space="preserve"> </v>
      </c>
      <c r="AV760" s="25"/>
    </row>
    <row r="761" spans="1:48" ht="15" customHeight="1" outlineLevel="1" x14ac:dyDescent="0.25">
      <c r="A761" s="76">
        <f t="shared" si="135"/>
        <v>0</v>
      </c>
      <c r="B761" s="18">
        <f t="shared" si="139"/>
        <v>0</v>
      </c>
      <c r="C761" s="40"/>
      <c r="D761" s="13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8" t="str">
        <f t="shared" si="136"/>
        <v xml:space="preserve"> </v>
      </c>
      <c r="R761" s="40"/>
      <c r="S761" s="13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9" t="str">
        <f t="shared" si="137"/>
        <v xml:space="preserve"> </v>
      </c>
      <c r="AG761" s="40"/>
      <c r="AH761" s="13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9" t="str">
        <f t="shared" si="138"/>
        <v xml:space="preserve"> </v>
      </c>
      <c r="AV761" s="25"/>
    </row>
    <row r="762" spans="1:48" ht="15" customHeight="1" outlineLevel="1" x14ac:dyDescent="0.25">
      <c r="A762" s="76">
        <f t="shared" si="135"/>
        <v>0</v>
      </c>
      <c r="B762" s="18">
        <f t="shared" si="139"/>
        <v>0</v>
      </c>
      <c r="C762" s="40"/>
      <c r="D762" s="13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8" t="str">
        <f t="shared" si="136"/>
        <v xml:space="preserve"> </v>
      </c>
      <c r="R762" s="40"/>
      <c r="S762" s="13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9" t="str">
        <f t="shared" si="137"/>
        <v xml:space="preserve"> </v>
      </c>
      <c r="AG762" s="40"/>
      <c r="AH762" s="13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9" t="str">
        <f t="shared" si="138"/>
        <v xml:space="preserve"> </v>
      </c>
      <c r="AV762" s="25"/>
    </row>
    <row r="763" spans="1:48" ht="15" customHeight="1" outlineLevel="1" x14ac:dyDescent="0.25">
      <c r="A763" s="76">
        <f t="shared" si="135"/>
        <v>0</v>
      </c>
      <c r="B763" s="18">
        <f t="shared" si="139"/>
        <v>0</v>
      </c>
      <c r="C763" s="40"/>
      <c r="D763" s="13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8" t="str">
        <f t="shared" si="136"/>
        <v xml:space="preserve"> </v>
      </c>
      <c r="R763" s="40"/>
      <c r="S763" s="13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9" t="str">
        <f t="shared" si="137"/>
        <v xml:space="preserve"> </v>
      </c>
      <c r="AG763" s="40"/>
      <c r="AH763" s="13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9" t="str">
        <f t="shared" si="138"/>
        <v xml:space="preserve"> </v>
      </c>
      <c r="AV763" s="25"/>
    </row>
    <row r="764" spans="1:48" ht="15" customHeight="1" outlineLevel="1" x14ac:dyDescent="0.25">
      <c r="A764" s="76">
        <f t="shared" si="135"/>
        <v>0</v>
      </c>
      <c r="B764" s="18">
        <f t="shared" si="139"/>
        <v>0</v>
      </c>
      <c r="C764" s="40"/>
      <c r="D764" s="13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8" t="str">
        <f t="shared" si="136"/>
        <v xml:space="preserve"> </v>
      </c>
      <c r="R764" s="40"/>
      <c r="S764" s="13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9" t="str">
        <f t="shared" si="137"/>
        <v xml:space="preserve"> </v>
      </c>
      <c r="AG764" s="40"/>
      <c r="AH764" s="13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9" t="str">
        <f t="shared" si="138"/>
        <v xml:space="preserve"> </v>
      </c>
      <c r="AV764" s="25"/>
    </row>
    <row r="765" spans="1:48" ht="15" customHeight="1" outlineLevel="1" x14ac:dyDescent="0.25">
      <c r="A765" s="76">
        <f t="shared" si="135"/>
        <v>0</v>
      </c>
      <c r="B765" s="18">
        <f t="shared" si="139"/>
        <v>0</v>
      </c>
      <c r="C765" s="40"/>
      <c r="D765" s="13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8" t="str">
        <f t="shared" si="136"/>
        <v xml:space="preserve"> </v>
      </c>
      <c r="R765" s="40"/>
      <c r="S765" s="13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41" t="str">
        <f t="shared" si="137"/>
        <v xml:space="preserve"> </v>
      </c>
      <c r="AG765" s="40"/>
      <c r="AH765" s="13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9" t="str">
        <f t="shared" si="138"/>
        <v xml:space="preserve"> </v>
      </c>
      <c r="AV765" s="25"/>
    </row>
    <row r="766" spans="1:48" ht="15" customHeight="1" outlineLevel="1" x14ac:dyDescent="0.25">
      <c r="A766" s="76">
        <f t="shared" si="135"/>
        <v>0</v>
      </c>
      <c r="B766" s="18">
        <f t="shared" si="139"/>
        <v>0</v>
      </c>
      <c r="C766" s="40"/>
      <c r="D766" s="13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8" t="str">
        <f t="shared" si="136"/>
        <v xml:space="preserve"> </v>
      </c>
      <c r="R766" s="40"/>
      <c r="S766" s="13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41" t="str">
        <f t="shared" si="137"/>
        <v xml:space="preserve"> </v>
      </c>
      <c r="AG766" s="40"/>
      <c r="AH766" s="13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9" t="str">
        <f t="shared" si="138"/>
        <v xml:space="preserve"> </v>
      </c>
      <c r="AV766" s="25"/>
    </row>
    <row r="767" spans="1:48" ht="15" customHeight="1" x14ac:dyDescent="0.25">
      <c r="A767" s="76">
        <f>IF((SUM(D767:Q767)+SUM(R767:AF767)+SUM(AG767:AU767))=0,0,1)</f>
        <v>0</v>
      </c>
      <c r="B767" s="124"/>
      <c r="C767" s="11" t="s">
        <v>7</v>
      </c>
      <c r="D767" s="26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8"/>
      <c r="Q767" s="80">
        <f>COUNTIF(Q769:Q793,"-")</f>
        <v>0</v>
      </c>
      <c r="R767" s="11" t="s">
        <v>7</v>
      </c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30"/>
      <c r="AF767" s="31">
        <f>COUNTIF(AF769:AF793,"-")</f>
        <v>0</v>
      </c>
      <c r="AG767" s="11" t="s">
        <v>7</v>
      </c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30"/>
      <c r="AU767" s="31">
        <f>COUNTIF(AU769:AU793,"-")</f>
        <v>0</v>
      </c>
      <c r="AV767" s="25"/>
    </row>
    <row r="768" spans="1:48" ht="15" customHeight="1" x14ac:dyDescent="0.25">
      <c r="A768" s="76">
        <f t="shared" ref="A768:A793" si="140">IF((SUM(D768:Q768)+SUM(R768:AF768)+SUM(AG768:AU768))=0,0,1)</f>
        <v>0</v>
      </c>
      <c r="B768" s="125"/>
      <c r="C768" s="11" t="s">
        <v>8</v>
      </c>
      <c r="D768" s="26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8"/>
      <c r="Q768" s="80">
        <f>COUNTIF(Q769:Q793,"-")+COUNTIF(Q769:Q793,"+")</f>
        <v>0</v>
      </c>
      <c r="R768" s="11" t="s">
        <v>8</v>
      </c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30"/>
      <c r="AF768" s="31">
        <f>COUNTIF(AF769:AF793,"-")+COUNTIF(AF769:AF793,"+")</f>
        <v>0</v>
      </c>
      <c r="AG768" s="11" t="s">
        <v>8</v>
      </c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30"/>
      <c r="AU768" s="31">
        <f>COUNTIF(AU769:AU793,"-")+COUNTIF(AU769:AU793,"+")</f>
        <v>0</v>
      </c>
      <c r="AV768" s="25"/>
    </row>
    <row r="769" spans="1:48" ht="15" customHeight="1" outlineLevel="1" x14ac:dyDescent="0.25">
      <c r="A769" s="76">
        <f t="shared" si="140"/>
        <v>0</v>
      </c>
      <c r="B769" s="18">
        <f>B767</f>
        <v>0</v>
      </c>
      <c r="C769" s="35"/>
      <c r="D769" s="13"/>
      <c r="E769" s="36"/>
      <c r="F769" s="36"/>
      <c r="G769" s="36"/>
      <c r="H769" s="36"/>
      <c r="I769" s="36"/>
      <c r="J769" s="36"/>
      <c r="K769" s="36"/>
      <c r="L769" s="36"/>
      <c r="M769" s="36"/>
      <c r="N769" s="37"/>
      <c r="O769" s="36"/>
      <c r="P769" s="36"/>
      <c r="Q769" s="38" t="str">
        <f>IF(C769&gt;0,IF(AND(E769&lt;=$E$6,F769&lt;=$F$6,G769&lt;=$G$6,H769&lt;=$H$6,I769&lt;=$I$6,J769&lt;=$J$6,K769&lt;=$K$6,L769&lt;=$L$6,M769&lt;=$M$6,N769&lt;=$N$6,O769&lt;=$O$6,P769&lt;=$P$6),"+","-")," ")</f>
        <v xml:space="preserve"> </v>
      </c>
      <c r="R769" s="35"/>
      <c r="S769" s="13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9" t="str">
        <f>IF(S769&gt;0,IF(AND(T769&lt;=$T$6,U769&lt;=$U$6,V769&lt;=$V$6,W769&lt;=$W$6,X769&lt;=$X$6,Y769&lt;=$Y$6,Z769&lt;=$Z$6,AA769&lt;=$AA$6,AB769&lt;=$AB$6,AC769&lt;=$AC$6,AD769&lt;=$AD$6,AE769&lt;=$AE$6),"+","-")," ")</f>
        <v xml:space="preserve"> </v>
      </c>
      <c r="AG769" s="35"/>
      <c r="AH769" s="13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9" t="str">
        <f>IF(AG769&gt;0,IF(AND(AI769&lt;=$AI$6,AJ769&lt;=$AJ$6,AK769&lt;=$AK$6,AL769&lt;=$AL$6,AM769&lt;=$AM$6,AN769&lt;=$AN$6,AO769&lt;=$AO$6,AP769&lt;=$AP$6,AT769&lt;=$AT$6,AQ769&lt;=$AQ$6,AR769&lt;=$AR$6,AS769&lt;=$AS$6),"+","-")," ")</f>
        <v xml:space="preserve"> </v>
      </c>
      <c r="AV769" s="24"/>
    </row>
    <row r="770" spans="1:48" ht="15" customHeight="1" outlineLevel="1" x14ac:dyDescent="0.25">
      <c r="A770" s="76">
        <f t="shared" si="140"/>
        <v>0</v>
      </c>
      <c r="B770" s="18">
        <f>B769</f>
        <v>0</v>
      </c>
      <c r="C770" s="35"/>
      <c r="D770" s="13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8" t="str">
        <f t="shared" ref="Q770:Q793" si="141">IF(C770&gt;0,IF(AND(E770&lt;=$E$6,F770&lt;=$F$6,G770&lt;=$G$6,H770&lt;=$H$6,I770&lt;=$I$6,J770&lt;=$J$6,K770&lt;=$K$6,L770&lt;=$L$6,M770&lt;=$M$6,N770&lt;=$N$6,O770&lt;=$O$6,P770&lt;=$P$6),"+","-")," ")</f>
        <v xml:space="preserve"> </v>
      </c>
      <c r="R770" s="35"/>
      <c r="S770" s="13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9" t="str">
        <f t="shared" ref="AF770:AF793" si="142">IF(S770&gt;0,IF(AND(T770&lt;=$T$6,U770&lt;=$U$6,V770&lt;=$V$6,W770&lt;=$W$6,X770&lt;=$X$6,Y770&lt;=$Y$6,Z770&lt;=$Z$6,AA770&lt;=$AA$6,AB770&lt;=$AB$6,AC770&lt;=$AC$6,AD770&lt;=$AD$6,AE770&lt;=$AE$6),"+","-")," ")</f>
        <v xml:space="preserve"> </v>
      </c>
      <c r="AG770" s="35"/>
      <c r="AH770" s="13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9" t="str">
        <f t="shared" ref="AU770:AU793" si="143">IF(AG770&gt;0,IF(AND(AI770&lt;=$AI$6,AJ770&lt;=$AJ$6,AK770&lt;=$AK$6,AL770&lt;=$AL$6,AM770&lt;=$AM$6,AN770&lt;=$AN$6,AO770&lt;=$AO$6,AP770&lt;=$AP$6,AT770&lt;=$AT$6,AQ770&lt;=$AQ$6,AR770&lt;=$AR$6,AS770&lt;=$AS$6),"+","-")," ")</f>
        <v xml:space="preserve"> </v>
      </c>
      <c r="AV770" s="24"/>
    </row>
    <row r="771" spans="1:48" ht="15" customHeight="1" outlineLevel="1" x14ac:dyDescent="0.25">
      <c r="A771" s="76">
        <f t="shared" si="140"/>
        <v>0</v>
      </c>
      <c r="B771" s="18">
        <f t="shared" ref="B771:B793" si="144">B770</f>
        <v>0</v>
      </c>
      <c r="C771" s="35"/>
      <c r="D771" s="13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8" t="str">
        <f t="shared" si="141"/>
        <v xml:space="preserve"> </v>
      </c>
      <c r="R771" s="35"/>
      <c r="S771" s="13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9" t="str">
        <f t="shared" si="142"/>
        <v xml:space="preserve"> </v>
      </c>
      <c r="AG771" s="35"/>
      <c r="AH771" s="13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9" t="str">
        <f t="shared" si="143"/>
        <v xml:space="preserve"> </v>
      </c>
      <c r="AV771" s="24"/>
    </row>
    <row r="772" spans="1:48" ht="15" customHeight="1" outlineLevel="1" x14ac:dyDescent="0.25">
      <c r="A772" s="76">
        <f t="shared" si="140"/>
        <v>0</v>
      </c>
      <c r="B772" s="18">
        <f t="shared" si="144"/>
        <v>0</v>
      </c>
      <c r="C772" s="35"/>
      <c r="D772" s="13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8" t="str">
        <f t="shared" si="141"/>
        <v xml:space="preserve"> </v>
      </c>
      <c r="R772" s="35"/>
      <c r="S772" s="13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9" t="str">
        <f t="shared" si="142"/>
        <v xml:space="preserve"> </v>
      </c>
      <c r="AG772" s="35"/>
      <c r="AH772" s="13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9" t="str">
        <f t="shared" si="143"/>
        <v xml:space="preserve"> </v>
      </c>
      <c r="AV772" s="24"/>
    </row>
    <row r="773" spans="1:48" ht="15" customHeight="1" outlineLevel="1" x14ac:dyDescent="0.25">
      <c r="A773" s="76">
        <f t="shared" si="140"/>
        <v>0</v>
      </c>
      <c r="B773" s="18">
        <f t="shared" si="144"/>
        <v>0</v>
      </c>
      <c r="C773" s="35"/>
      <c r="D773" s="13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8" t="str">
        <f t="shared" si="141"/>
        <v xml:space="preserve"> </v>
      </c>
      <c r="R773" s="35"/>
      <c r="S773" s="13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9" t="str">
        <f t="shared" si="142"/>
        <v xml:space="preserve"> </v>
      </c>
      <c r="AG773" s="35"/>
      <c r="AH773" s="13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9" t="str">
        <f t="shared" si="143"/>
        <v xml:space="preserve"> </v>
      </c>
      <c r="AV773" s="24"/>
    </row>
    <row r="774" spans="1:48" ht="15" customHeight="1" outlineLevel="1" x14ac:dyDescent="0.25">
      <c r="A774" s="76">
        <f t="shared" si="140"/>
        <v>0</v>
      </c>
      <c r="B774" s="18">
        <f t="shared" si="144"/>
        <v>0</v>
      </c>
      <c r="C774" s="35"/>
      <c r="D774" s="13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8" t="str">
        <f t="shared" si="141"/>
        <v xml:space="preserve"> </v>
      </c>
      <c r="R774" s="35"/>
      <c r="S774" s="13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9" t="str">
        <f t="shared" si="142"/>
        <v xml:space="preserve"> </v>
      </c>
      <c r="AG774" s="35"/>
      <c r="AH774" s="13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9" t="str">
        <f t="shared" si="143"/>
        <v xml:space="preserve"> </v>
      </c>
      <c r="AV774" s="24"/>
    </row>
    <row r="775" spans="1:48" ht="15" customHeight="1" outlineLevel="1" x14ac:dyDescent="0.25">
      <c r="A775" s="76">
        <f t="shared" si="140"/>
        <v>0</v>
      </c>
      <c r="B775" s="18">
        <f t="shared" si="144"/>
        <v>0</v>
      </c>
      <c r="C775" s="35"/>
      <c r="D775" s="13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8" t="str">
        <f t="shared" si="141"/>
        <v xml:space="preserve"> </v>
      </c>
      <c r="R775" s="35"/>
      <c r="S775" s="13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9" t="str">
        <f t="shared" si="142"/>
        <v xml:space="preserve"> </v>
      </c>
      <c r="AG775" s="35"/>
      <c r="AH775" s="13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9" t="str">
        <f t="shared" si="143"/>
        <v xml:space="preserve"> </v>
      </c>
      <c r="AV775" s="24"/>
    </row>
    <row r="776" spans="1:48" ht="15" customHeight="1" outlineLevel="1" x14ac:dyDescent="0.25">
      <c r="A776" s="76">
        <f t="shared" si="140"/>
        <v>0</v>
      </c>
      <c r="B776" s="18">
        <f t="shared" si="144"/>
        <v>0</v>
      </c>
      <c r="C776" s="40"/>
      <c r="D776" s="13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8" t="str">
        <f t="shared" si="141"/>
        <v xml:space="preserve"> </v>
      </c>
      <c r="R776" s="40"/>
      <c r="S776" s="13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9" t="str">
        <f t="shared" si="142"/>
        <v xml:space="preserve"> </v>
      </c>
      <c r="AG776" s="40"/>
      <c r="AH776" s="13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9" t="str">
        <f t="shared" si="143"/>
        <v xml:space="preserve"> </v>
      </c>
      <c r="AV776" s="24"/>
    </row>
    <row r="777" spans="1:48" ht="15" customHeight="1" outlineLevel="1" x14ac:dyDescent="0.25">
      <c r="A777" s="76">
        <f t="shared" si="140"/>
        <v>0</v>
      </c>
      <c r="B777" s="18">
        <f t="shared" si="144"/>
        <v>0</v>
      </c>
      <c r="C777" s="40"/>
      <c r="D777" s="13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8" t="str">
        <f t="shared" si="141"/>
        <v xml:space="preserve"> </v>
      </c>
      <c r="R777" s="40"/>
      <c r="S777" s="13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9" t="str">
        <f t="shared" si="142"/>
        <v xml:space="preserve"> </v>
      </c>
      <c r="AG777" s="40"/>
      <c r="AH777" s="13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9" t="str">
        <f t="shared" si="143"/>
        <v xml:space="preserve"> </v>
      </c>
      <c r="AV777" s="24"/>
    </row>
    <row r="778" spans="1:48" ht="15" customHeight="1" outlineLevel="1" x14ac:dyDescent="0.25">
      <c r="A778" s="76">
        <f t="shared" si="140"/>
        <v>0</v>
      </c>
      <c r="B778" s="18">
        <f t="shared" si="144"/>
        <v>0</v>
      </c>
      <c r="C778" s="40"/>
      <c r="D778" s="13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8" t="str">
        <f t="shared" si="141"/>
        <v xml:space="preserve"> </v>
      </c>
      <c r="R778" s="40"/>
      <c r="S778" s="13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9" t="str">
        <f t="shared" si="142"/>
        <v xml:space="preserve"> </v>
      </c>
      <c r="AG778" s="40"/>
      <c r="AH778" s="13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9" t="str">
        <f t="shared" si="143"/>
        <v xml:space="preserve"> </v>
      </c>
      <c r="AV778" s="24"/>
    </row>
    <row r="779" spans="1:48" ht="15" customHeight="1" outlineLevel="1" x14ac:dyDescent="0.25">
      <c r="A779" s="76">
        <f t="shared" si="140"/>
        <v>0</v>
      </c>
      <c r="B779" s="18">
        <f t="shared" si="144"/>
        <v>0</v>
      </c>
      <c r="C779" s="40"/>
      <c r="D779" s="13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8" t="str">
        <f t="shared" si="141"/>
        <v xml:space="preserve"> </v>
      </c>
      <c r="R779" s="40"/>
      <c r="S779" s="13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9" t="str">
        <f t="shared" si="142"/>
        <v xml:space="preserve"> </v>
      </c>
      <c r="AG779" s="40"/>
      <c r="AH779" s="13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9" t="str">
        <f t="shared" si="143"/>
        <v xml:space="preserve"> </v>
      </c>
      <c r="AV779" s="24"/>
    </row>
    <row r="780" spans="1:48" ht="15" customHeight="1" outlineLevel="1" x14ac:dyDescent="0.25">
      <c r="A780" s="76">
        <f t="shared" si="140"/>
        <v>0</v>
      </c>
      <c r="B780" s="18">
        <f t="shared" si="144"/>
        <v>0</v>
      </c>
      <c r="C780" s="40"/>
      <c r="D780" s="13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8" t="str">
        <f t="shared" si="141"/>
        <v xml:space="preserve"> </v>
      </c>
      <c r="R780" s="40"/>
      <c r="S780" s="13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9" t="str">
        <f t="shared" si="142"/>
        <v xml:space="preserve"> </v>
      </c>
      <c r="AG780" s="40"/>
      <c r="AH780" s="13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9" t="str">
        <f t="shared" si="143"/>
        <v xml:space="preserve"> </v>
      </c>
      <c r="AV780" s="24"/>
    </row>
    <row r="781" spans="1:48" ht="15" customHeight="1" outlineLevel="1" x14ac:dyDescent="0.25">
      <c r="A781" s="76">
        <f t="shared" si="140"/>
        <v>0</v>
      </c>
      <c r="B781" s="18">
        <f t="shared" si="144"/>
        <v>0</v>
      </c>
      <c r="C781" s="40"/>
      <c r="D781" s="13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8" t="str">
        <f t="shared" si="141"/>
        <v xml:space="preserve"> </v>
      </c>
      <c r="R781" s="40"/>
      <c r="S781" s="13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9" t="str">
        <f t="shared" si="142"/>
        <v xml:space="preserve"> </v>
      </c>
      <c r="AG781" s="40"/>
      <c r="AH781" s="13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9" t="str">
        <f t="shared" si="143"/>
        <v xml:space="preserve"> </v>
      </c>
      <c r="AV781" s="24"/>
    </row>
    <row r="782" spans="1:48" ht="15" customHeight="1" outlineLevel="1" x14ac:dyDescent="0.25">
      <c r="A782" s="76">
        <f t="shared" si="140"/>
        <v>0</v>
      </c>
      <c r="B782" s="18">
        <f t="shared" si="144"/>
        <v>0</v>
      </c>
      <c r="C782" s="40"/>
      <c r="D782" s="13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8" t="str">
        <f t="shared" si="141"/>
        <v xml:space="preserve"> </v>
      </c>
      <c r="R782" s="40"/>
      <c r="S782" s="13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9" t="str">
        <f t="shared" si="142"/>
        <v xml:space="preserve"> </v>
      </c>
      <c r="AG782" s="40"/>
      <c r="AH782" s="13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9" t="str">
        <f t="shared" si="143"/>
        <v xml:space="preserve"> </v>
      </c>
      <c r="AV782" s="24"/>
    </row>
    <row r="783" spans="1:48" ht="15" customHeight="1" outlineLevel="1" x14ac:dyDescent="0.25">
      <c r="A783" s="76">
        <f t="shared" si="140"/>
        <v>0</v>
      </c>
      <c r="B783" s="18">
        <f t="shared" si="144"/>
        <v>0</v>
      </c>
      <c r="C783" s="40"/>
      <c r="D783" s="13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8" t="str">
        <f t="shared" si="141"/>
        <v xml:space="preserve"> </v>
      </c>
      <c r="R783" s="40"/>
      <c r="S783" s="13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9" t="str">
        <f t="shared" si="142"/>
        <v xml:space="preserve"> </v>
      </c>
      <c r="AG783" s="40"/>
      <c r="AH783" s="13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9" t="str">
        <f t="shared" si="143"/>
        <v xml:space="preserve"> </v>
      </c>
      <c r="AV783" s="24"/>
    </row>
    <row r="784" spans="1:48" ht="15" customHeight="1" outlineLevel="1" x14ac:dyDescent="0.25">
      <c r="A784" s="76">
        <f t="shared" si="140"/>
        <v>0</v>
      </c>
      <c r="B784" s="18">
        <f t="shared" si="144"/>
        <v>0</v>
      </c>
      <c r="C784" s="40"/>
      <c r="D784" s="13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8" t="str">
        <f t="shared" si="141"/>
        <v xml:space="preserve"> </v>
      </c>
      <c r="R784" s="40"/>
      <c r="S784" s="13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9" t="str">
        <f t="shared" si="142"/>
        <v xml:space="preserve"> </v>
      </c>
      <c r="AG784" s="40"/>
      <c r="AH784" s="13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9" t="str">
        <f t="shared" si="143"/>
        <v xml:space="preserve"> </v>
      </c>
      <c r="AV784" s="25"/>
    </row>
    <row r="785" spans="1:48" ht="15" customHeight="1" outlineLevel="1" x14ac:dyDescent="0.25">
      <c r="A785" s="76">
        <f t="shared" si="140"/>
        <v>0</v>
      </c>
      <c r="B785" s="18">
        <f t="shared" si="144"/>
        <v>0</v>
      </c>
      <c r="C785" s="40"/>
      <c r="D785" s="13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8" t="str">
        <f t="shared" si="141"/>
        <v xml:space="preserve"> </v>
      </c>
      <c r="R785" s="40"/>
      <c r="S785" s="13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9" t="str">
        <f t="shared" si="142"/>
        <v xml:space="preserve"> </v>
      </c>
      <c r="AG785" s="40"/>
      <c r="AH785" s="13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9" t="str">
        <f t="shared" si="143"/>
        <v xml:space="preserve"> </v>
      </c>
      <c r="AV785" s="25"/>
    </row>
    <row r="786" spans="1:48" ht="15" customHeight="1" outlineLevel="1" x14ac:dyDescent="0.25">
      <c r="A786" s="76">
        <f t="shared" si="140"/>
        <v>0</v>
      </c>
      <c r="B786" s="18">
        <f t="shared" si="144"/>
        <v>0</v>
      </c>
      <c r="C786" s="40"/>
      <c r="D786" s="13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8" t="str">
        <f t="shared" si="141"/>
        <v xml:space="preserve"> </v>
      </c>
      <c r="R786" s="40"/>
      <c r="S786" s="13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9" t="str">
        <f t="shared" si="142"/>
        <v xml:space="preserve"> </v>
      </c>
      <c r="AG786" s="40"/>
      <c r="AH786" s="13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9" t="str">
        <f t="shared" si="143"/>
        <v xml:space="preserve"> </v>
      </c>
      <c r="AV786" s="25"/>
    </row>
    <row r="787" spans="1:48" ht="15" customHeight="1" outlineLevel="1" x14ac:dyDescent="0.25">
      <c r="A787" s="76">
        <f t="shared" si="140"/>
        <v>0</v>
      </c>
      <c r="B787" s="18">
        <f t="shared" si="144"/>
        <v>0</v>
      </c>
      <c r="C787" s="40"/>
      <c r="D787" s="13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8" t="str">
        <f t="shared" si="141"/>
        <v xml:space="preserve"> </v>
      </c>
      <c r="R787" s="40"/>
      <c r="S787" s="13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9" t="str">
        <f t="shared" si="142"/>
        <v xml:space="preserve"> </v>
      </c>
      <c r="AG787" s="40"/>
      <c r="AH787" s="13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9" t="str">
        <f t="shared" si="143"/>
        <v xml:space="preserve"> </v>
      </c>
      <c r="AV787" s="25"/>
    </row>
    <row r="788" spans="1:48" ht="15" customHeight="1" outlineLevel="1" x14ac:dyDescent="0.25">
      <c r="A788" s="76">
        <f t="shared" si="140"/>
        <v>0</v>
      </c>
      <c r="B788" s="18">
        <f t="shared" si="144"/>
        <v>0</v>
      </c>
      <c r="C788" s="40"/>
      <c r="D788" s="13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8" t="str">
        <f t="shared" si="141"/>
        <v xml:space="preserve"> </v>
      </c>
      <c r="R788" s="40"/>
      <c r="S788" s="13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9" t="str">
        <f t="shared" si="142"/>
        <v xml:space="preserve"> </v>
      </c>
      <c r="AG788" s="40"/>
      <c r="AH788" s="13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9" t="str">
        <f t="shared" si="143"/>
        <v xml:space="preserve"> </v>
      </c>
      <c r="AV788" s="25"/>
    </row>
    <row r="789" spans="1:48" ht="15" customHeight="1" outlineLevel="1" x14ac:dyDescent="0.25">
      <c r="A789" s="76">
        <f t="shared" si="140"/>
        <v>0</v>
      </c>
      <c r="B789" s="18">
        <f t="shared" si="144"/>
        <v>0</v>
      </c>
      <c r="C789" s="40"/>
      <c r="D789" s="13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8" t="str">
        <f t="shared" si="141"/>
        <v xml:space="preserve"> </v>
      </c>
      <c r="R789" s="40"/>
      <c r="S789" s="13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9" t="str">
        <f t="shared" si="142"/>
        <v xml:space="preserve"> </v>
      </c>
      <c r="AG789" s="40"/>
      <c r="AH789" s="13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9" t="str">
        <f t="shared" si="143"/>
        <v xml:space="preserve"> </v>
      </c>
      <c r="AV789" s="25"/>
    </row>
    <row r="790" spans="1:48" ht="15" customHeight="1" outlineLevel="1" x14ac:dyDescent="0.25">
      <c r="A790" s="76">
        <f t="shared" si="140"/>
        <v>0</v>
      </c>
      <c r="B790" s="18">
        <f t="shared" si="144"/>
        <v>0</v>
      </c>
      <c r="C790" s="40"/>
      <c r="D790" s="13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8" t="str">
        <f t="shared" si="141"/>
        <v xml:space="preserve"> </v>
      </c>
      <c r="R790" s="40"/>
      <c r="S790" s="13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9" t="str">
        <f t="shared" si="142"/>
        <v xml:space="preserve"> </v>
      </c>
      <c r="AG790" s="40"/>
      <c r="AH790" s="13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9" t="str">
        <f t="shared" si="143"/>
        <v xml:space="preserve"> </v>
      </c>
      <c r="AV790" s="25"/>
    </row>
    <row r="791" spans="1:48" ht="15" customHeight="1" outlineLevel="1" x14ac:dyDescent="0.25">
      <c r="A791" s="76">
        <f t="shared" si="140"/>
        <v>0</v>
      </c>
      <c r="B791" s="18">
        <f t="shared" si="144"/>
        <v>0</v>
      </c>
      <c r="C791" s="40"/>
      <c r="D791" s="13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8" t="str">
        <f t="shared" si="141"/>
        <v xml:space="preserve"> </v>
      </c>
      <c r="R791" s="40"/>
      <c r="S791" s="13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9" t="str">
        <f t="shared" si="142"/>
        <v xml:space="preserve"> </v>
      </c>
      <c r="AG791" s="40"/>
      <c r="AH791" s="13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9" t="str">
        <f t="shared" si="143"/>
        <v xml:space="preserve"> </v>
      </c>
      <c r="AV791" s="25"/>
    </row>
    <row r="792" spans="1:48" ht="15" customHeight="1" outlineLevel="1" x14ac:dyDescent="0.25">
      <c r="A792" s="76">
        <f t="shared" si="140"/>
        <v>0</v>
      </c>
      <c r="B792" s="18">
        <f t="shared" si="144"/>
        <v>0</v>
      </c>
      <c r="C792" s="40"/>
      <c r="D792" s="13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8" t="str">
        <f t="shared" si="141"/>
        <v xml:space="preserve"> </v>
      </c>
      <c r="R792" s="40"/>
      <c r="S792" s="13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41" t="str">
        <f t="shared" si="142"/>
        <v xml:space="preserve"> </v>
      </c>
      <c r="AG792" s="40"/>
      <c r="AH792" s="13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9" t="str">
        <f t="shared" si="143"/>
        <v xml:space="preserve"> </v>
      </c>
      <c r="AV792" s="25"/>
    </row>
    <row r="793" spans="1:48" ht="15" customHeight="1" outlineLevel="1" x14ac:dyDescent="0.25">
      <c r="A793" s="76">
        <f t="shared" si="140"/>
        <v>0</v>
      </c>
      <c r="B793" s="18">
        <f t="shared" si="144"/>
        <v>0</v>
      </c>
      <c r="C793" s="40"/>
      <c r="D793" s="13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8" t="str">
        <f t="shared" si="141"/>
        <v xml:space="preserve"> </v>
      </c>
      <c r="R793" s="40"/>
      <c r="S793" s="13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41" t="str">
        <f t="shared" si="142"/>
        <v xml:space="preserve"> </v>
      </c>
      <c r="AG793" s="40"/>
      <c r="AH793" s="13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9" t="str">
        <f t="shared" si="143"/>
        <v xml:space="preserve"> </v>
      </c>
      <c r="AV793" s="25"/>
    </row>
    <row r="794" spans="1:48" ht="15" customHeight="1" x14ac:dyDescent="0.25">
      <c r="A794" s="76">
        <f>IF((SUM(D794:Q794)+SUM(R794:AF794)+SUM(AG794:AU794))=0,0,1)</f>
        <v>0</v>
      </c>
      <c r="B794" s="124"/>
      <c r="C794" s="11" t="s">
        <v>7</v>
      </c>
      <c r="D794" s="26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8"/>
      <c r="Q794" s="80">
        <f>COUNTIF(Q796:Q820,"-")</f>
        <v>0</v>
      </c>
      <c r="R794" s="11" t="s">
        <v>7</v>
      </c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30"/>
      <c r="AF794" s="31">
        <f>COUNTIF(AF796:AF820,"-")</f>
        <v>0</v>
      </c>
      <c r="AG794" s="11" t="s">
        <v>7</v>
      </c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30"/>
      <c r="AU794" s="31">
        <f>COUNTIF(AU796:AU820,"-")</f>
        <v>0</v>
      </c>
      <c r="AV794" s="25"/>
    </row>
    <row r="795" spans="1:48" ht="15" customHeight="1" x14ac:dyDescent="0.25">
      <c r="A795" s="76">
        <f t="shared" ref="A795:A820" si="145">IF((SUM(D795:Q795)+SUM(R795:AF795)+SUM(AG795:AU795))=0,0,1)</f>
        <v>0</v>
      </c>
      <c r="B795" s="125"/>
      <c r="C795" s="11" t="s">
        <v>8</v>
      </c>
      <c r="D795" s="26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8"/>
      <c r="Q795" s="80">
        <f>COUNTIF(Q796:Q820,"-")+COUNTIF(Q796:Q820,"+")</f>
        <v>0</v>
      </c>
      <c r="R795" s="11" t="s">
        <v>8</v>
      </c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30"/>
      <c r="AF795" s="31">
        <f>COUNTIF(AF796:AF820,"-")+COUNTIF(AF796:AF820,"+")</f>
        <v>0</v>
      </c>
      <c r="AG795" s="11" t="s">
        <v>8</v>
      </c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30"/>
      <c r="AU795" s="31">
        <f>COUNTIF(AU796:AU820,"-")+COUNTIF(AU796:AU820,"+")</f>
        <v>0</v>
      </c>
      <c r="AV795" s="25"/>
    </row>
    <row r="796" spans="1:48" outlineLevel="1" x14ac:dyDescent="0.25">
      <c r="A796" s="76">
        <f t="shared" si="145"/>
        <v>0</v>
      </c>
      <c r="B796" s="18">
        <f>B794</f>
        <v>0</v>
      </c>
      <c r="C796" s="35"/>
      <c r="D796" s="13"/>
      <c r="E796" s="36"/>
      <c r="F796" s="36"/>
      <c r="G796" s="36"/>
      <c r="H796" s="36"/>
      <c r="I796" s="36"/>
      <c r="J796" s="36"/>
      <c r="K796" s="36"/>
      <c r="L796" s="36"/>
      <c r="M796" s="36"/>
      <c r="N796" s="37"/>
      <c r="O796" s="36"/>
      <c r="P796" s="36"/>
      <c r="Q796" s="38" t="str">
        <f>IF(C796&gt;0,IF(AND(E796&lt;=$E$6,F796&lt;=$F$6,G796&lt;=$G$6,H796&lt;=$H$6,I796&lt;=$I$6,J796&lt;=$J$6,K796&lt;=$K$6,L796&lt;=$L$6,M796&lt;=$M$6,N796&lt;=$N$6,O796&lt;=$O$6,P796&lt;=$P$6),"+","-")," ")</f>
        <v xml:space="preserve"> </v>
      </c>
      <c r="R796" s="35"/>
      <c r="S796" s="13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9" t="str">
        <f>IF(S796&gt;0,IF(AND(T796&lt;=$T$6,U796&lt;=$U$6,V796&lt;=$V$6,W796&lt;=$W$6,X796&lt;=$X$6,Y796&lt;=$Y$6,Z796&lt;=$Z$6,AA796&lt;=$AA$6,AB796&lt;=$AB$6,AC796&lt;=$AC$6,AD796&lt;=$AD$6,AE796&lt;=$AE$6),"+","-")," ")</f>
        <v xml:space="preserve"> </v>
      </c>
      <c r="AG796" s="35"/>
      <c r="AH796" s="13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9" t="str">
        <f>IF(AG796&gt;0,IF(AND(AI796&lt;=$AI$6,AJ796&lt;=$AJ$6,AK796&lt;=$AK$6,AL796&lt;=$AL$6,AM796&lt;=$AM$6,AN796&lt;=$AN$6,AO796&lt;=$AO$6,AP796&lt;=$AP$6,AT796&lt;=$AT$6,AQ796&lt;=$AQ$6,AR796&lt;=$AR$6,AS796&lt;=$AS$6),"+","-")," ")</f>
        <v xml:space="preserve"> </v>
      </c>
      <c r="AV796" s="24"/>
    </row>
    <row r="797" spans="1:48" outlineLevel="1" x14ac:dyDescent="0.25">
      <c r="A797" s="76">
        <f t="shared" si="145"/>
        <v>0</v>
      </c>
      <c r="B797" s="18">
        <f>B796</f>
        <v>0</v>
      </c>
      <c r="C797" s="35"/>
      <c r="D797" s="13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8" t="str">
        <f t="shared" ref="Q797:Q820" si="146">IF(C797&gt;0,IF(AND(E797&lt;=$E$6,F797&lt;=$F$6,G797&lt;=$G$6,H797&lt;=$H$6,I797&lt;=$I$6,J797&lt;=$J$6,K797&lt;=$K$6,L797&lt;=$L$6,M797&lt;=$M$6,N797&lt;=$N$6,O797&lt;=$O$6,P797&lt;=$P$6),"+","-")," ")</f>
        <v xml:space="preserve"> </v>
      </c>
      <c r="R797" s="35"/>
      <c r="S797" s="13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9" t="str">
        <f t="shared" ref="AF797:AF820" si="147">IF(S797&gt;0,IF(AND(T797&lt;=$T$6,U797&lt;=$U$6,V797&lt;=$V$6,W797&lt;=$W$6,X797&lt;=$X$6,Y797&lt;=$Y$6,Z797&lt;=$Z$6,AA797&lt;=$AA$6,AB797&lt;=$AB$6,AC797&lt;=$AC$6,AD797&lt;=$AD$6,AE797&lt;=$AE$6),"+","-")," ")</f>
        <v xml:space="preserve"> </v>
      </c>
      <c r="AG797" s="35"/>
      <c r="AH797" s="13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9" t="str">
        <f t="shared" ref="AU797:AU820" si="148">IF(AG797&gt;0,IF(AND(AI797&lt;=$AI$6,AJ797&lt;=$AJ$6,AK797&lt;=$AK$6,AL797&lt;=$AL$6,AM797&lt;=$AM$6,AN797&lt;=$AN$6,AO797&lt;=$AO$6,AP797&lt;=$AP$6,AT797&lt;=$AT$6,AQ797&lt;=$AQ$6,AR797&lt;=$AR$6,AS797&lt;=$AS$6),"+","-")," ")</f>
        <v xml:space="preserve"> </v>
      </c>
      <c r="AV797" s="24"/>
    </row>
    <row r="798" spans="1:48" outlineLevel="1" x14ac:dyDescent="0.25">
      <c r="A798" s="76">
        <f t="shared" si="145"/>
        <v>0</v>
      </c>
      <c r="B798" s="18">
        <f t="shared" ref="B798:B820" si="149">B797</f>
        <v>0</v>
      </c>
      <c r="C798" s="35"/>
      <c r="D798" s="13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8" t="str">
        <f t="shared" si="146"/>
        <v xml:space="preserve"> </v>
      </c>
      <c r="R798" s="35"/>
      <c r="S798" s="13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9" t="str">
        <f t="shared" si="147"/>
        <v xml:space="preserve"> </v>
      </c>
      <c r="AG798" s="35"/>
      <c r="AH798" s="13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9" t="str">
        <f t="shared" si="148"/>
        <v xml:space="preserve"> </v>
      </c>
      <c r="AV798" s="24"/>
    </row>
    <row r="799" spans="1:48" outlineLevel="1" x14ac:dyDescent="0.25">
      <c r="A799" s="76">
        <f t="shared" si="145"/>
        <v>0</v>
      </c>
      <c r="B799" s="18">
        <f t="shared" si="149"/>
        <v>0</v>
      </c>
      <c r="C799" s="35"/>
      <c r="D799" s="13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8" t="str">
        <f t="shared" si="146"/>
        <v xml:space="preserve"> </v>
      </c>
      <c r="R799" s="35"/>
      <c r="S799" s="13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9" t="str">
        <f t="shared" si="147"/>
        <v xml:space="preserve"> </v>
      </c>
      <c r="AG799" s="35"/>
      <c r="AH799" s="13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9" t="str">
        <f t="shared" si="148"/>
        <v xml:space="preserve"> </v>
      </c>
      <c r="AV799" s="24"/>
    </row>
    <row r="800" spans="1:48" outlineLevel="1" x14ac:dyDescent="0.25">
      <c r="A800" s="76">
        <f t="shared" si="145"/>
        <v>0</v>
      </c>
      <c r="B800" s="18">
        <f t="shared" si="149"/>
        <v>0</v>
      </c>
      <c r="C800" s="35"/>
      <c r="D800" s="13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8" t="str">
        <f t="shared" si="146"/>
        <v xml:space="preserve"> </v>
      </c>
      <c r="R800" s="35"/>
      <c r="S800" s="13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9" t="str">
        <f t="shared" si="147"/>
        <v xml:space="preserve"> </v>
      </c>
      <c r="AG800" s="35"/>
      <c r="AH800" s="13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9" t="str">
        <f t="shared" si="148"/>
        <v xml:space="preserve"> </v>
      </c>
      <c r="AV800" s="24"/>
    </row>
    <row r="801" spans="1:48" outlineLevel="1" x14ac:dyDescent="0.25">
      <c r="A801" s="76">
        <f t="shared" si="145"/>
        <v>0</v>
      </c>
      <c r="B801" s="18">
        <f t="shared" si="149"/>
        <v>0</v>
      </c>
      <c r="C801" s="35"/>
      <c r="D801" s="13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8" t="str">
        <f t="shared" si="146"/>
        <v xml:space="preserve"> </v>
      </c>
      <c r="R801" s="35"/>
      <c r="S801" s="13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9" t="str">
        <f t="shared" si="147"/>
        <v xml:space="preserve"> </v>
      </c>
      <c r="AG801" s="35"/>
      <c r="AH801" s="13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9" t="str">
        <f t="shared" si="148"/>
        <v xml:space="preserve"> </v>
      </c>
      <c r="AV801" s="24"/>
    </row>
    <row r="802" spans="1:48" outlineLevel="1" x14ac:dyDescent="0.25">
      <c r="A802" s="76">
        <f t="shared" si="145"/>
        <v>0</v>
      </c>
      <c r="B802" s="18">
        <f t="shared" si="149"/>
        <v>0</v>
      </c>
      <c r="C802" s="35"/>
      <c r="D802" s="13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8" t="str">
        <f t="shared" si="146"/>
        <v xml:space="preserve"> </v>
      </c>
      <c r="R802" s="35"/>
      <c r="S802" s="13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9" t="str">
        <f t="shared" si="147"/>
        <v xml:space="preserve"> </v>
      </c>
      <c r="AG802" s="35"/>
      <c r="AH802" s="13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9" t="str">
        <f t="shared" si="148"/>
        <v xml:space="preserve"> </v>
      </c>
      <c r="AV802" s="24"/>
    </row>
    <row r="803" spans="1:48" outlineLevel="1" x14ac:dyDescent="0.25">
      <c r="A803" s="76">
        <f t="shared" si="145"/>
        <v>0</v>
      </c>
      <c r="B803" s="18">
        <f t="shared" si="149"/>
        <v>0</v>
      </c>
      <c r="C803" s="40"/>
      <c r="D803" s="13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8" t="str">
        <f t="shared" si="146"/>
        <v xml:space="preserve"> </v>
      </c>
      <c r="R803" s="40"/>
      <c r="S803" s="13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9" t="str">
        <f t="shared" si="147"/>
        <v xml:space="preserve"> </v>
      </c>
      <c r="AG803" s="40"/>
      <c r="AH803" s="13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9" t="str">
        <f t="shared" si="148"/>
        <v xml:space="preserve"> </v>
      </c>
      <c r="AV803" s="24"/>
    </row>
    <row r="804" spans="1:48" outlineLevel="1" x14ac:dyDescent="0.25">
      <c r="A804" s="76">
        <f t="shared" si="145"/>
        <v>0</v>
      </c>
      <c r="B804" s="18">
        <f t="shared" si="149"/>
        <v>0</v>
      </c>
      <c r="C804" s="40"/>
      <c r="D804" s="13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8" t="str">
        <f t="shared" si="146"/>
        <v xml:space="preserve"> </v>
      </c>
      <c r="R804" s="40"/>
      <c r="S804" s="13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9" t="str">
        <f t="shared" si="147"/>
        <v xml:space="preserve"> </v>
      </c>
      <c r="AG804" s="40"/>
      <c r="AH804" s="13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9" t="str">
        <f t="shared" si="148"/>
        <v xml:space="preserve"> </v>
      </c>
      <c r="AV804" s="24"/>
    </row>
    <row r="805" spans="1:48" outlineLevel="1" x14ac:dyDescent="0.25">
      <c r="A805" s="76">
        <f t="shared" si="145"/>
        <v>0</v>
      </c>
      <c r="B805" s="18">
        <f t="shared" si="149"/>
        <v>0</v>
      </c>
      <c r="C805" s="40"/>
      <c r="D805" s="13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8" t="str">
        <f t="shared" si="146"/>
        <v xml:space="preserve"> </v>
      </c>
      <c r="R805" s="40"/>
      <c r="S805" s="13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9" t="str">
        <f t="shared" si="147"/>
        <v xml:space="preserve"> </v>
      </c>
      <c r="AG805" s="40"/>
      <c r="AH805" s="13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9" t="str">
        <f t="shared" si="148"/>
        <v xml:space="preserve"> </v>
      </c>
      <c r="AV805" s="24"/>
    </row>
    <row r="806" spans="1:48" outlineLevel="1" x14ac:dyDescent="0.25">
      <c r="A806" s="76">
        <f t="shared" si="145"/>
        <v>0</v>
      </c>
      <c r="B806" s="18">
        <f t="shared" si="149"/>
        <v>0</v>
      </c>
      <c r="C806" s="40"/>
      <c r="D806" s="13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8" t="str">
        <f t="shared" si="146"/>
        <v xml:space="preserve"> </v>
      </c>
      <c r="R806" s="40"/>
      <c r="S806" s="13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9" t="str">
        <f t="shared" si="147"/>
        <v xml:space="preserve"> </v>
      </c>
      <c r="AG806" s="40"/>
      <c r="AH806" s="13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9" t="str">
        <f t="shared" si="148"/>
        <v xml:space="preserve"> </v>
      </c>
      <c r="AV806" s="24"/>
    </row>
    <row r="807" spans="1:48" outlineLevel="1" x14ac:dyDescent="0.25">
      <c r="A807" s="76">
        <f t="shared" si="145"/>
        <v>0</v>
      </c>
      <c r="B807" s="18">
        <f t="shared" si="149"/>
        <v>0</v>
      </c>
      <c r="C807" s="40"/>
      <c r="D807" s="13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8" t="str">
        <f t="shared" si="146"/>
        <v xml:space="preserve"> </v>
      </c>
      <c r="R807" s="40"/>
      <c r="S807" s="13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9" t="str">
        <f t="shared" si="147"/>
        <v xml:space="preserve"> </v>
      </c>
      <c r="AG807" s="40"/>
      <c r="AH807" s="13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9" t="str">
        <f t="shared" si="148"/>
        <v xml:space="preserve"> </v>
      </c>
      <c r="AV807" s="24"/>
    </row>
    <row r="808" spans="1:48" outlineLevel="1" x14ac:dyDescent="0.25">
      <c r="A808" s="76">
        <f t="shared" si="145"/>
        <v>0</v>
      </c>
      <c r="B808" s="18">
        <f t="shared" si="149"/>
        <v>0</v>
      </c>
      <c r="C808" s="40"/>
      <c r="D808" s="13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8" t="str">
        <f t="shared" si="146"/>
        <v xml:space="preserve"> </v>
      </c>
      <c r="R808" s="40"/>
      <c r="S808" s="13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9" t="str">
        <f t="shared" si="147"/>
        <v xml:space="preserve"> </v>
      </c>
      <c r="AG808" s="40"/>
      <c r="AH808" s="13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9" t="str">
        <f t="shared" si="148"/>
        <v xml:space="preserve"> </v>
      </c>
      <c r="AV808" s="24"/>
    </row>
    <row r="809" spans="1:48" outlineLevel="1" x14ac:dyDescent="0.25">
      <c r="A809" s="76">
        <f t="shared" si="145"/>
        <v>0</v>
      </c>
      <c r="B809" s="18">
        <f t="shared" si="149"/>
        <v>0</v>
      </c>
      <c r="C809" s="40"/>
      <c r="D809" s="13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8" t="str">
        <f t="shared" si="146"/>
        <v xml:space="preserve"> </v>
      </c>
      <c r="R809" s="40"/>
      <c r="S809" s="13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9" t="str">
        <f t="shared" si="147"/>
        <v xml:space="preserve"> </v>
      </c>
      <c r="AG809" s="40"/>
      <c r="AH809" s="13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9" t="str">
        <f t="shared" si="148"/>
        <v xml:space="preserve"> </v>
      </c>
      <c r="AV809" s="24"/>
    </row>
    <row r="810" spans="1:48" outlineLevel="1" x14ac:dyDescent="0.25">
      <c r="A810" s="76">
        <f t="shared" si="145"/>
        <v>0</v>
      </c>
      <c r="B810" s="18">
        <f t="shared" si="149"/>
        <v>0</v>
      </c>
      <c r="C810" s="40"/>
      <c r="D810" s="13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8" t="str">
        <f t="shared" si="146"/>
        <v xml:space="preserve"> </v>
      </c>
      <c r="R810" s="40"/>
      <c r="S810" s="13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9" t="str">
        <f t="shared" si="147"/>
        <v xml:space="preserve"> </v>
      </c>
      <c r="AG810" s="40"/>
      <c r="AH810" s="13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9" t="str">
        <f t="shared" si="148"/>
        <v xml:space="preserve"> </v>
      </c>
      <c r="AV810" s="24"/>
    </row>
    <row r="811" spans="1:48" outlineLevel="1" x14ac:dyDescent="0.25">
      <c r="A811" s="76">
        <f t="shared" si="145"/>
        <v>0</v>
      </c>
      <c r="B811" s="18">
        <f t="shared" si="149"/>
        <v>0</v>
      </c>
      <c r="C811" s="40"/>
      <c r="D811" s="13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8" t="str">
        <f t="shared" si="146"/>
        <v xml:space="preserve"> </v>
      </c>
      <c r="R811" s="40"/>
      <c r="S811" s="13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9" t="str">
        <f t="shared" si="147"/>
        <v xml:space="preserve"> </v>
      </c>
      <c r="AG811" s="40"/>
      <c r="AH811" s="13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9" t="str">
        <f t="shared" si="148"/>
        <v xml:space="preserve"> </v>
      </c>
      <c r="AV811" s="25"/>
    </row>
    <row r="812" spans="1:48" outlineLevel="1" x14ac:dyDescent="0.25">
      <c r="A812" s="76">
        <f t="shared" si="145"/>
        <v>0</v>
      </c>
      <c r="B812" s="18">
        <f t="shared" si="149"/>
        <v>0</v>
      </c>
      <c r="C812" s="40"/>
      <c r="D812" s="13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8" t="str">
        <f t="shared" si="146"/>
        <v xml:space="preserve"> </v>
      </c>
      <c r="R812" s="40"/>
      <c r="S812" s="13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9" t="str">
        <f t="shared" si="147"/>
        <v xml:space="preserve"> </v>
      </c>
      <c r="AG812" s="40"/>
      <c r="AH812" s="13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9" t="str">
        <f t="shared" si="148"/>
        <v xml:space="preserve"> </v>
      </c>
      <c r="AV812" s="25"/>
    </row>
    <row r="813" spans="1:48" outlineLevel="1" x14ac:dyDescent="0.25">
      <c r="A813" s="76">
        <f t="shared" si="145"/>
        <v>0</v>
      </c>
      <c r="B813" s="18">
        <f t="shared" si="149"/>
        <v>0</v>
      </c>
      <c r="C813" s="40"/>
      <c r="D813" s="13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8" t="str">
        <f t="shared" si="146"/>
        <v xml:space="preserve"> </v>
      </c>
      <c r="R813" s="40"/>
      <c r="S813" s="13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9" t="str">
        <f t="shared" si="147"/>
        <v xml:space="preserve"> </v>
      </c>
      <c r="AG813" s="40"/>
      <c r="AH813" s="13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9" t="str">
        <f t="shared" si="148"/>
        <v xml:space="preserve"> </v>
      </c>
      <c r="AV813" s="25"/>
    </row>
    <row r="814" spans="1:48" outlineLevel="1" x14ac:dyDescent="0.25">
      <c r="A814" s="76">
        <f t="shared" si="145"/>
        <v>0</v>
      </c>
      <c r="B814" s="18">
        <f t="shared" si="149"/>
        <v>0</v>
      </c>
      <c r="C814" s="40"/>
      <c r="D814" s="13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8" t="str">
        <f t="shared" si="146"/>
        <v xml:space="preserve"> </v>
      </c>
      <c r="R814" s="40"/>
      <c r="S814" s="13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9" t="str">
        <f t="shared" si="147"/>
        <v xml:space="preserve"> </v>
      </c>
      <c r="AG814" s="40"/>
      <c r="AH814" s="13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9" t="str">
        <f t="shared" si="148"/>
        <v xml:space="preserve"> </v>
      </c>
      <c r="AV814" s="25"/>
    </row>
    <row r="815" spans="1:48" outlineLevel="1" x14ac:dyDescent="0.25">
      <c r="A815" s="76">
        <f t="shared" si="145"/>
        <v>0</v>
      </c>
      <c r="B815" s="18">
        <f t="shared" si="149"/>
        <v>0</v>
      </c>
      <c r="C815" s="40"/>
      <c r="D815" s="13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8" t="str">
        <f t="shared" si="146"/>
        <v xml:space="preserve"> </v>
      </c>
      <c r="R815" s="40"/>
      <c r="S815" s="13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9" t="str">
        <f t="shared" si="147"/>
        <v xml:space="preserve"> </v>
      </c>
      <c r="AG815" s="40"/>
      <c r="AH815" s="13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9" t="str">
        <f t="shared" si="148"/>
        <v xml:space="preserve"> </v>
      </c>
      <c r="AV815" s="25"/>
    </row>
    <row r="816" spans="1:48" outlineLevel="1" x14ac:dyDescent="0.25">
      <c r="A816" s="76">
        <f t="shared" si="145"/>
        <v>0</v>
      </c>
      <c r="B816" s="18">
        <f t="shared" si="149"/>
        <v>0</v>
      </c>
      <c r="C816" s="40"/>
      <c r="D816" s="13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8" t="str">
        <f t="shared" si="146"/>
        <v xml:space="preserve"> </v>
      </c>
      <c r="R816" s="40"/>
      <c r="S816" s="13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9" t="str">
        <f t="shared" si="147"/>
        <v xml:space="preserve"> </v>
      </c>
      <c r="AG816" s="40"/>
      <c r="AH816" s="13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9" t="str">
        <f t="shared" si="148"/>
        <v xml:space="preserve"> </v>
      </c>
      <c r="AV816" s="25"/>
    </row>
    <row r="817" spans="1:48" outlineLevel="1" x14ac:dyDescent="0.25">
      <c r="A817" s="76">
        <f t="shared" si="145"/>
        <v>0</v>
      </c>
      <c r="B817" s="18">
        <f t="shared" si="149"/>
        <v>0</v>
      </c>
      <c r="C817" s="40"/>
      <c r="D817" s="13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8" t="str">
        <f t="shared" si="146"/>
        <v xml:space="preserve"> </v>
      </c>
      <c r="R817" s="40"/>
      <c r="S817" s="13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9" t="str">
        <f t="shared" si="147"/>
        <v xml:space="preserve"> </v>
      </c>
      <c r="AG817" s="40"/>
      <c r="AH817" s="13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9" t="str">
        <f t="shared" si="148"/>
        <v xml:space="preserve"> </v>
      </c>
      <c r="AV817" s="25"/>
    </row>
    <row r="818" spans="1:48" outlineLevel="1" x14ac:dyDescent="0.25">
      <c r="A818" s="76">
        <f t="shared" si="145"/>
        <v>0</v>
      </c>
      <c r="B818" s="18">
        <f t="shared" si="149"/>
        <v>0</v>
      </c>
      <c r="C818" s="40"/>
      <c r="D818" s="13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8" t="str">
        <f t="shared" si="146"/>
        <v xml:space="preserve"> </v>
      </c>
      <c r="R818" s="40"/>
      <c r="S818" s="13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9" t="str">
        <f t="shared" si="147"/>
        <v xml:space="preserve"> </v>
      </c>
      <c r="AG818" s="40"/>
      <c r="AH818" s="13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9" t="str">
        <f t="shared" si="148"/>
        <v xml:space="preserve"> </v>
      </c>
      <c r="AV818" s="25"/>
    </row>
    <row r="819" spans="1:48" outlineLevel="1" x14ac:dyDescent="0.25">
      <c r="A819" s="76">
        <f t="shared" si="145"/>
        <v>0</v>
      </c>
      <c r="B819" s="18">
        <f t="shared" si="149"/>
        <v>0</v>
      </c>
      <c r="C819" s="40"/>
      <c r="D819" s="13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8" t="str">
        <f t="shared" si="146"/>
        <v xml:space="preserve"> </v>
      </c>
      <c r="R819" s="40"/>
      <c r="S819" s="13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41" t="str">
        <f t="shared" si="147"/>
        <v xml:space="preserve"> </v>
      </c>
      <c r="AG819" s="40"/>
      <c r="AH819" s="13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9" t="str">
        <f t="shared" si="148"/>
        <v xml:space="preserve"> </v>
      </c>
      <c r="AV819" s="25"/>
    </row>
    <row r="820" spans="1:48" outlineLevel="1" x14ac:dyDescent="0.25">
      <c r="A820" s="76">
        <f t="shared" si="145"/>
        <v>0</v>
      </c>
      <c r="B820" s="18">
        <f t="shared" si="149"/>
        <v>0</v>
      </c>
      <c r="C820" s="40"/>
      <c r="D820" s="13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8" t="str">
        <f t="shared" si="146"/>
        <v xml:space="preserve"> </v>
      </c>
      <c r="R820" s="40"/>
      <c r="S820" s="13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41" t="str">
        <f t="shared" si="147"/>
        <v xml:space="preserve"> </v>
      </c>
      <c r="AG820" s="40"/>
      <c r="AH820" s="13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9" t="str">
        <f t="shared" si="148"/>
        <v xml:space="preserve"> </v>
      </c>
      <c r="AV820" s="25"/>
    </row>
    <row r="821" spans="1:48" x14ac:dyDescent="0.25">
      <c r="A821" s="19"/>
      <c r="B821" s="19"/>
      <c r="C821" s="42"/>
      <c r="D821" s="43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</row>
  </sheetData>
  <autoFilter ref="A8:AU820"/>
  <mergeCells count="47">
    <mergeCell ref="C4:Q4"/>
    <mergeCell ref="AH5:AH7"/>
    <mergeCell ref="B4:B7"/>
    <mergeCell ref="B9:B10"/>
    <mergeCell ref="R4:AF4"/>
    <mergeCell ref="AG4:AU4"/>
    <mergeCell ref="AI5:AT5"/>
    <mergeCell ref="AU5:AU7"/>
    <mergeCell ref="B11:B12"/>
    <mergeCell ref="B38:B39"/>
    <mergeCell ref="AG5:AG7"/>
    <mergeCell ref="T5:AE5"/>
    <mergeCell ref="AF5:AF7"/>
    <mergeCell ref="C5:C7"/>
    <mergeCell ref="D5:D7"/>
    <mergeCell ref="E5:P5"/>
    <mergeCell ref="Q5:Q7"/>
    <mergeCell ref="R5:R7"/>
    <mergeCell ref="S5:S7"/>
    <mergeCell ref="B65:B66"/>
    <mergeCell ref="B92:B93"/>
    <mergeCell ref="B119:B120"/>
    <mergeCell ref="B470:B471"/>
    <mergeCell ref="B497:B498"/>
    <mergeCell ref="B254:B255"/>
    <mergeCell ref="B281:B282"/>
    <mergeCell ref="B146:B147"/>
    <mergeCell ref="B173:B174"/>
    <mergeCell ref="B200:B201"/>
    <mergeCell ref="B227:B228"/>
    <mergeCell ref="B794:B795"/>
    <mergeCell ref="B632:B633"/>
    <mergeCell ref="B659:B660"/>
    <mergeCell ref="B686:B687"/>
    <mergeCell ref="B713:B714"/>
    <mergeCell ref="B740:B741"/>
    <mergeCell ref="B767:B768"/>
    <mergeCell ref="B605:B606"/>
    <mergeCell ref="B308:B309"/>
    <mergeCell ref="B335:B336"/>
    <mergeCell ref="B362:B363"/>
    <mergeCell ref="B389:B390"/>
    <mergeCell ref="B416:B417"/>
    <mergeCell ref="B443:B444"/>
    <mergeCell ref="B551:B552"/>
    <mergeCell ref="B578:B579"/>
    <mergeCell ref="B524:B525"/>
  </mergeCells>
  <phoneticPr fontId="13" type="noConversion"/>
  <conditionalFormatting sqref="E15:E37">
    <cfRule type="cellIs" dxfId="1235" priority="1463" stopIfTrue="1" operator="greaterThanOrEqual">
      <formula>T$6</formula>
    </cfRule>
  </conditionalFormatting>
  <conditionalFormatting sqref="F15:F37">
    <cfRule type="cellIs" dxfId="1234" priority="1462" stopIfTrue="1" operator="greaterThanOrEqual">
      <formula>$F$6</formula>
    </cfRule>
  </conditionalFormatting>
  <conditionalFormatting sqref="G15:G37">
    <cfRule type="cellIs" dxfId="1233" priority="1461" stopIfTrue="1" operator="greaterThanOrEqual">
      <formula>$G$6</formula>
    </cfRule>
  </conditionalFormatting>
  <conditionalFormatting sqref="H15:H37">
    <cfRule type="cellIs" dxfId="1232" priority="1460" stopIfTrue="1" operator="greaterThanOrEqual">
      <formula>$H$6</formula>
    </cfRule>
  </conditionalFormatting>
  <conditionalFormatting sqref="I15:I37">
    <cfRule type="cellIs" dxfId="1231" priority="1459" stopIfTrue="1" operator="greaterThanOrEqual">
      <formula>$I$6</formula>
    </cfRule>
  </conditionalFormatting>
  <conditionalFormatting sqref="J15:J37">
    <cfRule type="cellIs" dxfId="1230" priority="1458" stopIfTrue="1" operator="greaterThanOrEqual">
      <formula>$J$6</formula>
    </cfRule>
  </conditionalFormatting>
  <conditionalFormatting sqref="K15:K37">
    <cfRule type="cellIs" dxfId="1229" priority="1457" stopIfTrue="1" operator="greaterThanOrEqual">
      <formula>$K$6</formula>
    </cfRule>
  </conditionalFormatting>
  <conditionalFormatting sqref="P13:P37">
    <cfRule type="cellIs" dxfId="1228" priority="1456" stopIfTrue="1" operator="greaterThanOrEqual">
      <formula>$P$6</formula>
    </cfRule>
  </conditionalFormatting>
  <conditionalFormatting sqref="B13:B37">
    <cfRule type="cellIs" dxfId="1227" priority="1455" operator="equal">
      <formula>0</formula>
    </cfRule>
  </conditionalFormatting>
  <conditionalFormatting sqref="C15:C37">
    <cfRule type="cellIs" dxfId="1226" priority="1453" operator="equal">
      <formula>0</formula>
    </cfRule>
  </conditionalFormatting>
  <conditionalFormatting sqref="O13:O37">
    <cfRule type="cellIs" dxfId="1225" priority="1452" stopIfTrue="1" operator="greaterThanOrEqual">
      <formula>$O$6</formula>
    </cfRule>
  </conditionalFormatting>
  <conditionalFormatting sqref="L15:L37">
    <cfRule type="cellIs" dxfId="1224" priority="1451" stopIfTrue="1" operator="greaterThanOrEqual">
      <formula>$L$6</formula>
    </cfRule>
  </conditionalFormatting>
  <conditionalFormatting sqref="M15:M37">
    <cfRule type="cellIs" dxfId="1223" priority="1450" stopIfTrue="1" operator="greaterThanOrEqual">
      <formula>$M$6</formula>
    </cfRule>
  </conditionalFormatting>
  <conditionalFormatting sqref="N13:N37">
    <cfRule type="cellIs" dxfId="1222" priority="1449" stopIfTrue="1" operator="greaterThanOrEqual">
      <formula>$N$6</formula>
    </cfRule>
  </conditionalFormatting>
  <conditionalFormatting sqref="U13:AE37">
    <cfRule type="cellIs" dxfId="1221" priority="1448" stopIfTrue="1" operator="greaterThanOrEqual">
      <formula>U$6</formula>
    </cfRule>
  </conditionalFormatting>
  <conditionalFormatting sqref="T13:T37">
    <cfRule type="cellIs" dxfId="1220" priority="1447" stopIfTrue="1" operator="greaterThanOrEqual">
      <formula>T$6</formula>
    </cfRule>
  </conditionalFormatting>
  <conditionalFormatting sqref="J13:J14">
    <cfRule type="cellIs" dxfId="1219" priority="1440" stopIfTrue="1" operator="greaterThanOrEqual">
      <formula>$J$6</formula>
    </cfRule>
  </conditionalFormatting>
  <conditionalFormatting sqref="K13:K14">
    <cfRule type="cellIs" dxfId="1218" priority="1439" stopIfTrue="1" operator="greaterThanOrEqual">
      <formula>$K$6</formula>
    </cfRule>
  </conditionalFormatting>
  <conditionalFormatting sqref="AI13:AT37">
    <cfRule type="cellIs" dxfId="1217" priority="1446" stopIfTrue="1" operator="greaterThanOrEqual">
      <formula>AI$6</formula>
    </cfRule>
  </conditionalFormatting>
  <conditionalFormatting sqref="E13:E14">
    <cfRule type="cellIs" dxfId="1216" priority="1445" stopIfTrue="1" operator="greaterThanOrEqual">
      <formula>T$6</formula>
    </cfRule>
  </conditionalFormatting>
  <conditionalFormatting sqref="F13:F14">
    <cfRule type="cellIs" dxfId="1215" priority="1444" stopIfTrue="1" operator="greaterThanOrEqual">
      <formula>$F$6</formula>
    </cfRule>
  </conditionalFormatting>
  <conditionalFormatting sqref="G13:G14">
    <cfRule type="cellIs" dxfId="1214" priority="1443" stopIfTrue="1" operator="greaterThanOrEqual">
      <formula>$G$6</formula>
    </cfRule>
  </conditionalFormatting>
  <conditionalFormatting sqref="H13:H14">
    <cfRule type="cellIs" dxfId="1213" priority="1442" stopIfTrue="1" operator="greaterThanOrEqual">
      <formula>$H$6</formula>
    </cfRule>
  </conditionalFormatting>
  <conditionalFormatting sqref="I13:I14">
    <cfRule type="cellIs" dxfId="1212" priority="1441" stopIfTrue="1" operator="greaterThanOrEqual">
      <formula>$I$6</formula>
    </cfRule>
  </conditionalFormatting>
  <conditionalFormatting sqref="C13:C14">
    <cfRule type="cellIs" dxfId="1211" priority="1437" operator="equal">
      <formula>0</formula>
    </cfRule>
  </conditionalFormatting>
  <conditionalFormatting sqref="L13:L14">
    <cfRule type="cellIs" dxfId="1210" priority="1436" stopIfTrue="1" operator="greaterThanOrEqual">
      <formula>$L$6</formula>
    </cfRule>
  </conditionalFormatting>
  <conditionalFormatting sqref="M13:M14">
    <cfRule type="cellIs" dxfId="1209" priority="1435" stopIfTrue="1" operator="greaterThanOrEqual">
      <formula>$M$6</formula>
    </cfRule>
  </conditionalFormatting>
  <conditionalFormatting sqref="R15:R37">
    <cfRule type="cellIs" dxfId="1208" priority="1433" operator="equal">
      <formula>0</formula>
    </cfRule>
  </conditionalFormatting>
  <conditionalFormatting sqref="R13:R14">
    <cfRule type="cellIs" dxfId="1207" priority="1431" operator="equal">
      <formula>0</formula>
    </cfRule>
  </conditionalFormatting>
  <conditionalFormatting sqref="AG15:AG37">
    <cfRule type="cellIs" dxfId="1206" priority="1429" operator="equal">
      <formula>0</formula>
    </cfRule>
  </conditionalFormatting>
  <conditionalFormatting sqref="AG13:AG14">
    <cfRule type="cellIs" dxfId="1205" priority="1427" operator="equal">
      <formula>0</formula>
    </cfRule>
  </conditionalFormatting>
  <conditionalFormatting sqref="E42:E64">
    <cfRule type="cellIs" dxfId="1204" priority="1425" stopIfTrue="1" operator="greaterThanOrEqual">
      <formula>T$6</formula>
    </cfRule>
  </conditionalFormatting>
  <conditionalFormatting sqref="F42:F64">
    <cfRule type="cellIs" dxfId="1203" priority="1424" stopIfTrue="1" operator="greaterThanOrEqual">
      <formula>$F$6</formula>
    </cfRule>
  </conditionalFormatting>
  <conditionalFormatting sqref="G42:G64">
    <cfRule type="cellIs" dxfId="1202" priority="1423" stopIfTrue="1" operator="greaterThanOrEqual">
      <formula>$G$6</formula>
    </cfRule>
  </conditionalFormatting>
  <conditionalFormatting sqref="H42:H64">
    <cfRule type="cellIs" dxfId="1201" priority="1422" stopIfTrue="1" operator="greaterThanOrEqual">
      <formula>$H$6</formula>
    </cfRule>
  </conditionalFormatting>
  <conditionalFormatting sqref="I42:I64">
    <cfRule type="cellIs" dxfId="1200" priority="1421" stopIfTrue="1" operator="greaterThanOrEqual">
      <formula>$I$6</formula>
    </cfRule>
  </conditionalFormatting>
  <conditionalFormatting sqref="J42:J64">
    <cfRule type="cellIs" dxfId="1199" priority="1420" stopIfTrue="1" operator="greaterThanOrEqual">
      <formula>$J$6</formula>
    </cfRule>
  </conditionalFormatting>
  <conditionalFormatting sqref="K42:K64">
    <cfRule type="cellIs" dxfId="1198" priority="1419" stopIfTrue="1" operator="greaterThanOrEqual">
      <formula>$K$6</formula>
    </cfRule>
  </conditionalFormatting>
  <conditionalFormatting sqref="P40:P64">
    <cfRule type="cellIs" dxfId="1197" priority="1418" stopIfTrue="1" operator="greaterThanOrEqual">
      <formula>$P$6</formula>
    </cfRule>
  </conditionalFormatting>
  <conditionalFormatting sqref="B40:B64">
    <cfRule type="cellIs" dxfId="1196" priority="1417" operator="equal">
      <formula>0</formula>
    </cfRule>
  </conditionalFormatting>
  <conditionalFormatting sqref="C42:C64">
    <cfRule type="cellIs" dxfId="1195" priority="1415" operator="equal">
      <formula>0</formula>
    </cfRule>
  </conditionalFormatting>
  <conditionalFormatting sqref="O40:O64">
    <cfRule type="cellIs" dxfId="1194" priority="1414" stopIfTrue="1" operator="greaterThanOrEqual">
      <formula>$O$6</formula>
    </cfRule>
  </conditionalFormatting>
  <conditionalFormatting sqref="L42:L64">
    <cfRule type="cellIs" dxfId="1193" priority="1413" stopIfTrue="1" operator="greaterThanOrEqual">
      <formula>$L$6</formula>
    </cfRule>
  </conditionalFormatting>
  <conditionalFormatting sqref="M42:M64">
    <cfRule type="cellIs" dxfId="1192" priority="1412" stopIfTrue="1" operator="greaterThanOrEqual">
      <formula>$M$6</formula>
    </cfRule>
  </conditionalFormatting>
  <conditionalFormatting sqref="N40:N64">
    <cfRule type="cellIs" dxfId="1191" priority="1411" stopIfTrue="1" operator="greaterThanOrEqual">
      <formula>$N$6</formula>
    </cfRule>
  </conditionalFormatting>
  <conditionalFormatting sqref="U40:AE64">
    <cfRule type="cellIs" dxfId="1190" priority="1410" stopIfTrue="1" operator="greaterThanOrEqual">
      <formula>U$6</formula>
    </cfRule>
  </conditionalFormatting>
  <conditionalFormatting sqref="T40:T64">
    <cfRule type="cellIs" dxfId="1189" priority="1409" stopIfTrue="1" operator="greaterThanOrEqual">
      <formula>T$6</formula>
    </cfRule>
  </conditionalFormatting>
  <conditionalFormatting sqref="J40:J41">
    <cfRule type="cellIs" dxfId="1188" priority="1402" stopIfTrue="1" operator="greaterThanOrEqual">
      <formula>$J$6</formula>
    </cfRule>
  </conditionalFormatting>
  <conditionalFormatting sqref="K40:K41">
    <cfRule type="cellIs" dxfId="1187" priority="1401" stopIfTrue="1" operator="greaterThanOrEqual">
      <formula>$K$6</formula>
    </cfRule>
  </conditionalFormatting>
  <conditionalFormatting sqref="AI40:AT64">
    <cfRule type="cellIs" dxfId="1186" priority="1408" stopIfTrue="1" operator="greaterThanOrEqual">
      <formula>AI$6</formula>
    </cfRule>
  </conditionalFormatting>
  <conditionalFormatting sqref="E40:E41">
    <cfRule type="cellIs" dxfId="1185" priority="1407" stopIfTrue="1" operator="greaterThanOrEqual">
      <formula>T$6</formula>
    </cfRule>
  </conditionalFormatting>
  <conditionalFormatting sqref="F40:F41">
    <cfRule type="cellIs" dxfId="1184" priority="1406" stopIfTrue="1" operator="greaterThanOrEqual">
      <formula>$F$6</formula>
    </cfRule>
  </conditionalFormatting>
  <conditionalFormatting sqref="G40:G41">
    <cfRule type="cellIs" dxfId="1183" priority="1405" stopIfTrue="1" operator="greaterThanOrEqual">
      <formula>$G$6</formula>
    </cfRule>
  </conditionalFormatting>
  <conditionalFormatting sqref="H40:H41">
    <cfRule type="cellIs" dxfId="1182" priority="1404" stopIfTrue="1" operator="greaterThanOrEqual">
      <formula>$H$6</formula>
    </cfRule>
  </conditionalFormatting>
  <conditionalFormatting sqref="I40:I41">
    <cfRule type="cellIs" dxfId="1181" priority="1403" stopIfTrue="1" operator="greaterThanOrEqual">
      <formula>$I$6</formula>
    </cfRule>
  </conditionalFormatting>
  <conditionalFormatting sqref="C40:C41">
    <cfRule type="cellIs" dxfId="1180" priority="1399" operator="equal">
      <formula>0</formula>
    </cfRule>
  </conditionalFormatting>
  <conditionalFormatting sqref="L40:L41">
    <cfRule type="cellIs" dxfId="1179" priority="1398" stopIfTrue="1" operator="greaterThanOrEqual">
      <formula>$L$6</formula>
    </cfRule>
  </conditionalFormatting>
  <conditionalFormatting sqref="M40:M41">
    <cfRule type="cellIs" dxfId="1178" priority="1397" stopIfTrue="1" operator="greaterThanOrEqual">
      <formula>$M$6</formula>
    </cfRule>
  </conditionalFormatting>
  <conditionalFormatting sqref="R42:R64">
    <cfRule type="cellIs" dxfId="1177" priority="1395" operator="equal">
      <formula>0</formula>
    </cfRule>
  </conditionalFormatting>
  <conditionalFormatting sqref="R40:R41">
    <cfRule type="cellIs" dxfId="1176" priority="1393" operator="equal">
      <formula>0</formula>
    </cfRule>
  </conditionalFormatting>
  <conditionalFormatting sqref="AG42:AG64">
    <cfRule type="cellIs" dxfId="1175" priority="1391" operator="equal">
      <formula>0</formula>
    </cfRule>
  </conditionalFormatting>
  <conditionalFormatting sqref="AG40:AG41">
    <cfRule type="cellIs" dxfId="1174" priority="1389" operator="equal">
      <formula>0</formula>
    </cfRule>
  </conditionalFormatting>
  <conditionalFormatting sqref="E69:E91">
    <cfRule type="cellIs" dxfId="1173" priority="1388" stopIfTrue="1" operator="greaterThanOrEqual">
      <formula>T$6</formula>
    </cfRule>
  </conditionalFormatting>
  <conditionalFormatting sqref="F69:F91">
    <cfRule type="cellIs" dxfId="1172" priority="1387" stopIfTrue="1" operator="greaterThanOrEqual">
      <formula>$F$6</formula>
    </cfRule>
  </conditionalFormatting>
  <conditionalFormatting sqref="G69:G91">
    <cfRule type="cellIs" dxfId="1171" priority="1386" stopIfTrue="1" operator="greaterThanOrEqual">
      <formula>$G$6</formula>
    </cfRule>
  </conditionalFormatting>
  <conditionalFormatting sqref="H69:H91">
    <cfRule type="cellIs" dxfId="1170" priority="1385" stopIfTrue="1" operator="greaterThanOrEqual">
      <formula>$H$6</formula>
    </cfRule>
  </conditionalFormatting>
  <conditionalFormatting sqref="I69:I91">
    <cfRule type="cellIs" dxfId="1169" priority="1384" stopIfTrue="1" operator="greaterThanOrEqual">
      <formula>$I$6</formula>
    </cfRule>
  </conditionalFormatting>
  <conditionalFormatting sqref="J69:J91">
    <cfRule type="cellIs" dxfId="1168" priority="1383" stopIfTrue="1" operator="greaterThanOrEqual">
      <formula>$J$6</formula>
    </cfRule>
  </conditionalFormatting>
  <conditionalFormatting sqref="K69:K91">
    <cfRule type="cellIs" dxfId="1167" priority="1382" stopIfTrue="1" operator="greaterThanOrEqual">
      <formula>$K$6</formula>
    </cfRule>
  </conditionalFormatting>
  <conditionalFormatting sqref="P67:P91">
    <cfRule type="cellIs" dxfId="1166" priority="1381" stopIfTrue="1" operator="greaterThanOrEqual">
      <formula>$P$6</formula>
    </cfRule>
  </conditionalFormatting>
  <conditionalFormatting sqref="B67:B91">
    <cfRule type="cellIs" dxfId="1165" priority="1380" operator="equal">
      <formula>0</formula>
    </cfRule>
  </conditionalFormatting>
  <conditionalFormatting sqref="C69:C91">
    <cfRule type="cellIs" dxfId="1164" priority="1378" operator="equal">
      <formula>0</formula>
    </cfRule>
  </conditionalFormatting>
  <conditionalFormatting sqref="O67:O91">
    <cfRule type="cellIs" dxfId="1163" priority="1377" stopIfTrue="1" operator="greaterThanOrEqual">
      <formula>$O$6</formula>
    </cfRule>
  </conditionalFormatting>
  <conditionalFormatting sqref="L69:L91">
    <cfRule type="cellIs" dxfId="1162" priority="1376" stopIfTrue="1" operator="greaterThanOrEqual">
      <formula>$L$6</formula>
    </cfRule>
  </conditionalFormatting>
  <conditionalFormatting sqref="M69:M91">
    <cfRule type="cellIs" dxfId="1161" priority="1375" stopIfTrue="1" operator="greaterThanOrEqual">
      <formula>$M$6</formula>
    </cfRule>
  </conditionalFormatting>
  <conditionalFormatting sqref="N67:N91">
    <cfRule type="cellIs" dxfId="1160" priority="1374" stopIfTrue="1" operator="greaterThanOrEqual">
      <formula>$N$6</formula>
    </cfRule>
  </conditionalFormatting>
  <conditionalFormatting sqref="U67:AE91">
    <cfRule type="cellIs" dxfId="1159" priority="1373" stopIfTrue="1" operator="greaterThanOrEqual">
      <formula>U$6</formula>
    </cfRule>
  </conditionalFormatting>
  <conditionalFormatting sqref="T67:T91">
    <cfRule type="cellIs" dxfId="1158" priority="1372" stopIfTrue="1" operator="greaterThanOrEqual">
      <formula>T$6</formula>
    </cfRule>
  </conditionalFormatting>
  <conditionalFormatting sqref="J67:J68">
    <cfRule type="cellIs" dxfId="1157" priority="1365" stopIfTrue="1" operator="greaterThanOrEqual">
      <formula>$J$6</formula>
    </cfRule>
  </conditionalFormatting>
  <conditionalFormatting sqref="K67:K68">
    <cfRule type="cellIs" dxfId="1156" priority="1364" stopIfTrue="1" operator="greaterThanOrEqual">
      <formula>$K$6</formula>
    </cfRule>
  </conditionalFormatting>
  <conditionalFormatting sqref="AI67:AT91">
    <cfRule type="cellIs" dxfId="1155" priority="1371" stopIfTrue="1" operator="greaterThanOrEqual">
      <formula>AI$6</formula>
    </cfRule>
  </conditionalFormatting>
  <conditionalFormatting sqref="E67:E68">
    <cfRule type="cellIs" dxfId="1154" priority="1370" stopIfTrue="1" operator="greaterThanOrEqual">
      <formula>T$6</formula>
    </cfRule>
  </conditionalFormatting>
  <conditionalFormatting sqref="F67:F68">
    <cfRule type="cellIs" dxfId="1153" priority="1369" stopIfTrue="1" operator="greaterThanOrEqual">
      <formula>$F$6</formula>
    </cfRule>
  </conditionalFormatting>
  <conditionalFormatting sqref="G67:G68">
    <cfRule type="cellIs" dxfId="1152" priority="1368" stopIfTrue="1" operator="greaterThanOrEqual">
      <formula>$G$6</formula>
    </cfRule>
  </conditionalFormatting>
  <conditionalFormatting sqref="H67:H68">
    <cfRule type="cellIs" dxfId="1151" priority="1367" stopIfTrue="1" operator="greaterThanOrEqual">
      <formula>$H$6</formula>
    </cfRule>
  </conditionalFormatting>
  <conditionalFormatting sqref="I67:I68">
    <cfRule type="cellIs" dxfId="1150" priority="1366" stopIfTrue="1" operator="greaterThanOrEqual">
      <formula>$I$6</formula>
    </cfRule>
  </conditionalFormatting>
  <conditionalFormatting sqref="C67:C68">
    <cfRule type="cellIs" dxfId="1149" priority="1362" operator="equal">
      <formula>0</formula>
    </cfRule>
  </conditionalFormatting>
  <conditionalFormatting sqref="L67:L68">
    <cfRule type="cellIs" dxfId="1148" priority="1361" stopIfTrue="1" operator="greaterThanOrEqual">
      <formula>$L$6</formula>
    </cfRule>
  </conditionalFormatting>
  <conditionalFormatting sqref="M67:M68">
    <cfRule type="cellIs" dxfId="1147" priority="1360" stopIfTrue="1" operator="greaterThanOrEqual">
      <formula>$M$6</formula>
    </cfRule>
  </conditionalFormatting>
  <conditionalFormatting sqref="R69:R91">
    <cfRule type="cellIs" dxfId="1146" priority="1358" operator="equal">
      <formula>0</formula>
    </cfRule>
  </conditionalFormatting>
  <conditionalFormatting sqref="R67:R68">
    <cfRule type="cellIs" dxfId="1145" priority="1356" operator="equal">
      <formula>0</formula>
    </cfRule>
  </conditionalFormatting>
  <conditionalFormatting sqref="AG69:AG91">
    <cfRule type="cellIs" dxfId="1144" priority="1354" operator="equal">
      <formula>0</formula>
    </cfRule>
  </conditionalFormatting>
  <conditionalFormatting sqref="AG67:AG68">
    <cfRule type="cellIs" dxfId="1143" priority="1352" operator="equal">
      <formula>0</formula>
    </cfRule>
  </conditionalFormatting>
  <conditionalFormatting sqref="E96:E118">
    <cfRule type="cellIs" dxfId="1142" priority="1351" stopIfTrue="1" operator="greaterThanOrEqual">
      <formula>T$6</formula>
    </cfRule>
  </conditionalFormatting>
  <conditionalFormatting sqref="F96:F118">
    <cfRule type="cellIs" dxfId="1141" priority="1350" stopIfTrue="1" operator="greaterThanOrEqual">
      <formula>$F$6</formula>
    </cfRule>
  </conditionalFormatting>
  <conditionalFormatting sqref="G96:G118">
    <cfRule type="cellIs" dxfId="1140" priority="1349" stopIfTrue="1" operator="greaterThanOrEqual">
      <formula>$G$6</formula>
    </cfRule>
  </conditionalFormatting>
  <conditionalFormatting sqref="H96:H118">
    <cfRule type="cellIs" dxfId="1139" priority="1348" stopIfTrue="1" operator="greaterThanOrEqual">
      <formula>$H$6</formula>
    </cfRule>
  </conditionalFormatting>
  <conditionalFormatting sqref="I96:I118">
    <cfRule type="cellIs" dxfId="1138" priority="1347" stopIfTrue="1" operator="greaterThanOrEqual">
      <formula>$I$6</formula>
    </cfRule>
  </conditionalFormatting>
  <conditionalFormatting sqref="J96:J118">
    <cfRule type="cellIs" dxfId="1137" priority="1346" stopIfTrue="1" operator="greaterThanOrEqual">
      <formula>$J$6</formula>
    </cfRule>
  </conditionalFormatting>
  <conditionalFormatting sqref="K96:K118">
    <cfRule type="cellIs" dxfId="1136" priority="1345" stopIfTrue="1" operator="greaterThanOrEqual">
      <formula>$K$6</formula>
    </cfRule>
  </conditionalFormatting>
  <conditionalFormatting sqref="P94:P118">
    <cfRule type="cellIs" dxfId="1135" priority="1344" stopIfTrue="1" operator="greaterThanOrEqual">
      <formula>$P$6</formula>
    </cfRule>
  </conditionalFormatting>
  <conditionalFormatting sqref="B94:B118">
    <cfRule type="cellIs" dxfId="1134" priority="1343" operator="equal">
      <formula>0</formula>
    </cfRule>
  </conditionalFormatting>
  <conditionalFormatting sqref="C96:C118">
    <cfRule type="cellIs" dxfId="1133" priority="1341" operator="equal">
      <formula>0</formula>
    </cfRule>
  </conditionalFormatting>
  <conditionalFormatting sqref="O94:O118">
    <cfRule type="cellIs" dxfId="1132" priority="1340" stopIfTrue="1" operator="greaterThanOrEqual">
      <formula>$O$6</formula>
    </cfRule>
  </conditionalFormatting>
  <conditionalFormatting sqref="L96:L118">
    <cfRule type="cellIs" dxfId="1131" priority="1339" stopIfTrue="1" operator="greaterThanOrEqual">
      <formula>$L$6</formula>
    </cfRule>
  </conditionalFormatting>
  <conditionalFormatting sqref="M96:M118">
    <cfRule type="cellIs" dxfId="1130" priority="1338" stopIfTrue="1" operator="greaterThanOrEqual">
      <formula>$M$6</formula>
    </cfRule>
  </conditionalFormatting>
  <conditionalFormatting sqref="N94:N118">
    <cfRule type="cellIs" dxfId="1129" priority="1337" stopIfTrue="1" operator="greaterThanOrEqual">
      <formula>$N$6</formula>
    </cfRule>
  </conditionalFormatting>
  <conditionalFormatting sqref="U94:AE118">
    <cfRule type="cellIs" dxfId="1128" priority="1336" stopIfTrue="1" operator="greaterThanOrEqual">
      <formula>U$6</formula>
    </cfRule>
  </conditionalFormatting>
  <conditionalFormatting sqref="T94:T118">
    <cfRule type="cellIs" dxfId="1127" priority="1335" stopIfTrue="1" operator="greaterThanOrEqual">
      <formula>T$6</formula>
    </cfRule>
  </conditionalFormatting>
  <conditionalFormatting sqref="J94:J95">
    <cfRule type="cellIs" dxfId="1126" priority="1328" stopIfTrue="1" operator="greaterThanOrEqual">
      <formula>$J$6</formula>
    </cfRule>
  </conditionalFormatting>
  <conditionalFormatting sqref="K94:K95">
    <cfRule type="cellIs" dxfId="1125" priority="1327" stopIfTrue="1" operator="greaterThanOrEqual">
      <formula>$K$6</formula>
    </cfRule>
  </conditionalFormatting>
  <conditionalFormatting sqref="AI94:AT118">
    <cfRule type="cellIs" dxfId="1124" priority="1334" stopIfTrue="1" operator="greaterThanOrEqual">
      <formula>AI$6</formula>
    </cfRule>
  </conditionalFormatting>
  <conditionalFormatting sqref="E94:E95">
    <cfRule type="cellIs" dxfId="1123" priority="1333" stopIfTrue="1" operator="greaterThanOrEqual">
      <formula>T$6</formula>
    </cfRule>
  </conditionalFormatting>
  <conditionalFormatting sqref="F94:F95">
    <cfRule type="cellIs" dxfId="1122" priority="1332" stopIfTrue="1" operator="greaterThanOrEqual">
      <formula>$F$6</formula>
    </cfRule>
  </conditionalFormatting>
  <conditionalFormatting sqref="G94:G95">
    <cfRule type="cellIs" dxfId="1121" priority="1331" stopIfTrue="1" operator="greaterThanOrEqual">
      <formula>$G$6</formula>
    </cfRule>
  </conditionalFormatting>
  <conditionalFormatting sqref="H94:H95">
    <cfRule type="cellIs" dxfId="1120" priority="1330" stopIfTrue="1" operator="greaterThanOrEqual">
      <formula>$H$6</formula>
    </cfRule>
  </conditionalFormatting>
  <conditionalFormatting sqref="I94:I95">
    <cfRule type="cellIs" dxfId="1119" priority="1329" stopIfTrue="1" operator="greaterThanOrEqual">
      <formula>$I$6</formula>
    </cfRule>
  </conditionalFormatting>
  <conditionalFormatting sqref="C94:C95">
    <cfRule type="cellIs" dxfId="1118" priority="1325" operator="equal">
      <formula>0</formula>
    </cfRule>
  </conditionalFormatting>
  <conditionalFormatting sqref="L94:L95">
    <cfRule type="cellIs" dxfId="1117" priority="1324" stopIfTrue="1" operator="greaterThanOrEqual">
      <formula>$L$6</formula>
    </cfRule>
  </conditionalFormatting>
  <conditionalFormatting sqref="M94:M95">
    <cfRule type="cellIs" dxfId="1116" priority="1323" stopIfTrue="1" operator="greaterThanOrEqual">
      <formula>$M$6</formula>
    </cfRule>
  </conditionalFormatting>
  <conditionalFormatting sqref="R96:R118">
    <cfRule type="cellIs" dxfId="1115" priority="1321" operator="equal">
      <formula>0</formula>
    </cfRule>
  </conditionalFormatting>
  <conditionalFormatting sqref="R94:R95">
    <cfRule type="cellIs" dxfId="1114" priority="1319" operator="equal">
      <formula>0</formula>
    </cfRule>
  </conditionalFormatting>
  <conditionalFormatting sqref="AG96:AG97 AG118">
    <cfRule type="cellIs" dxfId="1113" priority="1317" operator="equal">
      <formula>0</formula>
    </cfRule>
  </conditionalFormatting>
  <conditionalFormatting sqref="AG94:AG95">
    <cfRule type="cellIs" dxfId="1112" priority="1315" operator="equal">
      <formula>0</formula>
    </cfRule>
  </conditionalFormatting>
  <conditionalFormatting sqref="E123:E145">
    <cfRule type="cellIs" dxfId="1111" priority="1314" stopIfTrue="1" operator="greaterThanOrEqual">
      <formula>T$6</formula>
    </cfRule>
  </conditionalFormatting>
  <conditionalFormatting sqref="F123:F145">
    <cfRule type="cellIs" dxfId="1110" priority="1313" stopIfTrue="1" operator="greaterThanOrEqual">
      <formula>$F$6</formula>
    </cfRule>
  </conditionalFormatting>
  <conditionalFormatting sqref="G123:G145">
    <cfRule type="cellIs" dxfId="1109" priority="1312" stopIfTrue="1" operator="greaterThanOrEqual">
      <formula>$G$6</formula>
    </cfRule>
  </conditionalFormatting>
  <conditionalFormatting sqref="H123:H145">
    <cfRule type="cellIs" dxfId="1108" priority="1311" stopIfTrue="1" operator="greaterThanOrEqual">
      <formula>$H$6</formula>
    </cfRule>
  </conditionalFormatting>
  <conditionalFormatting sqref="I123:I145">
    <cfRule type="cellIs" dxfId="1107" priority="1310" stopIfTrue="1" operator="greaterThanOrEqual">
      <formula>$I$6</formula>
    </cfRule>
  </conditionalFormatting>
  <conditionalFormatting sqref="J123:J145">
    <cfRule type="cellIs" dxfId="1106" priority="1309" stopIfTrue="1" operator="greaterThanOrEqual">
      <formula>$J$6</formula>
    </cfRule>
  </conditionalFormatting>
  <conditionalFormatting sqref="K123:K145">
    <cfRule type="cellIs" dxfId="1105" priority="1308" stopIfTrue="1" operator="greaterThanOrEqual">
      <formula>$K$6</formula>
    </cfRule>
  </conditionalFormatting>
  <conditionalFormatting sqref="P121:P145">
    <cfRule type="cellIs" dxfId="1104" priority="1307" stopIfTrue="1" operator="greaterThanOrEqual">
      <formula>$P$6</formula>
    </cfRule>
  </conditionalFormatting>
  <conditionalFormatting sqref="B121:B145">
    <cfRule type="cellIs" dxfId="1103" priority="1306" operator="equal">
      <formula>0</formula>
    </cfRule>
  </conditionalFormatting>
  <conditionalFormatting sqref="C123 C130:C145">
    <cfRule type="cellIs" dxfId="1102" priority="1304" operator="equal">
      <formula>0</formula>
    </cfRule>
  </conditionalFormatting>
  <conditionalFormatting sqref="O121:O145">
    <cfRule type="cellIs" dxfId="1101" priority="1303" stopIfTrue="1" operator="greaterThanOrEqual">
      <formula>$O$6</formula>
    </cfRule>
  </conditionalFormatting>
  <conditionalFormatting sqref="L123:L145">
    <cfRule type="cellIs" dxfId="1100" priority="1302" stopIfTrue="1" operator="greaterThanOrEqual">
      <formula>$L$6</formula>
    </cfRule>
  </conditionalFormatting>
  <conditionalFormatting sqref="M123:M145">
    <cfRule type="cellIs" dxfId="1099" priority="1301" stopIfTrue="1" operator="greaterThanOrEqual">
      <formula>$M$6</formula>
    </cfRule>
  </conditionalFormatting>
  <conditionalFormatting sqref="N121:N145">
    <cfRule type="cellIs" dxfId="1098" priority="1300" stopIfTrue="1" operator="greaterThanOrEqual">
      <formula>$N$6</formula>
    </cfRule>
  </conditionalFormatting>
  <conditionalFormatting sqref="U121:AE145">
    <cfRule type="cellIs" dxfId="1097" priority="1299" stopIfTrue="1" operator="greaterThanOrEqual">
      <formula>U$6</formula>
    </cfRule>
  </conditionalFormatting>
  <conditionalFormatting sqref="T121:T145">
    <cfRule type="cellIs" dxfId="1096" priority="1298" stopIfTrue="1" operator="greaterThanOrEqual">
      <formula>T$6</formula>
    </cfRule>
  </conditionalFormatting>
  <conditionalFormatting sqref="J121:J122">
    <cfRule type="cellIs" dxfId="1095" priority="1291" stopIfTrue="1" operator="greaterThanOrEqual">
      <formula>$J$6</formula>
    </cfRule>
  </conditionalFormatting>
  <conditionalFormatting sqref="K121:K122">
    <cfRule type="cellIs" dxfId="1094" priority="1290" stopIfTrue="1" operator="greaterThanOrEqual">
      <formula>$K$6</formula>
    </cfRule>
  </conditionalFormatting>
  <conditionalFormatting sqref="AI121:AT145">
    <cfRule type="cellIs" dxfId="1093" priority="1297" stopIfTrue="1" operator="greaterThanOrEqual">
      <formula>AI$6</formula>
    </cfRule>
  </conditionalFormatting>
  <conditionalFormatting sqref="E121:E122">
    <cfRule type="cellIs" dxfId="1092" priority="1296" stopIfTrue="1" operator="greaterThanOrEqual">
      <formula>T$6</formula>
    </cfRule>
  </conditionalFormatting>
  <conditionalFormatting sqref="F121:F122">
    <cfRule type="cellIs" dxfId="1091" priority="1295" stopIfTrue="1" operator="greaterThanOrEqual">
      <formula>$F$6</formula>
    </cfRule>
  </conditionalFormatting>
  <conditionalFormatting sqref="G121:G122">
    <cfRule type="cellIs" dxfId="1090" priority="1294" stopIfTrue="1" operator="greaterThanOrEqual">
      <formula>$G$6</formula>
    </cfRule>
  </conditionalFormatting>
  <conditionalFormatting sqref="H121:H122">
    <cfRule type="cellIs" dxfId="1089" priority="1293" stopIfTrue="1" operator="greaterThanOrEqual">
      <formula>$H$6</formula>
    </cfRule>
  </conditionalFormatting>
  <conditionalFormatting sqref="I121:I122">
    <cfRule type="cellIs" dxfId="1088" priority="1292" stopIfTrue="1" operator="greaterThanOrEqual">
      <formula>$I$6</formula>
    </cfRule>
  </conditionalFormatting>
  <conditionalFormatting sqref="C121:C122">
    <cfRule type="cellIs" dxfId="1087" priority="1288" operator="equal">
      <formula>0</formula>
    </cfRule>
  </conditionalFormatting>
  <conditionalFormatting sqref="L121:L122">
    <cfRule type="cellIs" dxfId="1086" priority="1287" stopIfTrue="1" operator="greaterThanOrEqual">
      <formula>$L$6</formula>
    </cfRule>
  </conditionalFormatting>
  <conditionalFormatting sqref="M121:M122">
    <cfRule type="cellIs" dxfId="1085" priority="1286" stopIfTrue="1" operator="greaterThanOrEqual">
      <formula>$M$6</formula>
    </cfRule>
  </conditionalFormatting>
  <conditionalFormatting sqref="R123:R145">
    <cfRule type="cellIs" dxfId="1084" priority="1284" operator="equal">
      <formula>0</formula>
    </cfRule>
  </conditionalFormatting>
  <conditionalFormatting sqref="R121:R122">
    <cfRule type="cellIs" dxfId="1083" priority="1282" operator="equal">
      <formula>0</formula>
    </cfRule>
  </conditionalFormatting>
  <conditionalFormatting sqref="AG133:AG145">
    <cfRule type="cellIs" dxfId="1082" priority="1280" operator="equal">
      <formula>0</formula>
    </cfRule>
  </conditionalFormatting>
  <conditionalFormatting sqref="E150:E172">
    <cfRule type="cellIs" dxfId="1081" priority="1277" stopIfTrue="1" operator="greaterThanOrEqual">
      <formula>T$6</formula>
    </cfRule>
  </conditionalFormatting>
  <conditionalFormatting sqref="F150:F172">
    <cfRule type="cellIs" dxfId="1080" priority="1276" stopIfTrue="1" operator="greaterThanOrEqual">
      <formula>$F$6</formula>
    </cfRule>
  </conditionalFormatting>
  <conditionalFormatting sqref="G150:G172">
    <cfRule type="cellIs" dxfId="1079" priority="1275" stopIfTrue="1" operator="greaterThanOrEqual">
      <formula>$G$6</formula>
    </cfRule>
  </conditionalFormatting>
  <conditionalFormatting sqref="H150:H172">
    <cfRule type="cellIs" dxfId="1078" priority="1274" stopIfTrue="1" operator="greaterThanOrEqual">
      <formula>$H$6</formula>
    </cfRule>
  </conditionalFormatting>
  <conditionalFormatting sqref="I150:I172">
    <cfRule type="cellIs" dxfId="1077" priority="1273" stopIfTrue="1" operator="greaterThanOrEqual">
      <formula>$I$6</formula>
    </cfRule>
  </conditionalFormatting>
  <conditionalFormatting sqref="J150:J172">
    <cfRule type="cellIs" dxfId="1076" priority="1272" stopIfTrue="1" operator="greaterThanOrEqual">
      <formula>$J$6</formula>
    </cfRule>
  </conditionalFormatting>
  <conditionalFormatting sqref="K150:K172">
    <cfRule type="cellIs" dxfId="1075" priority="1271" stopIfTrue="1" operator="greaterThanOrEqual">
      <formula>$K$6</formula>
    </cfRule>
  </conditionalFormatting>
  <conditionalFormatting sqref="P148:P172">
    <cfRule type="cellIs" dxfId="1074" priority="1270" stopIfTrue="1" operator="greaterThanOrEqual">
      <formula>$P$6</formula>
    </cfRule>
  </conditionalFormatting>
  <conditionalFormatting sqref="B148:B172">
    <cfRule type="cellIs" dxfId="1073" priority="1269" operator="equal">
      <formula>0</formula>
    </cfRule>
  </conditionalFormatting>
  <conditionalFormatting sqref="C154:C172">
    <cfRule type="cellIs" dxfId="1072" priority="1267" operator="equal">
      <formula>0</formula>
    </cfRule>
  </conditionalFormatting>
  <conditionalFormatting sqref="O148:O172">
    <cfRule type="cellIs" dxfId="1071" priority="1266" stopIfTrue="1" operator="greaterThanOrEqual">
      <formula>$O$6</formula>
    </cfRule>
  </conditionalFormatting>
  <conditionalFormatting sqref="L150:L172">
    <cfRule type="cellIs" dxfId="1070" priority="1265" stopIfTrue="1" operator="greaterThanOrEqual">
      <formula>$L$6</formula>
    </cfRule>
  </conditionalFormatting>
  <conditionalFormatting sqref="M150:M172">
    <cfRule type="cellIs" dxfId="1069" priority="1264" stopIfTrue="1" operator="greaterThanOrEqual">
      <formula>$M$6</formula>
    </cfRule>
  </conditionalFormatting>
  <conditionalFormatting sqref="N148:N172">
    <cfRule type="cellIs" dxfId="1068" priority="1263" stopIfTrue="1" operator="greaterThanOrEqual">
      <formula>$N$6</formula>
    </cfRule>
  </conditionalFormatting>
  <conditionalFormatting sqref="U148:AE172">
    <cfRule type="cellIs" dxfId="1067" priority="1262" stopIfTrue="1" operator="greaterThanOrEqual">
      <formula>U$6</formula>
    </cfRule>
  </conditionalFormatting>
  <conditionalFormatting sqref="T148:T172">
    <cfRule type="cellIs" dxfId="1066" priority="1261" stopIfTrue="1" operator="greaterThanOrEqual">
      <formula>T$6</formula>
    </cfRule>
  </conditionalFormatting>
  <conditionalFormatting sqref="J148:J149">
    <cfRule type="cellIs" dxfId="1065" priority="1254" stopIfTrue="1" operator="greaterThanOrEqual">
      <formula>$J$6</formula>
    </cfRule>
  </conditionalFormatting>
  <conditionalFormatting sqref="K148:K149">
    <cfRule type="cellIs" dxfId="1064" priority="1253" stopIfTrue="1" operator="greaterThanOrEqual">
      <formula>$K$6</formula>
    </cfRule>
  </conditionalFormatting>
  <conditionalFormatting sqref="AI148:AT172">
    <cfRule type="cellIs" dxfId="1063" priority="1260" stopIfTrue="1" operator="greaterThanOrEqual">
      <formula>AI$6</formula>
    </cfRule>
  </conditionalFormatting>
  <conditionalFormatting sqref="E148:E149">
    <cfRule type="cellIs" dxfId="1062" priority="1259" stopIfTrue="1" operator="greaterThanOrEqual">
      <formula>T$6</formula>
    </cfRule>
  </conditionalFormatting>
  <conditionalFormatting sqref="F148:F149">
    <cfRule type="cellIs" dxfId="1061" priority="1258" stopIfTrue="1" operator="greaterThanOrEqual">
      <formula>$F$6</formula>
    </cfRule>
  </conditionalFormatting>
  <conditionalFormatting sqref="G148:G149">
    <cfRule type="cellIs" dxfId="1060" priority="1257" stopIfTrue="1" operator="greaterThanOrEqual">
      <formula>$G$6</formula>
    </cfRule>
  </conditionalFormatting>
  <conditionalFormatting sqref="H148:H149">
    <cfRule type="cellIs" dxfId="1059" priority="1256" stopIfTrue="1" operator="greaterThanOrEqual">
      <formula>$H$6</formula>
    </cfRule>
  </conditionalFormatting>
  <conditionalFormatting sqref="I148:I149">
    <cfRule type="cellIs" dxfId="1058" priority="1255" stopIfTrue="1" operator="greaterThanOrEqual">
      <formula>$I$6</formula>
    </cfRule>
  </conditionalFormatting>
  <conditionalFormatting sqref="L148:L149">
    <cfRule type="cellIs" dxfId="1057" priority="1250" stopIfTrue="1" operator="greaterThanOrEqual">
      <formula>$L$6</formula>
    </cfRule>
  </conditionalFormatting>
  <conditionalFormatting sqref="M148:M149">
    <cfRule type="cellIs" dxfId="1056" priority="1249" stopIfTrue="1" operator="greaterThanOrEqual">
      <formula>$M$6</formula>
    </cfRule>
  </conditionalFormatting>
  <conditionalFormatting sqref="R150:R172">
    <cfRule type="cellIs" dxfId="1055" priority="1247" operator="equal">
      <formula>0</formula>
    </cfRule>
  </conditionalFormatting>
  <conditionalFormatting sqref="R148:R149">
    <cfRule type="cellIs" dxfId="1054" priority="1245" operator="equal">
      <formula>0</formula>
    </cfRule>
  </conditionalFormatting>
  <conditionalFormatting sqref="AG160:AG172">
    <cfRule type="cellIs" dxfId="1053" priority="1243" operator="equal">
      <formula>0</formula>
    </cfRule>
  </conditionalFormatting>
  <conditionalFormatting sqref="E177:E199">
    <cfRule type="cellIs" dxfId="1052" priority="1240" stopIfTrue="1" operator="greaterThanOrEqual">
      <formula>T$6</formula>
    </cfRule>
  </conditionalFormatting>
  <conditionalFormatting sqref="F177:F199">
    <cfRule type="cellIs" dxfId="1051" priority="1239" stopIfTrue="1" operator="greaterThanOrEqual">
      <formula>$F$6</formula>
    </cfRule>
  </conditionalFormatting>
  <conditionalFormatting sqref="G177:G199">
    <cfRule type="cellIs" dxfId="1050" priority="1238" stopIfTrue="1" operator="greaterThanOrEqual">
      <formula>$G$6</formula>
    </cfRule>
  </conditionalFormatting>
  <conditionalFormatting sqref="H177:H199">
    <cfRule type="cellIs" dxfId="1049" priority="1237" stopIfTrue="1" operator="greaterThanOrEqual">
      <formula>$H$6</formula>
    </cfRule>
  </conditionalFormatting>
  <conditionalFormatting sqref="I177:I199">
    <cfRule type="cellIs" dxfId="1048" priority="1236" stopIfTrue="1" operator="greaterThanOrEqual">
      <formula>$I$6</formula>
    </cfRule>
  </conditionalFormatting>
  <conditionalFormatting sqref="J177:J199">
    <cfRule type="cellIs" dxfId="1047" priority="1235" stopIfTrue="1" operator="greaterThanOrEqual">
      <formula>$J$6</formula>
    </cfRule>
  </conditionalFormatting>
  <conditionalFormatting sqref="K177:K199">
    <cfRule type="cellIs" dxfId="1046" priority="1234" stopIfTrue="1" operator="greaterThanOrEqual">
      <formula>$K$6</formula>
    </cfRule>
  </conditionalFormatting>
  <conditionalFormatting sqref="P175:P199">
    <cfRule type="cellIs" dxfId="1045" priority="1233" stopIfTrue="1" operator="greaterThanOrEqual">
      <formula>$P$6</formula>
    </cfRule>
  </conditionalFormatting>
  <conditionalFormatting sqref="B175:B199">
    <cfRule type="cellIs" dxfId="1044" priority="1232" operator="equal">
      <formula>0</formula>
    </cfRule>
  </conditionalFormatting>
  <conditionalFormatting sqref="C177:C199">
    <cfRule type="cellIs" dxfId="1043" priority="1230" operator="equal">
      <formula>0</formula>
    </cfRule>
  </conditionalFormatting>
  <conditionalFormatting sqref="O175:O199">
    <cfRule type="cellIs" dxfId="1042" priority="1229" stopIfTrue="1" operator="greaterThanOrEqual">
      <formula>$O$6</formula>
    </cfRule>
  </conditionalFormatting>
  <conditionalFormatting sqref="L177:L199">
    <cfRule type="cellIs" dxfId="1041" priority="1228" stopIfTrue="1" operator="greaterThanOrEqual">
      <formula>$L$6</formula>
    </cfRule>
  </conditionalFormatting>
  <conditionalFormatting sqref="M177:M199">
    <cfRule type="cellIs" dxfId="1040" priority="1227" stopIfTrue="1" operator="greaterThanOrEqual">
      <formula>$M$6</formula>
    </cfRule>
  </conditionalFormatting>
  <conditionalFormatting sqref="N175:N199">
    <cfRule type="cellIs" dxfId="1039" priority="1226" stopIfTrue="1" operator="greaterThanOrEqual">
      <formula>$N$6</formula>
    </cfRule>
  </conditionalFormatting>
  <conditionalFormatting sqref="U175:AE199">
    <cfRule type="cellIs" dxfId="1038" priority="1225" stopIfTrue="1" operator="greaterThanOrEqual">
      <formula>U$6</formula>
    </cfRule>
  </conditionalFormatting>
  <conditionalFormatting sqref="T175:T199">
    <cfRule type="cellIs" dxfId="1037" priority="1224" stopIfTrue="1" operator="greaterThanOrEqual">
      <formula>T$6</formula>
    </cfRule>
  </conditionalFormatting>
  <conditionalFormatting sqref="J175:J176">
    <cfRule type="cellIs" dxfId="1036" priority="1217" stopIfTrue="1" operator="greaterThanOrEqual">
      <formula>$J$6</formula>
    </cfRule>
  </conditionalFormatting>
  <conditionalFormatting sqref="K175:K176">
    <cfRule type="cellIs" dxfId="1035" priority="1216" stopIfTrue="1" operator="greaterThanOrEqual">
      <formula>$K$6</formula>
    </cfRule>
  </conditionalFormatting>
  <conditionalFormatting sqref="AI175:AT199">
    <cfRule type="cellIs" dxfId="1034" priority="1223" stopIfTrue="1" operator="greaterThanOrEqual">
      <formula>AI$6</formula>
    </cfRule>
  </conditionalFormatting>
  <conditionalFormatting sqref="E175:E176">
    <cfRule type="cellIs" dxfId="1033" priority="1222" stopIfTrue="1" operator="greaterThanOrEqual">
      <formula>T$6</formula>
    </cfRule>
  </conditionalFormatting>
  <conditionalFormatting sqref="F175:F176">
    <cfRule type="cellIs" dxfId="1032" priority="1221" stopIfTrue="1" operator="greaterThanOrEqual">
      <formula>$F$6</formula>
    </cfRule>
  </conditionalFormatting>
  <conditionalFormatting sqref="G175:G176">
    <cfRule type="cellIs" dxfId="1031" priority="1220" stopIfTrue="1" operator="greaterThanOrEqual">
      <formula>$G$6</formula>
    </cfRule>
  </conditionalFormatting>
  <conditionalFormatting sqref="H175:H176">
    <cfRule type="cellIs" dxfId="1030" priority="1219" stopIfTrue="1" operator="greaterThanOrEqual">
      <formula>$H$6</formula>
    </cfRule>
  </conditionalFormatting>
  <conditionalFormatting sqref="I175:I176">
    <cfRule type="cellIs" dxfId="1029" priority="1218" stopIfTrue="1" operator="greaterThanOrEqual">
      <formula>$I$6</formula>
    </cfRule>
  </conditionalFormatting>
  <conditionalFormatting sqref="C175:C176">
    <cfRule type="cellIs" dxfId="1028" priority="1214" operator="equal">
      <formula>0</formula>
    </cfRule>
  </conditionalFormatting>
  <conditionalFormatting sqref="L175:L176">
    <cfRule type="cellIs" dxfId="1027" priority="1213" stopIfTrue="1" operator="greaterThanOrEqual">
      <formula>$L$6</formula>
    </cfRule>
  </conditionalFormatting>
  <conditionalFormatting sqref="M175:M176">
    <cfRule type="cellIs" dxfId="1026" priority="1212" stopIfTrue="1" operator="greaterThanOrEqual">
      <formula>$M$6</formula>
    </cfRule>
  </conditionalFormatting>
  <conditionalFormatting sqref="R177:R199">
    <cfRule type="cellIs" dxfId="1025" priority="1210" operator="equal">
      <formula>0</formula>
    </cfRule>
  </conditionalFormatting>
  <conditionalFormatting sqref="R175:R176">
    <cfRule type="cellIs" dxfId="1024" priority="1208" operator="equal">
      <formula>0</formula>
    </cfRule>
  </conditionalFormatting>
  <conditionalFormatting sqref="AG177:AG199">
    <cfRule type="cellIs" dxfId="1023" priority="1206" operator="equal">
      <formula>0</formula>
    </cfRule>
  </conditionalFormatting>
  <conditionalFormatting sqref="AG175:AG176">
    <cfRule type="cellIs" dxfId="1022" priority="1204" operator="equal">
      <formula>0</formula>
    </cfRule>
  </conditionalFormatting>
  <conditionalFormatting sqref="E204:E226">
    <cfRule type="cellIs" dxfId="1021" priority="1203" stopIfTrue="1" operator="greaterThanOrEqual">
      <formula>T$6</formula>
    </cfRule>
  </conditionalFormatting>
  <conditionalFormatting sqref="F204:F226">
    <cfRule type="cellIs" dxfId="1020" priority="1202" stopIfTrue="1" operator="greaterThanOrEqual">
      <formula>$F$6</formula>
    </cfRule>
  </conditionalFormatting>
  <conditionalFormatting sqref="G204:G226">
    <cfRule type="cellIs" dxfId="1019" priority="1201" stopIfTrue="1" operator="greaterThanOrEqual">
      <formula>$G$6</formula>
    </cfRule>
  </conditionalFormatting>
  <conditionalFormatting sqref="H204:H226">
    <cfRule type="cellIs" dxfId="1018" priority="1200" stopIfTrue="1" operator="greaterThanOrEqual">
      <formula>$H$6</formula>
    </cfRule>
  </conditionalFormatting>
  <conditionalFormatting sqref="I204:I226">
    <cfRule type="cellIs" dxfId="1017" priority="1199" stopIfTrue="1" operator="greaterThanOrEqual">
      <formula>$I$6</formula>
    </cfRule>
  </conditionalFormatting>
  <conditionalFormatting sqref="J204:J226">
    <cfRule type="cellIs" dxfId="1016" priority="1198" stopIfTrue="1" operator="greaterThanOrEqual">
      <formula>$J$6</formula>
    </cfRule>
  </conditionalFormatting>
  <conditionalFormatting sqref="K204:K226">
    <cfRule type="cellIs" dxfId="1015" priority="1197" stopIfTrue="1" operator="greaterThanOrEqual">
      <formula>$K$6</formula>
    </cfRule>
  </conditionalFormatting>
  <conditionalFormatting sqref="P202:P226">
    <cfRule type="cellIs" dxfId="1014" priority="1196" stopIfTrue="1" operator="greaterThanOrEqual">
      <formula>$P$6</formula>
    </cfRule>
  </conditionalFormatting>
  <conditionalFormatting sqref="B202:B226">
    <cfRule type="cellIs" dxfId="1013" priority="1195" operator="equal">
      <formula>0</formula>
    </cfRule>
  </conditionalFormatting>
  <conditionalFormatting sqref="C204:C226">
    <cfRule type="cellIs" dxfId="1012" priority="1193" operator="equal">
      <formula>0</formula>
    </cfRule>
  </conditionalFormatting>
  <conditionalFormatting sqref="O202:O226">
    <cfRule type="cellIs" dxfId="1011" priority="1192" stopIfTrue="1" operator="greaterThanOrEqual">
      <formula>$O$6</formula>
    </cfRule>
  </conditionalFormatting>
  <conditionalFormatting sqref="L204:L226">
    <cfRule type="cellIs" dxfId="1010" priority="1191" stopIfTrue="1" operator="greaterThanOrEqual">
      <formula>$L$6</formula>
    </cfRule>
  </conditionalFormatting>
  <conditionalFormatting sqref="M204:M226">
    <cfRule type="cellIs" dxfId="1009" priority="1190" stopIfTrue="1" operator="greaterThanOrEqual">
      <formula>$M$6</formula>
    </cfRule>
  </conditionalFormatting>
  <conditionalFormatting sqref="N202:N226">
    <cfRule type="cellIs" dxfId="1008" priority="1189" stopIfTrue="1" operator="greaterThanOrEqual">
      <formula>$N$6</formula>
    </cfRule>
  </conditionalFormatting>
  <conditionalFormatting sqref="U202:AE226">
    <cfRule type="cellIs" dxfId="1007" priority="1188" stopIfTrue="1" operator="greaterThanOrEqual">
      <formula>U$6</formula>
    </cfRule>
  </conditionalFormatting>
  <conditionalFormatting sqref="T202:T226">
    <cfRule type="cellIs" dxfId="1006" priority="1187" stopIfTrue="1" operator="greaterThanOrEqual">
      <formula>T$6</formula>
    </cfRule>
  </conditionalFormatting>
  <conditionalFormatting sqref="J202:J203">
    <cfRule type="cellIs" dxfId="1005" priority="1180" stopIfTrue="1" operator="greaterThanOrEqual">
      <formula>$J$6</formula>
    </cfRule>
  </conditionalFormatting>
  <conditionalFormatting sqref="K202:K203">
    <cfRule type="cellIs" dxfId="1004" priority="1179" stopIfTrue="1" operator="greaterThanOrEqual">
      <formula>$K$6</formula>
    </cfRule>
  </conditionalFormatting>
  <conditionalFormatting sqref="AI202:AT226">
    <cfRule type="cellIs" dxfId="1003" priority="1186" stopIfTrue="1" operator="greaterThanOrEqual">
      <formula>AI$6</formula>
    </cfRule>
  </conditionalFormatting>
  <conditionalFormatting sqref="E202:E203">
    <cfRule type="cellIs" dxfId="1002" priority="1185" stopIfTrue="1" operator="greaterThanOrEqual">
      <formula>T$6</formula>
    </cfRule>
  </conditionalFormatting>
  <conditionalFormatting sqref="F202:F203">
    <cfRule type="cellIs" dxfId="1001" priority="1184" stopIfTrue="1" operator="greaterThanOrEqual">
      <formula>$F$6</formula>
    </cfRule>
  </conditionalFormatting>
  <conditionalFormatting sqref="G202:G203">
    <cfRule type="cellIs" dxfId="1000" priority="1183" stopIfTrue="1" operator="greaterThanOrEqual">
      <formula>$G$6</formula>
    </cfRule>
  </conditionalFormatting>
  <conditionalFormatting sqref="H202:H203">
    <cfRule type="cellIs" dxfId="999" priority="1182" stopIfTrue="1" operator="greaterThanOrEqual">
      <formula>$H$6</formula>
    </cfRule>
  </conditionalFormatting>
  <conditionalFormatting sqref="I202:I203">
    <cfRule type="cellIs" dxfId="998" priority="1181" stopIfTrue="1" operator="greaterThanOrEqual">
      <formula>$I$6</formula>
    </cfRule>
  </conditionalFormatting>
  <conditionalFormatting sqref="C202:C203">
    <cfRule type="cellIs" dxfId="997" priority="1177" operator="equal">
      <formula>0</formula>
    </cfRule>
  </conditionalFormatting>
  <conditionalFormatting sqref="L202:L203">
    <cfRule type="cellIs" dxfId="996" priority="1176" stopIfTrue="1" operator="greaterThanOrEqual">
      <formula>$L$6</formula>
    </cfRule>
  </conditionalFormatting>
  <conditionalFormatting sqref="M202:M203">
    <cfRule type="cellIs" dxfId="995" priority="1175" stopIfTrue="1" operator="greaterThanOrEqual">
      <formula>$M$6</formula>
    </cfRule>
  </conditionalFormatting>
  <conditionalFormatting sqref="R205:R226">
    <cfRule type="cellIs" dxfId="994" priority="1173" operator="equal">
      <formula>0</formula>
    </cfRule>
  </conditionalFormatting>
  <conditionalFormatting sqref="AG214:AG226">
    <cfRule type="cellIs" dxfId="993" priority="1169" operator="equal">
      <formula>0</formula>
    </cfRule>
  </conditionalFormatting>
  <conditionalFormatting sqref="E231:E253">
    <cfRule type="cellIs" dxfId="992" priority="1166" stopIfTrue="1" operator="greaterThanOrEqual">
      <formula>T$6</formula>
    </cfRule>
  </conditionalFormatting>
  <conditionalFormatting sqref="F231:F253">
    <cfRule type="cellIs" dxfId="991" priority="1165" stopIfTrue="1" operator="greaterThanOrEqual">
      <formula>$F$6</formula>
    </cfRule>
  </conditionalFormatting>
  <conditionalFormatting sqref="G231:G253">
    <cfRule type="cellIs" dxfId="990" priority="1164" stopIfTrue="1" operator="greaterThanOrEqual">
      <formula>$G$6</formula>
    </cfRule>
  </conditionalFormatting>
  <conditionalFormatting sqref="H231:H253">
    <cfRule type="cellIs" dxfId="989" priority="1163" stopIfTrue="1" operator="greaterThanOrEqual">
      <formula>$H$6</formula>
    </cfRule>
  </conditionalFormatting>
  <conditionalFormatting sqref="I231:I253">
    <cfRule type="cellIs" dxfId="988" priority="1162" stopIfTrue="1" operator="greaterThanOrEqual">
      <formula>$I$6</formula>
    </cfRule>
  </conditionalFormatting>
  <conditionalFormatting sqref="J231:J253">
    <cfRule type="cellIs" dxfId="987" priority="1161" stopIfTrue="1" operator="greaterThanOrEqual">
      <formula>$J$6</formula>
    </cfRule>
  </conditionalFormatting>
  <conditionalFormatting sqref="K231:K253">
    <cfRule type="cellIs" dxfId="986" priority="1160" stopIfTrue="1" operator="greaterThanOrEqual">
      <formula>$K$6</formula>
    </cfRule>
  </conditionalFormatting>
  <conditionalFormatting sqref="P229:P253">
    <cfRule type="cellIs" dxfId="985" priority="1159" stopIfTrue="1" operator="greaterThanOrEqual">
      <formula>$P$6</formula>
    </cfRule>
  </conditionalFormatting>
  <conditionalFormatting sqref="B229:B253">
    <cfRule type="cellIs" dxfId="984" priority="1158" operator="equal">
      <formula>0</formula>
    </cfRule>
  </conditionalFormatting>
  <conditionalFormatting sqref="C231:C253">
    <cfRule type="cellIs" dxfId="983" priority="1156" operator="equal">
      <formula>0</formula>
    </cfRule>
  </conditionalFormatting>
  <conditionalFormatting sqref="O229:O253">
    <cfRule type="cellIs" dxfId="982" priority="1155" stopIfTrue="1" operator="greaterThanOrEqual">
      <formula>$O$6</formula>
    </cfRule>
  </conditionalFormatting>
  <conditionalFormatting sqref="L231:L253">
    <cfRule type="cellIs" dxfId="981" priority="1154" stopIfTrue="1" operator="greaterThanOrEqual">
      <formula>$L$6</formula>
    </cfRule>
  </conditionalFormatting>
  <conditionalFormatting sqref="M231:M253">
    <cfRule type="cellIs" dxfId="980" priority="1153" stopIfTrue="1" operator="greaterThanOrEqual">
      <formula>$M$6</formula>
    </cfRule>
  </conditionalFormatting>
  <conditionalFormatting sqref="N229:N253">
    <cfRule type="cellIs" dxfId="979" priority="1152" stopIfTrue="1" operator="greaterThanOrEqual">
      <formula>$N$6</formula>
    </cfRule>
  </conditionalFormatting>
  <conditionalFormatting sqref="U229:AE253">
    <cfRule type="cellIs" dxfId="978" priority="1151" stopIfTrue="1" operator="greaterThanOrEqual">
      <formula>U$6</formula>
    </cfRule>
  </conditionalFormatting>
  <conditionalFormatting sqref="T229:T253">
    <cfRule type="cellIs" dxfId="977" priority="1150" stopIfTrue="1" operator="greaterThanOrEqual">
      <formula>T$6</formula>
    </cfRule>
  </conditionalFormatting>
  <conditionalFormatting sqref="J229:J230">
    <cfRule type="cellIs" dxfId="976" priority="1143" stopIfTrue="1" operator="greaterThanOrEqual">
      <formula>$J$6</formula>
    </cfRule>
  </conditionalFormatting>
  <conditionalFormatting sqref="K229:K230">
    <cfRule type="cellIs" dxfId="975" priority="1142" stopIfTrue="1" operator="greaterThanOrEqual">
      <formula>$K$6</formula>
    </cfRule>
  </conditionalFormatting>
  <conditionalFormatting sqref="AI229:AT253">
    <cfRule type="cellIs" dxfId="974" priority="1149" stopIfTrue="1" operator="greaterThanOrEqual">
      <formula>AI$6</formula>
    </cfRule>
  </conditionalFormatting>
  <conditionalFormatting sqref="E229:E230">
    <cfRule type="cellIs" dxfId="973" priority="1148" stopIfTrue="1" operator="greaterThanOrEqual">
      <formula>T$6</formula>
    </cfRule>
  </conditionalFormatting>
  <conditionalFormatting sqref="F229:F230">
    <cfRule type="cellIs" dxfId="972" priority="1147" stopIfTrue="1" operator="greaterThanOrEqual">
      <formula>$F$6</formula>
    </cfRule>
  </conditionalFormatting>
  <conditionalFormatting sqref="G229:G230">
    <cfRule type="cellIs" dxfId="971" priority="1146" stopIfTrue="1" operator="greaterThanOrEqual">
      <formula>$G$6</formula>
    </cfRule>
  </conditionalFormatting>
  <conditionalFormatting sqref="H229:H230">
    <cfRule type="cellIs" dxfId="970" priority="1145" stopIfTrue="1" operator="greaterThanOrEqual">
      <formula>$H$6</formula>
    </cfRule>
  </conditionalFormatting>
  <conditionalFormatting sqref="I229:I230">
    <cfRule type="cellIs" dxfId="969" priority="1144" stopIfTrue="1" operator="greaterThanOrEqual">
      <formula>$I$6</formula>
    </cfRule>
  </conditionalFormatting>
  <conditionalFormatting sqref="C229:C230">
    <cfRule type="cellIs" dxfId="968" priority="1140" operator="equal">
      <formula>0</formula>
    </cfRule>
  </conditionalFormatting>
  <conditionalFormatting sqref="L229:L230">
    <cfRule type="cellIs" dxfId="967" priority="1139" stopIfTrue="1" operator="greaterThanOrEqual">
      <formula>$L$6</formula>
    </cfRule>
  </conditionalFormatting>
  <conditionalFormatting sqref="M229:M230">
    <cfRule type="cellIs" dxfId="966" priority="1138" stopIfTrue="1" operator="greaterThanOrEqual">
      <formula>$M$6</formula>
    </cfRule>
  </conditionalFormatting>
  <conditionalFormatting sqref="R231:R253">
    <cfRule type="cellIs" dxfId="965" priority="1136" operator="equal">
      <formula>0</formula>
    </cfRule>
  </conditionalFormatting>
  <conditionalFormatting sqref="R229:R230">
    <cfRule type="cellIs" dxfId="964" priority="1134" operator="equal">
      <formula>0</formula>
    </cfRule>
  </conditionalFormatting>
  <conditionalFormatting sqref="AG241:AG253">
    <cfRule type="cellIs" dxfId="963" priority="1132" operator="equal">
      <formula>0</formula>
    </cfRule>
  </conditionalFormatting>
  <conditionalFormatting sqref="E258:E280">
    <cfRule type="cellIs" dxfId="962" priority="1129" stopIfTrue="1" operator="greaterThanOrEqual">
      <formula>T$6</formula>
    </cfRule>
  </conditionalFormatting>
  <conditionalFormatting sqref="F258:F280">
    <cfRule type="cellIs" dxfId="961" priority="1128" stopIfTrue="1" operator="greaterThanOrEqual">
      <formula>$F$6</formula>
    </cfRule>
  </conditionalFormatting>
  <conditionalFormatting sqref="G258:G280">
    <cfRule type="cellIs" dxfId="960" priority="1127" stopIfTrue="1" operator="greaterThanOrEqual">
      <formula>$G$6</formula>
    </cfRule>
  </conditionalFormatting>
  <conditionalFormatting sqref="H258:H280">
    <cfRule type="cellIs" dxfId="959" priority="1126" stopIfTrue="1" operator="greaterThanOrEqual">
      <formula>$H$6</formula>
    </cfRule>
  </conditionalFormatting>
  <conditionalFormatting sqref="I258:I280">
    <cfRule type="cellIs" dxfId="958" priority="1125" stopIfTrue="1" operator="greaterThanOrEqual">
      <formula>$I$6</formula>
    </cfRule>
  </conditionalFormatting>
  <conditionalFormatting sqref="J258:J280">
    <cfRule type="cellIs" dxfId="957" priority="1124" stopIfTrue="1" operator="greaterThanOrEqual">
      <formula>$J$6</formula>
    </cfRule>
  </conditionalFormatting>
  <conditionalFormatting sqref="K258:K280">
    <cfRule type="cellIs" dxfId="956" priority="1123" stopIfTrue="1" operator="greaterThanOrEqual">
      <formula>$K$6</formula>
    </cfRule>
  </conditionalFormatting>
  <conditionalFormatting sqref="P256:P280">
    <cfRule type="cellIs" dxfId="955" priority="1122" stopIfTrue="1" operator="greaterThanOrEqual">
      <formula>$P$6</formula>
    </cfRule>
  </conditionalFormatting>
  <conditionalFormatting sqref="B256:B280">
    <cfRule type="cellIs" dxfId="954" priority="1121" operator="equal">
      <formula>0</formula>
    </cfRule>
  </conditionalFormatting>
  <conditionalFormatting sqref="C258:C280">
    <cfRule type="cellIs" dxfId="953" priority="1119" operator="equal">
      <formula>0</formula>
    </cfRule>
  </conditionalFormatting>
  <conditionalFormatting sqref="O256:O280">
    <cfRule type="cellIs" dxfId="952" priority="1118" stopIfTrue="1" operator="greaterThanOrEqual">
      <formula>$O$6</formula>
    </cfRule>
  </conditionalFormatting>
  <conditionalFormatting sqref="L258:L280">
    <cfRule type="cellIs" dxfId="951" priority="1117" stopIfTrue="1" operator="greaterThanOrEqual">
      <formula>$L$6</formula>
    </cfRule>
  </conditionalFormatting>
  <conditionalFormatting sqref="M258:M280">
    <cfRule type="cellIs" dxfId="950" priority="1116" stopIfTrue="1" operator="greaterThanOrEqual">
      <formula>$M$6</formula>
    </cfRule>
  </conditionalFormatting>
  <conditionalFormatting sqref="N256:N280">
    <cfRule type="cellIs" dxfId="949" priority="1115" stopIfTrue="1" operator="greaterThanOrEqual">
      <formula>$N$6</formula>
    </cfRule>
  </conditionalFormatting>
  <conditionalFormatting sqref="U256:AE280">
    <cfRule type="cellIs" dxfId="948" priority="1114" stopIfTrue="1" operator="greaterThanOrEqual">
      <formula>U$6</formula>
    </cfRule>
  </conditionalFormatting>
  <conditionalFormatting sqref="T256:T280">
    <cfRule type="cellIs" dxfId="947" priority="1113" stopIfTrue="1" operator="greaterThanOrEqual">
      <formula>T$6</formula>
    </cfRule>
  </conditionalFormatting>
  <conditionalFormatting sqref="J256:J257">
    <cfRule type="cellIs" dxfId="946" priority="1106" stopIfTrue="1" operator="greaterThanOrEqual">
      <formula>$J$6</formula>
    </cfRule>
  </conditionalFormatting>
  <conditionalFormatting sqref="K256:K257">
    <cfRule type="cellIs" dxfId="945" priority="1105" stopIfTrue="1" operator="greaterThanOrEqual">
      <formula>$K$6</formula>
    </cfRule>
  </conditionalFormatting>
  <conditionalFormatting sqref="AI256:AT280">
    <cfRule type="cellIs" dxfId="944" priority="1112" stopIfTrue="1" operator="greaterThanOrEqual">
      <formula>AI$6</formula>
    </cfRule>
  </conditionalFormatting>
  <conditionalFormatting sqref="E256:E257">
    <cfRule type="cellIs" dxfId="943" priority="1111" stopIfTrue="1" operator="greaterThanOrEqual">
      <formula>T$6</formula>
    </cfRule>
  </conditionalFormatting>
  <conditionalFormatting sqref="F256:F257">
    <cfRule type="cellIs" dxfId="942" priority="1110" stopIfTrue="1" operator="greaterThanOrEqual">
      <formula>$F$6</formula>
    </cfRule>
  </conditionalFormatting>
  <conditionalFormatting sqref="G256:G257">
    <cfRule type="cellIs" dxfId="941" priority="1109" stopIfTrue="1" operator="greaterThanOrEqual">
      <formula>$G$6</formula>
    </cfRule>
  </conditionalFormatting>
  <conditionalFormatting sqref="H256:H257">
    <cfRule type="cellIs" dxfId="940" priority="1108" stopIfTrue="1" operator="greaterThanOrEqual">
      <formula>$H$6</formula>
    </cfRule>
  </conditionalFormatting>
  <conditionalFormatting sqref="I256:I257">
    <cfRule type="cellIs" dxfId="939" priority="1107" stopIfTrue="1" operator="greaterThanOrEqual">
      <formula>$I$6</formula>
    </cfRule>
  </conditionalFormatting>
  <conditionalFormatting sqref="C256:C257">
    <cfRule type="cellIs" dxfId="938" priority="1103" operator="equal">
      <formula>0</formula>
    </cfRule>
  </conditionalFormatting>
  <conditionalFormatting sqref="L256:L257">
    <cfRule type="cellIs" dxfId="937" priority="1102" stopIfTrue="1" operator="greaterThanOrEqual">
      <formula>$L$6</formula>
    </cfRule>
  </conditionalFormatting>
  <conditionalFormatting sqref="M256:M257">
    <cfRule type="cellIs" dxfId="936" priority="1101" stopIfTrue="1" operator="greaterThanOrEqual">
      <formula>$M$6</formula>
    </cfRule>
  </conditionalFormatting>
  <conditionalFormatting sqref="R262:R280">
    <cfRule type="cellIs" dxfId="935" priority="1099" operator="equal">
      <formula>0</formula>
    </cfRule>
  </conditionalFormatting>
  <conditionalFormatting sqref="AG268:AG280">
    <cfRule type="cellIs" dxfId="934" priority="1095" operator="equal">
      <formula>0</formula>
    </cfRule>
  </conditionalFormatting>
  <conditionalFormatting sqref="E285:E307">
    <cfRule type="cellIs" dxfId="933" priority="1092" stopIfTrue="1" operator="greaterThanOrEqual">
      <formula>T$6</formula>
    </cfRule>
  </conditionalFormatting>
  <conditionalFormatting sqref="F285:F307">
    <cfRule type="cellIs" dxfId="932" priority="1091" stopIfTrue="1" operator="greaterThanOrEqual">
      <formula>$F$6</formula>
    </cfRule>
  </conditionalFormatting>
  <conditionalFormatting sqref="G285:G307">
    <cfRule type="cellIs" dxfId="931" priority="1090" stopIfTrue="1" operator="greaterThanOrEqual">
      <formula>$G$6</formula>
    </cfRule>
  </conditionalFormatting>
  <conditionalFormatting sqref="H285:H307">
    <cfRule type="cellIs" dxfId="930" priority="1089" stopIfTrue="1" operator="greaterThanOrEqual">
      <formula>$H$6</formula>
    </cfRule>
  </conditionalFormatting>
  <conditionalFormatting sqref="I285:I307">
    <cfRule type="cellIs" dxfId="929" priority="1088" stopIfTrue="1" operator="greaterThanOrEqual">
      <formula>$I$6</formula>
    </cfRule>
  </conditionalFormatting>
  <conditionalFormatting sqref="J285:J307">
    <cfRule type="cellIs" dxfId="928" priority="1087" stopIfTrue="1" operator="greaterThanOrEqual">
      <formula>$J$6</formula>
    </cfRule>
  </conditionalFormatting>
  <conditionalFormatting sqref="K285:K307">
    <cfRule type="cellIs" dxfId="927" priority="1086" stopIfTrue="1" operator="greaterThanOrEqual">
      <formula>$K$6</formula>
    </cfRule>
  </conditionalFormatting>
  <conditionalFormatting sqref="P283:P307">
    <cfRule type="cellIs" dxfId="926" priority="1085" stopIfTrue="1" operator="greaterThanOrEqual">
      <formula>$P$6</formula>
    </cfRule>
  </conditionalFormatting>
  <conditionalFormatting sqref="B283:B307">
    <cfRule type="cellIs" dxfId="925" priority="1084" operator="equal">
      <formula>0</formula>
    </cfRule>
  </conditionalFormatting>
  <conditionalFormatting sqref="C290:C307">
    <cfRule type="cellIs" dxfId="924" priority="1082" operator="equal">
      <formula>0</formula>
    </cfRule>
  </conditionalFormatting>
  <conditionalFormatting sqref="O283:O307">
    <cfRule type="cellIs" dxfId="923" priority="1081" stopIfTrue="1" operator="greaterThanOrEqual">
      <formula>$O$6</formula>
    </cfRule>
  </conditionalFormatting>
  <conditionalFormatting sqref="L285:L307">
    <cfRule type="cellIs" dxfId="922" priority="1080" stopIfTrue="1" operator="greaterThanOrEqual">
      <formula>$L$6</formula>
    </cfRule>
  </conditionalFormatting>
  <conditionalFormatting sqref="M285:M307">
    <cfRule type="cellIs" dxfId="921" priority="1079" stopIfTrue="1" operator="greaterThanOrEqual">
      <formula>$M$6</formula>
    </cfRule>
  </conditionalFormatting>
  <conditionalFormatting sqref="N283:N307">
    <cfRule type="cellIs" dxfId="920" priority="1078" stopIfTrue="1" operator="greaterThanOrEqual">
      <formula>$N$6</formula>
    </cfRule>
  </conditionalFormatting>
  <conditionalFormatting sqref="U283:AE307">
    <cfRule type="cellIs" dxfId="919" priority="1077" stopIfTrue="1" operator="greaterThanOrEqual">
      <formula>U$6</formula>
    </cfRule>
  </conditionalFormatting>
  <conditionalFormatting sqref="T283:T307">
    <cfRule type="cellIs" dxfId="918" priority="1076" stopIfTrue="1" operator="greaterThanOrEqual">
      <formula>T$6</formula>
    </cfRule>
  </conditionalFormatting>
  <conditionalFormatting sqref="J283:J284">
    <cfRule type="cellIs" dxfId="917" priority="1069" stopIfTrue="1" operator="greaterThanOrEqual">
      <formula>$J$6</formula>
    </cfRule>
  </conditionalFormatting>
  <conditionalFormatting sqref="K283:K284">
    <cfRule type="cellIs" dxfId="916" priority="1068" stopIfTrue="1" operator="greaterThanOrEqual">
      <formula>$K$6</formula>
    </cfRule>
  </conditionalFormatting>
  <conditionalFormatting sqref="AI283:AT307">
    <cfRule type="cellIs" dxfId="915" priority="1075" stopIfTrue="1" operator="greaterThanOrEqual">
      <formula>AI$6</formula>
    </cfRule>
  </conditionalFormatting>
  <conditionalFormatting sqref="E283:E284">
    <cfRule type="cellIs" dxfId="914" priority="1074" stopIfTrue="1" operator="greaterThanOrEqual">
      <formula>T$6</formula>
    </cfRule>
  </conditionalFormatting>
  <conditionalFormatting sqref="F283:F284">
    <cfRule type="cellIs" dxfId="913" priority="1073" stopIfTrue="1" operator="greaterThanOrEqual">
      <formula>$F$6</formula>
    </cfRule>
  </conditionalFormatting>
  <conditionalFormatting sqref="G283:G284">
    <cfRule type="cellIs" dxfId="912" priority="1072" stopIfTrue="1" operator="greaterThanOrEqual">
      <formula>$G$6</formula>
    </cfRule>
  </conditionalFormatting>
  <conditionalFormatting sqref="H283:H284">
    <cfRule type="cellIs" dxfId="911" priority="1071" stopIfTrue="1" operator="greaterThanOrEqual">
      <formula>$H$6</formula>
    </cfRule>
  </conditionalFormatting>
  <conditionalFormatting sqref="I283:I284">
    <cfRule type="cellIs" dxfId="910" priority="1070" stopIfTrue="1" operator="greaterThanOrEqual">
      <formula>$I$6</formula>
    </cfRule>
  </conditionalFormatting>
  <conditionalFormatting sqref="L283:L284">
    <cfRule type="cellIs" dxfId="909" priority="1065" stopIfTrue="1" operator="greaterThanOrEqual">
      <formula>$L$6</formula>
    </cfRule>
  </conditionalFormatting>
  <conditionalFormatting sqref="M283:M284">
    <cfRule type="cellIs" dxfId="908" priority="1064" stopIfTrue="1" operator="greaterThanOrEqual">
      <formula>$M$6</formula>
    </cfRule>
  </conditionalFormatting>
  <conditionalFormatting sqref="R285:R307">
    <cfRule type="cellIs" dxfId="907" priority="1062" operator="equal">
      <formula>0</formula>
    </cfRule>
  </conditionalFormatting>
  <conditionalFormatting sqref="R283:R284">
    <cfRule type="cellIs" dxfId="906" priority="1060" operator="equal">
      <formula>0</formula>
    </cfRule>
  </conditionalFormatting>
  <conditionalFormatting sqref="AG295:AG307">
    <cfRule type="cellIs" dxfId="905" priority="1058" operator="equal">
      <formula>0</formula>
    </cfRule>
  </conditionalFormatting>
  <conditionalFormatting sqref="E312:E334">
    <cfRule type="cellIs" dxfId="904" priority="1055" stopIfTrue="1" operator="greaterThanOrEqual">
      <formula>T$6</formula>
    </cfRule>
  </conditionalFormatting>
  <conditionalFormatting sqref="F312:F334">
    <cfRule type="cellIs" dxfId="903" priority="1054" stopIfTrue="1" operator="greaterThanOrEqual">
      <formula>$F$6</formula>
    </cfRule>
  </conditionalFormatting>
  <conditionalFormatting sqref="G312:G334">
    <cfRule type="cellIs" dxfId="902" priority="1053" stopIfTrue="1" operator="greaterThanOrEqual">
      <formula>$G$6</formula>
    </cfRule>
  </conditionalFormatting>
  <conditionalFormatting sqref="H312:H334">
    <cfRule type="cellIs" dxfId="901" priority="1052" stopIfTrue="1" operator="greaterThanOrEqual">
      <formula>$H$6</formula>
    </cfRule>
  </conditionalFormatting>
  <conditionalFormatting sqref="I312:I334">
    <cfRule type="cellIs" dxfId="900" priority="1051" stopIfTrue="1" operator="greaterThanOrEqual">
      <formula>$I$6</formula>
    </cfRule>
  </conditionalFormatting>
  <conditionalFormatting sqref="J312:J334">
    <cfRule type="cellIs" dxfId="899" priority="1050" stopIfTrue="1" operator="greaterThanOrEqual">
      <formula>$J$6</formula>
    </cfRule>
  </conditionalFormatting>
  <conditionalFormatting sqref="K312:K334">
    <cfRule type="cellIs" dxfId="898" priority="1049" stopIfTrue="1" operator="greaterThanOrEqual">
      <formula>$K$6</formula>
    </cfRule>
  </conditionalFormatting>
  <conditionalFormatting sqref="P310:P334">
    <cfRule type="cellIs" dxfId="897" priority="1048" stopIfTrue="1" operator="greaterThanOrEqual">
      <formula>$P$6</formula>
    </cfRule>
  </conditionalFormatting>
  <conditionalFormatting sqref="B310:B334">
    <cfRule type="cellIs" dxfId="896" priority="1047" operator="equal">
      <formula>0</formula>
    </cfRule>
  </conditionalFormatting>
  <conditionalFormatting sqref="C312:C334">
    <cfRule type="cellIs" dxfId="895" priority="1045" operator="equal">
      <formula>0</formula>
    </cfRule>
  </conditionalFormatting>
  <conditionalFormatting sqref="O310:O334">
    <cfRule type="cellIs" dxfId="894" priority="1044" stopIfTrue="1" operator="greaterThanOrEqual">
      <formula>$O$6</formula>
    </cfRule>
  </conditionalFormatting>
  <conditionalFormatting sqref="L312:L334">
    <cfRule type="cellIs" dxfId="893" priority="1043" stopIfTrue="1" operator="greaterThanOrEqual">
      <formula>$L$6</formula>
    </cfRule>
  </conditionalFormatting>
  <conditionalFormatting sqref="M312:M334">
    <cfRule type="cellIs" dxfId="892" priority="1042" stopIfTrue="1" operator="greaterThanOrEqual">
      <formula>$M$6</formula>
    </cfRule>
  </conditionalFormatting>
  <conditionalFormatting sqref="N310:N334">
    <cfRule type="cellIs" dxfId="891" priority="1041" stopIfTrue="1" operator="greaterThanOrEqual">
      <formula>$N$6</formula>
    </cfRule>
  </conditionalFormatting>
  <conditionalFormatting sqref="U310:AE334">
    <cfRule type="cellIs" dxfId="890" priority="1040" stopIfTrue="1" operator="greaterThanOrEqual">
      <formula>U$6</formula>
    </cfRule>
  </conditionalFormatting>
  <conditionalFormatting sqref="T310:T334">
    <cfRule type="cellIs" dxfId="889" priority="1039" stopIfTrue="1" operator="greaterThanOrEqual">
      <formula>T$6</formula>
    </cfRule>
  </conditionalFormatting>
  <conditionalFormatting sqref="J310:J311">
    <cfRule type="cellIs" dxfId="888" priority="1032" stopIfTrue="1" operator="greaterThanOrEqual">
      <formula>$J$6</formula>
    </cfRule>
  </conditionalFormatting>
  <conditionalFormatting sqref="K310:K311">
    <cfRule type="cellIs" dxfId="887" priority="1031" stopIfTrue="1" operator="greaterThanOrEqual">
      <formula>$K$6</formula>
    </cfRule>
  </conditionalFormatting>
  <conditionalFormatting sqref="AI310:AT334">
    <cfRule type="cellIs" dxfId="886" priority="1038" stopIfTrue="1" operator="greaterThanOrEqual">
      <formula>AI$6</formula>
    </cfRule>
  </conditionalFormatting>
  <conditionalFormatting sqref="E310:E311">
    <cfRule type="cellIs" dxfId="885" priority="1037" stopIfTrue="1" operator="greaterThanOrEqual">
      <formula>T$6</formula>
    </cfRule>
  </conditionalFormatting>
  <conditionalFormatting sqref="F310:F311">
    <cfRule type="cellIs" dxfId="884" priority="1036" stopIfTrue="1" operator="greaterThanOrEqual">
      <formula>$F$6</formula>
    </cfRule>
  </conditionalFormatting>
  <conditionalFormatting sqref="G310:G311">
    <cfRule type="cellIs" dxfId="883" priority="1035" stopIfTrue="1" operator="greaterThanOrEqual">
      <formula>$G$6</formula>
    </cfRule>
  </conditionalFormatting>
  <conditionalFormatting sqref="H310:H311">
    <cfRule type="cellIs" dxfId="882" priority="1034" stopIfTrue="1" operator="greaterThanOrEqual">
      <formula>$H$6</formula>
    </cfRule>
  </conditionalFormatting>
  <conditionalFormatting sqref="I310:I311">
    <cfRule type="cellIs" dxfId="881" priority="1033" stopIfTrue="1" operator="greaterThanOrEqual">
      <formula>$I$6</formula>
    </cfRule>
  </conditionalFormatting>
  <conditionalFormatting sqref="C310:C311">
    <cfRule type="cellIs" dxfId="880" priority="1029" operator="equal">
      <formula>0</formula>
    </cfRule>
  </conditionalFormatting>
  <conditionalFormatting sqref="L310:L311">
    <cfRule type="cellIs" dxfId="879" priority="1028" stopIfTrue="1" operator="greaterThanOrEqual">
      <formula>$L$6</formula>
    </cfRule>
  </conditionalFormatting>
  <conditionalFormatting sqref="M310:M311">
    <cfRule type="cellIs" dxfId="878" priority="1027" stopIfTrue="1" operator="greaterThanOrEqual">
      <formula>$M$6</formula>
    </cfRule>
  </conditionalFormatting>
  <conditionalFormatting sqref="R313:R334">
    <cfRule type="cellIs" dxfId="877" priority="1025" operator="equal">
      <formula>0</formula>
    </cfRule>
  </conditionalFormatting>
  <conditionalFormatting sqref="AG322:AG334">
    <cfRule type="cellIs" dxfId="876" priority="1021" operator="equal">
      <formula>0</formula>
    </cfRule>
  </conditionalFormatting>
  <conditionalFormatting sqref="E339:E361">
    <cfRule type="cellIs" dxfId="875" priority="1018" stopIfTrue="1" operator="greaterThanOrEqual">
      <formula>T$6</formula>
    </cfRule>
  </conditionalFormatting>
  <conditionalFormatting sqref="F339:F361">
    <cfRule type="cellIs" dxfId="874" priority="1017" stopIfTrue="1" operator="greaterThanOrEqual">
      <formula>$F$6</formula>
    </cfRule>
  </conditionalFormatting>
  <conditionalFormatting sqref="G339:G361">
    <cfRule type="cellIs" dxfId="873" priority="1016" stopIfTrue="1" operator="greaterThanOrEqual">
      <formula>$G$6</formula>
    </cfRule>
  </conditionalFormatting>
  <conditionalFormatting sqref="H339:H361">
    <cfRule type="cellIs" dxfId="872" priority="1015" stopIfTrue="1" operator="greaterThanOrEqual">
      <formula>$H$6</formula>
    </cfRule>
  </conditionalFormatting>
  <conditionalFormatting sqref="I339:I361">
    <cfRule type="cellIs" dxfId="871" priority="1014" stopIfTrue="1" operator="greaterThanOrEqual">
      <formula>$I$6</formula>
    </cfRule>
  </conditionalFormatting>
  <conditionalFormatting sqref="J339:J361">
    <cfRule type="cellIs" dxfId="870" priority="1013" stopIfTrue="1" operator="greaterThanOrEqual">
      <formula>$J$6</formula>
    </cfRule>
  </conditionalFormatting>
  <conditionalFormatting sqref="K339:K361">
    <cfRule type="cellIs" dxfId="869" priority="1012" stopIfTrue="1" operator="greaterThanOrEqual">
      <formula>$K$6</formula>
    </cfRule>
  </conditionalFormatting>
  <conditionalFormatting sqref="P337:P361">
    <cfRule type="cellIs" dxfId="868" priority="1011" stopIfTrue="1" operator="greaterThanOrEqual">
      <formula>$P$6</formula>
    </cfRule>
  </conditionalFormatting>
  <conditionalFormatting sqref="B337:B361">
    <cfRule type="cellIs" dxfId="867" priority="1010" operator="equal">
      <formula>0</formula>
    </cfRule>
  </conditionalFormatting>
  <conditionalFormatting sqref="C339:C361">
    <cfRule type="cellIs" dxfId="866" priority="1008" operator="equal">
      <formula>0</formula>
    </cfRule>
  </conditionalFormatting>
  <conditionalFormatting sqref="O337:O361">
    <cfRule type="cellIs" dxfId="865" priority="1007" stopIfTrue="1" operator="greaterThanOrEqual">
      <formula>$O$6</formula>
    </cfRule>
  </conditionalFormatting>
  <conditionalFormatting sqref="L339:L361">
    <cfRule type="cellIs" dxfId="864" priority="1006" stopIfTrue="1" operator="greaterThanOrEqual">
      <formula>$L$6</formula>
    </cfRule>
  </conditionalFormatting>
  <conditionalFormatting sqref="M339:M361">
    <cfRule type="cellIs" dxfId="863" priority="1005" stopIfTrue="1" operator="greaterThanOrEqual">
      <formula>$M$6</formula>
    </cfRule>
  </conditionalFormatting>
  <conditionalFormatting sqref="N337:N361">
    <cfRule type="cellIs" dxfId="862" priority="1004" stopIfTrue="1" operator="greaterThanOrEqual">
      <formula>$N$6</formula>
    </cfRule>
  </conditionalFormatting>
  <conditionalFormatting sqref="U337:AE361">
    <cfRule type="cellIs" dxfId="861" priority="1003" stopIfTrue="1" operator="greaterThanOrEqual">
      <formula>U$6</formula>
    </cfRule>
  </conditionalFormatting>
  <conditionalFormatting sqref="T337:T361">
    <cfRule type="cellIs" dxfId="860" priority="1002" stopIfTrue="1" operator="greaterThanOrEqual">
      <formula>T$6</formula>
    </cfRule>
  </conditionalFormatting>
  <conditionalFormatting sqref="J337:J338">
    <cfRule type="cellIs" dxfId="859" priority="995" stopIfTrue="1" operator="greaterThanOrEqual">
      <formula>$J$6</formula>
    </cfRule>
  </conditionalFormatting>
  <conditionalFormatting sqref="K337:K338">
    <cfRule type="cellIs" dxfId="858" priority="994" stopIfTrue="1" operator="greaterThanOrEqual">
      <formula>$K$6</formula>
    </cfRule>
  </conditionalFormatting>
  <conditionalFormatting sqref="AI337:AT361">
    <cfRule type="cellIs" dxfId="857" priority="1001" stopIfTrue="1" operator="greaterThanOrEqual">
      <formula>AI$6</formula>
    </cfRule>
  </conditionalFormatting>
  <conditionalFormatting sqref="E337:E338">
    <cfRule type="cellIs" dxfId="856" priority="1000" stopIfTrue="1" operator="greaterThanOrEqual">
      <formula>T$6</formula>
    </cfRule>
  </conditionalFormatting>
  <conditionalFormatting sqref="F337:F338">
    <cfRule type="cellIs" dxfId="855" priority="999" stopIfTrue="1" operator="greaterThanOrEqual">
      <formula>$F$6</formula>
    </cfRule>
  </conditionalFormatting>
  <conditionalFormatting sqref="G337:G338">
    <cfRule type="cellIs" dxfId="854" priority="998" stopIfTrue="1" operator="greaterThanOrEqual">
      <formula>$G$6</formula>
    </cfRule>
  </conditionalFormatting>
  <conditionalFormatting sqref="H337:H338">
    <cfRule type="cellIs" dxfId="853" priority="997" stopIfTrue="1" operator="greaterThanOrEqual">
      <formula>$H$6</formula>
    </cfRule>
  </conditionalFormatting>
  <conditionalFormatting sqref="I337:I338">
    <cfRule type="cellIs" dxfId="852" priority="996" stopIfTrue="1" operator="greaterThanOrEqual">
      <formula>$I$6</formula>
    </cfRule>
  </conditionalFormatting>
  <conditionalFormatting sqref="C337:C338">
    <cfRule type="cellIs" dxfId="851" priority="992" operator="equal">
      <formula>0</formula>
    </cfRule>
  </conditionalFormatting>
  <conditionalFormatting sqref="L337:L338">
    <cfRule type="cellIs" dxfId="850" priority="991" stopIfTrue="1" operator="greaterThanOrEqual">
      <formula>$L$6</formula>
    </cfRule>
  </conditionalFormatting>
  <conditionalFormatting sqref="M337:M338">
    <cfRule type="cellIs" dxfId="849" priority="990" stopIfTrue="1" operator="greaterThanOrEqual">
      <formula>$M$6</formula>
    </cfRule>
  </conditionalFormatting>
  <conditionalFormatting sqref="R340:R361">
    <cfRule type="cellIs" dxfId="848" priority="988" operator="equal">
      <formula>0</formula>
    </cfRule>
  </conditionalFormatting>
  <conditionalFormatting sqref="AG349:AG361">
    <cfRule type="cellIs" dxfId="847" priority="984" operator="equal">
      <formula>0</formula>
    </cfRule>
  </conditionalFormatting>
  <conditionalFormatting sqref="E366:E388">
    <cfRule type="cellIs" dxfId="846" priority="981" stopIfTrue="1" operator="greaterThanOrEqual">
      <formula>T$6</formula>
    </cfRule>
  </conditionalFormatting>
  <conditionalFormatting sqref="F366:F388">
    <cfRule type="cellIs" dxfId="845" priority="980" stopIfTrue="1" operator="greaterThanOrEqual">
      <formula>$F$6</formula>
    </cfRule>
  </conditionalFormatting>
  <conditionalFormatting sqref="G366:G388">
    <cfRule type="cellIs" dxfId="844" priority="979" stopIfTrue="1" operator="greaterThanOrEqual">
      <formula>$G$6</formula>
    </cfRule>
  </conditionalFormatting>
  <conditionalFormatting sqref="H366:H388">
    <cfRule type="cellIs" dxfId="843" priority="978" stopIfTrue="1" operator="greaterThanOrEqual">
      <formula>$H$6</formula>
    </cfRule>
  </conditionalFormatting>
  <conditionalFormatting sqref="I366:I388">
    <cfRule type="cellIs" dxfId="842" priority="977" stopIfTrue="1" operator="greaterThanOrEqual">
      <formula>$I$6</formula>
    </cfRule>
  </conditionalFormatting>
  <conditionalFormatting sqref="J366:J388">
    <cfRule type="cellIs" dxfId="841" priority="976" stopIfTrue="1" operator="greaterThanOrEqual">
      <formula>$J$6</formula>
    </cfRule>
  </conditionalFormatting>
  <conditionalFormatting sqref="K366:K388">
    <cfRule type="cellIs" dxfId="840" priority="975" stopIfTrue="1" operator="greaterThanOrEqual">
      <formula>$K$6</formula>
    </cfRule>
  </conditionalFormatting>
  <conditionalFormatting sqref="P364:P388">
    <cfRule type="cellIs" dxfId="839" priority="974" stopIfTrue="1" operator="greaterThanOrEqual">
      <formula>$P$6</formula>
    </cfRule>
  </conditionalFormatting>
  <conditionalFormatting sqref="B364:B388">
    <cfRule type="cellIs" dxfId="838" priority="973" operator="equal">
      <formula>0</formula>
    </cfRule>
  </conditionalFormatting>
  <conditionalFormatting sqref="C366:C388">
    <cfRule type="cellIs" dxfId="837" priority="971" operator="equal">
      <formula>0</formula>
    </cfRule>
  </conditionalFormatting>
  <conditionalFormatting sqref="O364:O388">
    <cfRule type="cellIs" dxfId="836" priority="970" stopIfTrue="1" operator="greaterThanOrEqual">
      <formula>$O$6</formula>
    </cfRule>
  </conditionalFormatting>
  <conditionalFormatting sqref="L366:L388">
    <cfRule type="cellIs" dxfId="835" priority="969" stopIfTrue="1" operator="greaterThanOrEqual">
      <formula>$L$6</formula>
    </cfRule>
  </conditionalFormatting>
  <conditionalFormatting sqref="M366:M388">
    <cfRule type="cellIs" dxfId="834" priority="968" stopIfTrue="1" operator="greaterThanOrEqual">
      <formula>$M$6</formula>
    </cfRule>
  </conditionalFormatting>
  <conditionalFormatting sqref="N364:N388">
    <cfRule type="cellIs" dxfId="833" priority="967" stopIfTrue="1" operator="greaterThanOrEqual">
      <formula>$N$6</formula>
    </cfRule>
  </conditionalFormatting>
  <conditionalFormatting sqref="U364:AE388">
    <cfRule type="cellIs" dxfId="832" priority="966" stopIfTrue="1" operator="greaterThanOrEqual">
      <formula>U$6</formula>
    </cfRule>
  </conditionalFormatting>
  <conditionalFormatting sqref="T364:T388">
    <cfRule type="cellIs" dxfId="831" priority="965" stopIfTrue="1" operator="greaterThanOrEqual">
      <formula>T$6</formula>
    </cfRule>
  </conditionalFormatting>
  <conditionalFormatting sqref="J364:J365">
    <cfRule type="cellIs" dxfId="830" priority="958" stopIfTrue="1" operator="greaterThanOrEqual">
      <formula>$J$6</formula>
    </cfRule>
  </conditionalFormatting>
  <conditionalFormatting sqref="K364:K365">
    <cfRule type="cellIs" dxfId="829" priority="957" stopIfTrue="1" operator="greaterThanOrEqual">
      <formula>$K$6</formula>
    </cfRule>
  </conditionalFormatting>
  <conditionalFormatting sqref="AI364:AT388">
    <cfRule type="cellIs" dxfId="828" priority="964" stopIfTrue="1" operator="greaterThanOrEqual">
      <formula>AI$6</formula>
    </cfRule>
  </conditionalFormatting>
  <conditionalFormatting sqref="E364:E365">
    <cfRule type="cellIs" dxfId="827" priority="963" stopIfTrue="1" operator="greaterThanOrEqual">
      <formula>T$6</formula>
    </cfRule>
  </conditionalFormatting>
  <conditionalFormatting sqref="F364:F365">
    <cfRule type="cellIs" dxfId="826" priority="962" stopIfTrue="1" operator="greaterThanOrEqual">
      <formula>$F$6</formula>
    </cfRule>
  </conditionalFormatting>
  <conditionalFormatting sqref="G364:G365">
    <cfRule type="cellIs" dxfId="825" priority="961" stopIfTrue="1" operator="greaterThanOrEqual">
      <formula>$G$6</formula>
    </cfRule>
  </conditionalFormatting>
  <conditionalFormatting sqref="H364:H365">
    <cfRule type="cellIs" dxfId="824" priority="960" stopIfTrue="1" operator="greaterThanOrEqual">
      <formula>$H$6</formula>
    </cfRule>
  </conditionalFormatting>
  <conditionalFormatting sqref="I364:I365">
    <cfRule type="cellIs" dxfId="823" priority="959" stopIfTrue="1" operator="greaterThanOrEqual">
      <formula>$I$6</formula>
    </cfRule>
  </conditionalFormatting>
  <conditionalFormatting sqref="C364:C365">
    <cfRule type="cellIs" dxfId="822" priority="955" operator="equal">
      <formula>0</formula>
    </cfRule>
  </conditionalFormatting>
  <conditionalFormatting sqref="L364:L365">
    <cfRule type="cellIs" dxfId="821" priority="954" stopIfTrue="1" operator="greaterThanOrEqual">
      <formula>$L$6</formula>
    </cfRule>
  </conditionalFormatting>
  <conditionalFormatting sqref="M364:M365">
    <cfRule type="cellIs" dxfId="820" priority="953" stopIfTrue="1" operator="greaterThanOrEqual">
      <formula>$M$6</formula>
    </cfRule>
  </conditionalFormatting>
  <conditionalFormatting sqref="R366:R388">
    <cfRule type="cellIs" dxfId="819" priority="951" operator="equal">
      <formula>0</formula>
    </cfRule>
  </conditionalFormatting>
  <conditionalFormatting sqref="R364:R365">
    <cfRule type="cellIs" dxfId="818" priority="949" operator="equal">
      <formula>0</formula>
    </cfRule>
  </conditionalFormatting>
  <conditionalFormatting sqref="AG366:AG388">
    <cfRule type="cellIs" dxfId="817" priority="947" operator="equal">
      <formula>0</formula>
    </cfRule>
  </conditionalFormatting>
  <conditionalFormatting sqref="AG364:AG365">
    <cfRule type="cellIs" dxfId="816" priority="945" operator="equal">
      <formula>0</formula>
    </cfRule>
  </conditionalFormatting>
  <conditionalFormatting sqref="E393:E415">
    <cfRule type="cellIs" dxfId="815" priority="944" stopIfTrue="1" operator="greaterThanOrEqual">
      <formula>T$6</formula>
    </cfRule>
  </conditionalFormatting>
  <conditionalFormatting sqref="F393:F415">
    <cfRule type="cellIs" dxfId="814" priority="943" stopIfTrue="1" operator="greaterThanOrEqual">
      <formula>$F$6</formula>
    </cfRule>
  </conditionalFormatting>
  <conditionalFormatting sqref="G393:G415">
    <cfRule type="cellIs" dxfId="813" priority="942" stopIfTrue="1" operator="greaterThanOrEqual">
      <formula>$G$6</formula>
    </cfRule>
  </conditionalFormatting>
  <conditionalFormatting sqref="H393:H415">
    <cfRule type="cellIs" dxfId="812" priority="941" stopIfTrue="1" operator="greaterThanOrEqual">
      <formula>$H$6</formula>
    </cfRule>
  </conditionalFormatting>
  <conditionalFormatting sqref="I393:I415">
    <cfRule type="cellIs" dxfId="811" priority="940" stopIfTrue="1" operator="greaterThanOrEqual">
      <formula>$I$6</formula>
    </cfRule>
  </conditionalFormatting>
  <conditionalFormatting sqref="J393:J415">
    <cfRule type="cellIs" dxfId="810" priority="939" stopIfTrue="1" operator="greaterThanOrEqual">
      <formula>$J$6</formula>
    </cfRule>
  </conditionalFormatting>
  <conditionalFormatting sqref="K393:K415">
    <cfRule type="cellIs" dxfId="809" priority="938" stopIfTrue="1" operator="greaterThanOrEqual">
      <formula>$K$6</formula>
    </cfRule>
  </conditionalFormatting>
  <conditionalFormatting sqref="P391:P415">
    <cfRule type="cellIs" dxfId="808" priority="937" stopIfTrue="1" operator="greaterThanOrEqual">
      <formula>$P$6</formula>
    </cfRule>
  </conditionalFormatting>
  <conditionalFormatting sqref="B391:B415">
    <cfRule type="cellIs" dxfId="807" priority="936" operator="equal">
      <formula>0</formula>
    </cfRule>
  </conditionalFormatting>
  <conditionalFormatting sqref="C393:C415">
    <cfRule type="cellIs" dxfId="806" priority="934" operator="equal">
      <formula>0</formula>
    </cfRule>
  </conditionalFormatting>
  <conditionalFormatting sqref="O391:O415">
    <cfRule type="cellIs" dxfId="805" priority="933" stopIfTrue="1" operator="greaterThanOrEqual">
      <formula>$O$6</formula>
    </cfRule>
  </conditionalFormatting>
  <conditionalFormatting sqref="L393:L415">
    <cfRule type="cellIs" dxfId="804" priority="932" stopIfTrue="1" operator="greaterThanOrEqual">
      <formula>$L$6</formula>
    </cfRule>
  </conditionalFormatting>
  <conditionalFormatting sqref="M393:M415">
    <cfRule type="cellIs" dxfId="803" priority="931" stopIfTrue="1" operator="greaterThanOrEqual">
      <formula>$M$6</formula>
    </cfRule>
  </conditionalFormatting>
  <conditionalFormatting sqref="N391:N415">
    <cfRule type="cellIs" dxfId="802" priority="930" stopIfTrue="1" operator="greaterThanOrEqual">
      <formula>$N$6</formula>
    </cfRule>
  </conditionalFormatting>
  <conditionalFormatting sqref="U391:AE415">
    <cfRule type="cellIs" dxfId="801" priority="929" stopIfTrue="1" operator="greaterThanOrEqual">
      <formula>U$6</formula>
    </cfRule>
  </conditionalFormatting>
  <conditionalFormatting sqref="T391:T415">
    <cfRule type="cellIs" dxfId="800" priority="928" stopIfTrue="1" operator="greaterThanOrEqual">
      <formula>T$6</formula>
    </cfRule>
  </conditionalFormatting>
  <conditionalFormatting sqref="J391:J392">
    <cfRule type="cellIs" dxfId="799" priority="921" stopIfTrue="1" operator="greaterThanOrEqual">
      <formula>$J$6</formula>
    </cfRule>
  </conditionalFormatting>
  <conditionalFormatting sqref="K391:K392">
    <cfRule type="cellIs" dxfId="798" priority="920" stopIfTrue="1" operator="greaterThanOrEqual">
      <formula>$K$6</formula>
    </cfRule>
  </conditionalFormatting>
  <conditionalFormatting sqref="AI391:AT415">
    <cfRule type="cellIs" dxfId="797" priority="927" stopIfTrue="1" operator="greaterThanOrEqual">
      <formula>AI$6</formula>
    </cfRule>
  </conditionalFormatting>
  <conditionalFormatting sqref="E391:E392">
    <cfRule type="cellIs" dxfId="796" priority="926" stopIfTrue="1" operator="greaterThanOrEqual">
      <formula>T$6</formula>
    </cfRule>
  </conditionalFormatting>
  <conditionalFormatting sqref="F391:F392">
    <cfRule type="cellIs" dxfId="795" priority="925" stopIfTrue="1" operator="greaterThanOrEqual">
      <formula>$F$6</formula>
    </cfRule>
  </conditionalFormatting>
  <conditionalFormatting sqref="G391:G392">
    <cfRule type="cellIs" dxfId="794" priority="924" stopIfTrue="1" operator="greaterThanOrEqual">
      <formula>$G$6</formula>
    </cfRule>
  </conditionalFormatting>
  <conditionalFormatting sqref="H391:H392">
    <cfRule type="cellIs" dxfId="793" priority="923" stopIfTrue="1" operator="greaterThanOrEqual">
      <formula>$H$6</formula>
    </cfRule>
  </conditionalFormatting>
  <conditionalFormatting sqref="I391:I392">
    <cfRule type="cellIs" dxfId="792" priority="922" stopIfTrue="1" operator="greaterThanOrEqual">
      <formula>$I$6</formula>
    </cfRule>
  </conditionalFormatting>
  <conditionalFormatting sqref="C391:C392">
    <cfRule type="cellIs" dxfId="791" priority="918" operator="equal">
      <formula>0</formula>
    </cfRule>
  </conditionalFormatting>
  <conditionalFormatting sqref="L391:L392">
    <cfRule type="cellIs" dxfId="790" priority="917" stopIfTrue="1" operator="greaterThanOrEqual">
      <formula>$L$6</formula>
    </cfRule>
  </conditionalFormatting>
  <conditionalFormatting sqref="M391:M392">
    <cfRule type="cellIs" dxfId="789" priority="916" stopIfTrue="1" operator="greaterThanOrEqual">
      <formula>$M$6</formula>
    </cfRule>
  </conditionalFormatting>
  <conditionalFormatting sqref="R393:R415">
    <cfRule type="cellIs" dxfId="788" priority="914" operator="equal">
      <formula>0</formula>
    </cfRule>
  </conditionalFormatting>
  <conditionalFormatting sqref="R391:R392">
    <cfRule type="cellIs" dxfId="787" priority="912" operator="equal">
      <formula>0</formula>
    </cfRule>
  </conditionalFormatting>
  <conditionalFormatting sqref="AG393:AG415">
    <cfRule type="cellIs" dxfId="786" priority="910" operator="equal">
      <formula>0</formula>
    </cfRule>
  </conditionalFormatting>
  <conditionalFormatting sqref="AG391:AG392">
    <cfRule type="cellIs" dxfId="785" priority="908" operator="equal">
      <formula>0</formula>
    </cfRule>
  </conditionalFormatting>
  <conditionalFormatting sqref="E420:E442">
    <cfRule type="cellIs" dxfId="784" priority="907" stopIfTrue="1" operator="greaterThanOrEqual">
      <formula>T$6</formula>
    </cfRule>
  </conditionalFormatting>
  <conditionalFormatting sqref="F420:F442">
    <cfRule type="cellIs" dxfId="783" priority="906" stopIfTrue="1" operator="greaterThanOrEqual">
      <formula>$F$6</formula>
    </cfRule>
  </conditionalFormatting>
  <conditionalFormatting sqref="G420:G442">
    <cfRule type="cellIs" dxfId="782" priority="905" stopIfTrue="1" operator="greaterThanOrEqual">
      <formula>$G$6</formula>
    </cfRule>
  </conditionalFormatting>
  <conditionalFormatting sqref="H420:H442">
    <cfRule type="cellIs" dxfId="781" priority="904" stopIfTrue="1" operator="greaterThanOrEqual">
      <formula>$H$6</formula>
    </cfRule>
  </conditionalFormatting>
  <conditionalFormatting sqref="I420:I442">
    <cfRule type="cellIs" dxfId="780" priority="903" stopIfTrue="1" operator="greaterThanOrEqual">
      <formula>$I$6</formula>
    </cfRule>
  </conditionalFormatting>
  <conditionalFormatting sqref="J420:J442">
    <cfRule type="cellIs" dxfId="779" priority="902" stopIfTrue="1" operator="greaterThanOrEqual">
      <formula>$J$6</formula>
    </cfRule>
  </conditionalFormatting>
  <conditionalFormatting sqref="K420:K442">
    <cfRule type="cellIs" dxfId="778" priority="901" stopIfTrue="1" operator="greaterThanOrEqual">
      <formula>$K$6</formula>
    </cfRule>
  </conditionalFormatting>
  <conditionalFormatting sqref="P418:P442">
    <cfRule type="cellIs" dxfId="777" priority="900" stopIfTrue="1" operator="greaterThanOrEqual">
      <formula>$P$6</formula>
    </cfRule>
  </conditionalFormatting>
  <conditionalFormatting sqref="B418:B442">
    <cfRule type="cellIs" dxfId="776" priority="899" operator="equal">
      <formula>0</formula>
    </cfRule>
  </conditionalFormatting>
  <conditionalFormatting sqref="C420:C442">
    <cfRule type="cellIs" dxfId="775" priority="897" operator="equal">
      <formula>0</formula>
    </cfRule>
  </conditionalFormatting>
  <conditionalFormatting sqref="O418:O442">
    <cfRule type="cellIs" dxfId="774" priority="896" stopIfTrue="1" operator="greaterThanOrEqual">
      <formula>$O$6</formula>
    </cfRule>
  </conditionalFormatting>
  <conditionalFormatting sqref="L420:L442">
    <cfRule type="cellIs" dxfId="773" priority="895" stopIfTrue="1" operator="greaterThanOrEqual">
      <formula>$L$6</formula>
    </cfRule>
  </conditionalFormatting>
  <conditionalFormatting sqref="M420:M442">
    <cfRule type="cellIs" dxfId="772" priority="894" stopIfTrue="1" operator="greaterThanOrEqual">
      <formula>$M$6</formula>
    </cfRule>
  </conditionalFormatting>
  <conditionalFormatting sqref="N418:N442">
    <cfRule type="cellIs" dxfId="771" priority="893" stopIfTrue="1" operator="greaterThanOrEqual">
      <formula>$N$6</formula>
    </cfRule>
  </conditionalFormatting>
  <conditionalFormatting sqref="U418:AE442">
    <cfRule type="cellIs" dxfId="770" priority="892" stopIfTrue="1" operator="greaterThanOrEqual">
      <formula>U$6</formula>
    </cfRule>
  </conditionalFormatting>
  <conditionalFormatting sqref="T418:T442">
    <cfRule type="cellIs" dxfId="769" priority="891" stopIfTrue="1" operator="greaterThanOrEqual">
      <formula>T$6</formula>
    </cfRule>
  </conditionalFormatting>
  <conditionalFormatting sqref="J418:J419">
    <cfRule type="cellIs" dxfId="768" priority="884" stopIfTrue="1" operator="greaterThanOrEqual">
      <formula>$J$6</formula>
    </cfRule>
  </conditionalFormatting>
  <conditionalFormatting sqref="K418:K419">
    <cfRule type="cellIs" dxfId="767" priority="883" stopIfTrue="1" operator="greaterThanOrEqual">
      <formula>$K$6</formula>
    </cfRule>
  </conditionalFormatting>
  <conditionalFormatting sqref="AI418:AT442">
    <cfRule type="cellIs" dxfId="766" priority="890" stopIfTrue="1" operator="greaterThanOrEqual">
      <formula>AI$6</formula>
    </cfRule>
  </conditionalFormatting>
  <conditionalFormatting sqref="E418:E419">
    <cfRule type="cellIs" dxfId="765" priority="889" stopIfTrue="1" operator="greaterThanOrEqual">
      <formula>T$6</formula>
    </cfRule>
  </conditionalFormatting>
  <conditionalFormatting sqref="F418:F419">
    <cfRule type="cellIs" dxfId="764" priority="888" stopIfTrue="1" operator="greaterThanOrEqual">
      <formula>$F$6</formula>
    </cfRule>
  </conditionalFormatting>
  <conditionalFormatting sqref="G418:G419">
    <cfRule type="cellIs" dxfId="763" priority="887" stopIfTrue="1" operator="greaterThanOrEqual">
      <formula>$G$6</formula>
    </cfRule>
  </conditionalFormatting>
  <conditionalFormatting sqref="H418:H419">
    <cfRule type="cellIs" dxfId="762" priority="886" stopIfTrue="1" operator="greaterThanOrEqual">
      <formula>$H$6</formula>
    </cfRule>
  </conditionalFormatting>
  <conditionalFormatting sqref="I418:I419">
    <cfRule type="cellIs" dxfId="761" priority="885" stopIfTrue="1" operator="greaterThanOrEqual">
      <formula>$I$6</formula>
    </cfRule>
  </conditionalFormatting>
  <conditionalFormatting sqref="C418:C419">
    <cfRule type="cellIs" dxfId="760" priority="881" operator="equal">
      <formula>0</formula>
    </cfRule>
  </conditionalFormatting>
  <conditionalFormatting sqref="L418:L419">
    <cfRule type="cellIs" dxfId="759" priority="880" stopIfTrue="1" operator="greaterThanOrEqual">
      <formula>$L$6</formula>
    </cfRule>
  </conditionalFormatting>
  <conditionalFormatting sqref="M418:M419">
    <cfRule type="cellIs" dxfId="758" priority="879" stopIfTrue="1" operator="greaterThanOrEqual">
      <formula>$M$6</formula>
    </cfRule>
  </conditionalFormatting>
  <conditionalFormatting sqref="R420:R442">
    <cfRule type="cellIs" dxfId="757" priority="877" operator="equal">
      <formula>0</formula>
    </cfRule>
  </conditionalFormatting>
  <conditionalFormatting sqref="R418:R419">
    <cfRule type="cellIs" dxfId="756" priority="875" operator="equal">
      <formula>0</formula>
    </cfRule>
  </conditionalFormatting>
  <conditionalFormatting sqref="AG420:AG442">
    <cfRule type="cellIs" dxfId="755" priority="873" operator="equal">
      <formula>0</formula>
    </cfRule>
  </conditionalFormatting>
  <conditionalFormatting sqref="AG418:AG419">
    <cfRule type="cellIs" dxfId="754" priority="871" operator="equal">
      <formula>0</formula>
    </cfRule>
  </conditionalFormatting>
  <conditionalFormatting sqref="E447:E469">
    <cfRule type="cellIs" dxfId="753" priority="870" stopIfTrue="1" operator="greaterThanOrEqual">
      <formula>T$6</formula>
    </cfRule>
  </conditionalFormatting>
  <conditionalFormatting sqref="F447:F469">
    <cfRule type="cellIs" dxfId="752" priority="869" stopIfTrue="1" operator="greaterThanOrEqual">
      <formula>$F$6</formula>
    </cfRule>
  </conditionalFormatting>
  <conditionalFormatting sqref="G447:G469">
    <cfRule type="cellIs" dxfId="751" priority="868" stopIfTrue="1" operator="greaterThanOrEqual">
      <formula>$G$6</formula>
    </cfRule>
  </conditionalFormatting>
  <conditionalFormatting sqref="H447:H469">
    <cfRule type="cellIs" dxfId="750" priority="867" stopIfTrue="1" operator="greaterThanOrEqual">
      <formula>$H$6</formula>
    </cfRule>
  </conditionalFormatting>
  <conditionalFormatting sqref="I447:I469">
    <cfRule type="cellIs" dxfId="749" priority="866" stopIfTrue="1" operator="greaterThanOrEqual">
      <formula>$I$6</formula>
    </cfRule>
  </conditionalFormatting>
  <conditionalFormatting sqref="J447:J469">
    <cfRule type="cellIs" dxfId="748" priority="865" stopIfTrue="1" operator="greaterThanOrEqual">
      <formula>$J$6</formula>
    </cfRule>
  </conditionalFormatting>
  <conditionalFormatting sqref="K447:K469">
    <cfRule type="cellIs" dxfId="747" priority="864" stopIfTrue="1" operator="greaterThanOrEqual">
      <formula>$K$6</formula>
    </cfRule>
  </conditionalFormatting>
  <conditionalFormatting sqref="P445:P469">
    <cfRule type="cellIs" dxfId="746" priority="863" stopIfTrue="1" operator="greaterThanOrEqual">
      <formula>$P$6</formula>
    </cfRule>
  </conditionalFormatting>
  <conditionalFormatting sqref="B445:B469">
    <cfRule type="cellIs" dxfId="745" priority="862" operator="equal">
      <formula>0</formula>
    </cfRule>
  </conditionalFormatting>
  <conditionalFormatting sqref="C447:C469">
    <cfRule type="cellIs" dxfId="744" priority="860" operator="equal">
      <formula>0</formula>
    </cfRule>
  </conditionalFormatting>
  <conditionalFormatting sqref="O445:O469">
    <cfRule type="cellIs" dxfId="743" priority="859" stopIfTrue="1" operator="greaterThanOrEqual">
      <formula>$O$6</formula>
    </cfRule>
  </conditionalFormatting>
  <conditionalFormatting sqref="L447:L469">
    <cfRule type="cellIs" dxfId="742" priority="858" stopIfTrue="1" operator="greaterThanOrEqual">
      <formula>$L$6</formula>
    </cfRule>
  </conditionalFormatting>
  <conditionalFormatting sqref="M447:M469">
    <cfRule type="cellIs" dxfId="741" priority="857" stopIfTrue="1" operator="greaterThanOrEqual">
      <formula>$M$6</formula>
    </cfRule>
  </conditionalFormatting>
  <conditionalFormatting sqref="N445:N469">
    <cfRule type="cellIs" dxfId="740" priority="856" stopIfTrue="1" operator="greaterThanOrEqual">
      <formula>$N$6</formula>
    </cfRule>
  </conditionalFormatting>
  <conditionalFormatting sqref="U445:AE469">
    <cfRule type="cellIs" dxfId="739" priority="855" stopIfTrue="1" operator="greaterThanOrEqual">
      <formula>U$6</formula>
    </cfRule>
  </conditionalFormatting>
  <conditionalFormatting sqref="T445:T469">
    <cfRule type="cellIs" dxfId="738" priority="854" stopIfTrue="1" operator="greaterThanOrEqual">
      <formula>T$6</formula>
    </cfRule>
  </conditionalFormatting>
  <conditionalFormatting sqref="J445:J446">
    <cfRule type="cellIs" dxfId="737" priority="847" stopIfTrue="1" operator="greaterThanOrEqual">
      <formula>$J$6</formula>
    </cfRule>
  </conditionalFormatting>
  <conditionalFormatting sqref="K445:K446">
    <cfRule type="cellIs" dxfId="736" priority="846" stopIfTrue="1" operator="greaterThanOrEqual">
      <formula>$K$6</formula>
    </cfRule>
  </conditionalFormatting>
  <conditionalFormatting sqref="AI445:AT469">
    <cfRule type="cellIs" dxfId="735" priority="853" stopIfTrue="1" operator="greaterThanOrEqual">
      <formula>AI$6</formula>
    </cfRule>
  </conditionalFormatting>
  <conditionalFormatting sqref="E445:E446">
    <cfRule type="cellIs" dxfId="734" priority="852" stopIfTrue="1" operator="greaterThanOrEqual">
      <formula>T$6</formula>
    </cfRule>
  </conditionalFormatting>
  <conditionalFormatting sqref="F445:F446">
    <cfRule type="cellIs" dxfId="733" priority="851" stopIfTrue="1" operator="greaterThanOrEqual">
      <formula>$F$6</formula>
    </cfRule>
  </conditionalFormatting>
  <conditionalFormatting sqref="G445:G446">
    <cfRule type="cellIs" dxfId="732" priority="850" stopIfTrue="1" operator="greaterThanOrEqual">
      <formula>$G$6</formula>
    </cfRule>
  </conditionalFormatting>
  <conditionalFormatting sqref="H445:H446">
    <cfRule type="cellIs" dxfId="731" priority="849" stopIfTrue="1" operator="greaterThanOrEqual">
      <formula>$H$6</formula>
    </cfRule>
  </conditionalFormatting>
  <conditionalFormatting sqref="I445:I446">
    <cfRule type="cellIs" dxfId="730" priority="848" stopIfTrue="1" operator="greaterThanOrEqual">
      <formula>$I$6</formula>
    </cfRule>
  </conditionalFormatting>
  <conditionalFormatting sqref="C445:C446">
    <cfRule type="cellIs" dxfId="729" priority="844" operator="equal">
      <formula>0</formula>
    </cfRule>
  </conditionalFormatting>
  <conditionalFormatting sqref="L445:L446">
    <cfRule type="cellIs" dxfId="728" priority="843" stopIfTrue="1" operator="greaterThanOrEqual">
      <formula>$L$6</formula>
    </cfRule>
  </conditionalFormatting>
  <conditionalFormatting sqref="M445:M446">
    <cfRule type="cellIs" dxfId="727" priority="842" stopIfTrue="1" operator="greaterThanOrEqual">
      <formula>$M$6</formula>
    </cfRule>
  </conditionalFormatting>
  <conditionalFormatting sqref="R447:R469">
    <cfRule type="cellIs" dxfId="726" priority="840" operator="equal">
      <formula>0</formula>
    </cfRule>
  </conditionalFormatting>
  <conditionalFormatting sqref="R445:R446">
    <cfRule type="cellIs" dxfId="725" priority="838" operator="equal">
      <formula>0</formula>
    </cfRule>
  </conditionalFormatting>
  <conditionalFormatting sqref="AG447:AG469">
    <cfRule type="cellIs" dxfId="724" priority="836" operator="equal">
      <formula>0</formula>
    </cfRule>
  </conditionalFormatting>
  <conditionalFormatting sqref="AG445:AG446">
    <cfRule type="cellIs" dxfId="723" priority="834" operator="equal">
      <formula>0</formula>
    </cfRule>
  </conditionalFormatting>
  <conditionalFormatting sqref="E474:E496">
    <cfRule type="cellIs" dxfId="722" priority="833" stopIfTrue="1" operator="greaterThanOrEqual">
      <formula>T$6</formula>
    </cfRule>
  </conditionalFormatting>
  <conditionalFormatting sqref="F474:F496">
    <cfRule type="cellIs" dxfId="721" priority="832" stopIfTrue="1" operator="greaterThanOrEqual">
      <formula>$F$6</formula>
    </cfRule>
  </conditionalFormatting>
  <conditionalFormatting sqref="G474:G496">
    <cfRule type="cellIs" dxfId="720" priority="831" stopIfTrue="1" operator="greaterThanOrEqual">
      <formula>$G$6</formula>
    </cfRule>
  </conditionalFormatting>
  <conditionalFormatting sqref="H474:H496">
    <cfRule type="cellIs" dxfId="719" priority="830" stopIfTrue="1" operator="greaterThanOrEqual">
      <formula>$H$6</formula>
    </cfRule>
  </conditionalFormatting>
  <conditionalFormatting sqref="I474:I496">
    <cfRule type="cellIs" dxfId="718" priority="829" stopIfTrue="1" operator="greaterThanOrEqual">
      <formula>$I$6</formula>
    </cfRule>
  </conditionalFormatting>
  <conditionalFormatting sqref="J474:J496">
    <cfRule type="cellIs" dxfId="717" priority="828" stopIfTrue="1" operator="greaterThanOrEqual">
      <formula>$J$6</formula>
    </cfRule>
  </conditionalFormatting>
  <conditionalFormatting sqref="K474:K496">
    <cfRule type="cellIs" dxfId="716" priority="827" stopIfTrue="1" operator="greaterThanOrEqual">
      <formula>$K$6</formula>
    </cfRule>
  </conditionalFormatting>
  <conditionalFormatting sqref="P472:P496">
    <cfRule type="cellIs" dxfId="715" priority="826" stopIfTrue="1" operator="greaterThanOrEqual">
      <formula>$P$6</formula>
    </cfRule>
  </conditionalFormatting>
  <conditionalFormatting sqref="B472:B496">
    <cfRule type="cellIs" dxfId="714" priority="825" operator="equal">
      <formula>0</formula>
    </cfRule>
  </conditionalFormatting>
  <conditionalFormatting sqref="C474:C496">
    <cfRule type="cellIs" dxfId="713" priority="823" operator="equal">
      <formula>0</formula>
    </cfRule>
  </conditionalFormatting>
  <conditionalFormatting sqref="O472:O496">
    <cfRule type="cellIs" dxfId="712" priority="822" stopIfTrue="1" operator="greaterThanOrEqual">
      <formula>$O$6</formula>
    </cfRule>
  </conditionalFormatting>
  <conditionalFormatting sqref="L474:L496">
    <cfRule type="cellIs" dxfId="711" priority="821" stopIfTrue="1" operator="greaterThanOrEqual">
      <formula>$L$6</formula>
    </cfRule>
  </conditionalFormatting>
  <conditionalFormatting sqref="M474:M496">
    <cfRule type="cellIs" dxfId="710" priority="820" stopIfTrue="1" operator="greaterThanOrEqual">
      <formula>$M$6</formula>
    </cfRule>
  </conditionalFormatting>
  <conditionalFormatting sqref="N472:N496">
    <cfRule type="cellIs" dxfId="709" priority="819" stopIfTrue="1" operator="greaterThanOrEqual">
      <formula>$N$6</formula>
    </cfRule>
  </conditionalFormatting>
  <conditionalFormatting sqref="U472:AE496">
    <cfRule type="cellIs" dxfId="708" priority="818" stopIfTrue="1" operator="greaterThanOrEqual">
      <formula>U$6</formula>
    </cfRule>
  </conditionalFormatting>
  <conditionalFormatting sqref="T472:T496">
    <cfRule type="cellIs" dxfId="707" priority="817" stopIfTrue="1" operator="greaterThanOrEqual">
      <formula>T$6</formula>
    </cfRule>
  </conditionalFormatting>
  <conditionalFormatting sqref="J472:J473">
    <cfRule type="cellIs" dxfId="706" priority="810" stopIfTrue="1" operator="greaterThanOrEqual">
      <formula>$J$6</formula>
    </cfRule>
  </conditionalFormatting>
  <conditionalFormatting sqref="K472:K473">
    <cfRule type="cellIs" dxfId="705" priority="809" stopIfTrue="1" operator="greaterThanOrEqual">
      <formula>$K$6</formula>
    </cfRule>
  </conditionalFormatting>
  <conditionalFormatting sqref="AI472:AT496">
    <cfRule type="cellIs" dxfId="704" priority="816" stopIfTrue="1" operator="greaterThanOrEqual">
      <formula>AI$6</formula>
    </cfRule>
  </conditionalFormatting>
  <conditionalFormatting sqref="E472:E473">
    <cfRule type="cellIs" dxfId="703" priority="815" stopIfTrue="1" operator="greaterThanOrEqual">
      <formula>T$6</formula>
    </cfRule>
  </conditionalFormatting>
  <conditionalFormatting sqref="F472:F473">
    <cfRule type="cellIs" dxfId="702" priority="814" stopIfTrue="1" operator="greaterThanOrEqual">
      <formula>$F$6</formula>
    </cfRule>
  </conditionalFormatting>
  <conditionalFormatting sqref="G472:G473">
    <cfRule type="cellIs" dxfId="701" priority="813" stopIfTrue="1" operator="greaterThanOrEqual">
      <formula>$G$6</formula>
    </cfRule>
  </conditionalFormatting>
  <conditionalFormatting sqref="H472:H473">
    <cfRule type="cellIs" dxfId="700" priority="812" stopIfTrue="1" operator="greaterThanOrEqual">
      <formula>$H$6</formula>
    </cfRule>
  </conditionalFormatting>
  <conditionalFormatting sqref="I472:I473">
    <cfRule type="cellIs" dxfId="699" priority="811" stopIfTrue="1" operator="greaterThanOrEqual">
      <formula>$I$6</formula>
    </cfRule>
  </conditionalFormatting>
  <conditionalFormatting sqref="C472:C473">
    <cfRule type="cellIs" dxfId="698" priority="807" operator="equal">
      <formula>0</formula>
    </cfRule>
  </conditionalFormatting>
  <conditionalFormatting sqref="L472:L473">
    <cfRule type="cellIs" dxfId="697" priority="806" stopIfTrue="1" operator="greaterThanOrEqual">
      <formula>$L$6</formula>
    </cfRule>
  </conditionalFormatting>
  <conditionalFormatting sqref="M472:M473">
    <cfRule type="cellIs" dxfId="696" priority="805" stopIfTrue="1" operator="greaterThanOrEqual">
      <formula>$M$6</formula>
    </cfRule>
  </conditionalFormatting>
  <conditionalFormatting sqref="R474:R496">
    <cfRule type="cellIs" dxfId="695" priority="803" operator="equal">
      <formula>0</formula>
    </cfRule>
  </conditionalFormatting>
  <conditionalFormatting sqref="R472:R473">
    <cfRule type="cellIs" dxfId="694" priority="801" operator="equal">
      <formula>0</formula>
    </cfRule>
  </conditionalFormatting>
  <conditionalFormatting sqref="AG474:AG496">
    <cfRule type="cellIs" dxfId="693" priority="799" operator="equal">
      <formula>0</formula>
    </cfRule>
  </conditionalFormatting>
  <conditionalFormatting sqref="AG472:AG473">
    <cfRule type="cellIs" dxfId="692" priority="797" operator="equal">
      <formula>0</formula>
    </cfRule>
  </conditionalFormatting>
  <conditionalFormatting sqref="E501:E523">
    <cfRule type="cellIs" dxfId="691" priority="796" stopIfTrue="1" operator="greaterThanOrEqual">
      <formula>T$6</formula>
    </cfRule>
  </conditionalFormatting>
  <conditionalFormatting sqref="F501:F523">
    <cfRule type="cellIs" dxfId="690" priority="795" stopIfTrue="1" operator="greaterThanOrEqual">
      <formula>$F$6</formula>
    </cfRule>
  </conditionalFormatting>
  <conditionalFormatting sqref="G501:G523">
    <cfRule type="cellIs" dxfId="689" priority="794" stopIfTrue="1" operator="greaterThanOrEqual">
      <formula>$G$6</formula>
    </cfRule>
  </conditionalFormatting>
  <conditionalFormatting sqref="H501:H523">
    <cfRule type="cellIs" dxfId="688" priority="793" stopIfTrue="1" operator="greaterThanOrEqual">
      <formula>$H$6</formula>
    </cfRule>
  </conditionalFormatting>
  <conditionalFormatting sqref="I501:I523">
    <cfRule type="cellIs" dxfId="687" priority="792" stopIfTrue="1" operator="greaterThanOrEqual">
      <formula>$I$6</formula>
    </cfRule>
  </conditionalFormatting>
  <conditionalFormatting sqref="J501:J523">
    <cfRule type="cellIs" dxfId="686" priority="791" stopIfTrue="1" operator="greaterThanOrEqual">
      <formula>$J$6</formula>
    </cfRule>
  </conditionalFormatting>
  <conditionalFormatting sqref="K501:K523">
    <cfRule type="cellIs" dxfId="685" priority="790" stopIfTrue="1" operator="greaterThanOrEqual">
      <formula>$K$6</formula>
    </cfRule>
  </conditionalFormatting>
  <conditionalFormatting sqref="P499:P523">
    <cfRule type="cellIs" dxfId="684" priority="789" stopIfTrue="1" operator="greaterThanOrEqual">
      <formula>$P$6</formula>
    </cfRule>
  </conditionalFormatting>
  <conditionalFormatting sqref="B499:B523">
    <cfRule type="cellIs" dxfId="683" priority="788" operator="equal">
      <formula>0</formula>
    </cfRule>
  </conditionalFormatting>
  <conditionalFormatting sqref="C501:C523">
    <cfRule type="cellIs" dxfId="682" priority="786" operator="equal">
      <formula>0</formula>
    </cfRule>
  </conditionalFormatting>
  <conditionalFormatting sqref="O499:O523">
    <cfRule type="cellIs" dxfId="681" priority="785" stopIfTrue="1" operator="greaterThanOrEqual">
      <formula>$O$6</formula>
    </cfRule>
  </conditionalFormatting>
  <conditionalFormatting sqref="L501:L523">
    <cfRule type="cellIs" dxfId="680" priority="784" stopIfTrue="1" operator="greaterThanOrEqual">
      <formula>$L$6</formula>
    </cfRule>
  </conditionalFormatting>
  <conditionalFormatting sqref="M501:M523">
    <cfRule type="cellIs" dxfId="679" priority="783" stopIfTrue="1" operator="greaterThanOrEqual">
      <formula>$M$6</formula>
    </cfRule>
  </conditionalFormatting>
  <conditionalFormatting sqref="N499:N523">
    <cfRule type="cellIs" dxfId="678" priority="782" stopIfTrue="1" operator="greaterThanOrEqual">
      <formula>$N$6</formula>
    </cfRule>
  </conditionalFormatting>
  <conditionalFormatting sqref="U499:AE523">
    <cfRule type="cellIs" dxfId="677" priority="781" stopIfTrue="1" operator="greaterThanOrEqual">
      <formula>U$6</formula>
    </cfRule>
  </conditionalFormatting>
  <conditionalFormatting sqref="T499:T523">
    <cfRule type="cellIs" dxfId="676" priority="780" stopIfTrue="1" operator="greaterThanOrEqual">
      <formula>T$6</formula>
    </cfRule>
  </conditionalFormatting>
  <conditionalFormatting sqref="J499:J500">
    <cfRule type="cellIs" dxfId="675" priority="773" stopIfTrue="1" operator="greaterThanOrEqual">
      <formula>$J$6</formula>
    </cfRule>
  </conditionalFormatting>
  <conditionalFormatting sqref="K499:K500">
    <cfRule type="cellIs" dxfId="674" priority="772" stopIfTrue="1" operator="greaterThanOrEqual">
      <formula>$K$6</formula>
    </cfRule>
  </conditionalFormatting>
  <conditionalFormatting sqref="AI499:AT523">
    <cfRule type="cellIs" dxfId="673" priority="779" stopIfTrue="1" operator="greaterThanOrEqual">
      <formula>AI$6</formula>
    </cfRule>
  </conditionalFormatting>
  <conditionalFormatting sqref="E499:E500">
    <cfRule type="cellIs" dxfId="672" priority="778" stopIfTrue="1" operator="greaterThanOrEqual">
      <formula>T$6</formula>
    </cfRule>
  </conditionalFormatting>
  <conditionalFormatting sqref="F499:F500">
    <cfRule type="cellIs" dxfId="671" priority="777" stopIfTrue="1" operator="greaterThanOrEqual">
      <formula>$F$6</formula>
    </cfRule>
  </conditionalFormatting>
  <conditionalFormatting sqref="G499:G500">
    <cfRule type="cellIs" dxfId="670" priority="776" stopIfTrue="1" operator="greaterThanOrEqual">
      <formula>$G$6</formula>
    </cfRule>
  </conditionalFormatting>
  <conditionalFormatting sqref="H499:H500">
    <cfRule type="cellIs" dxfId="669" priority="775" stopIfTrue="1" operator="greaterThanOrEqual">
      <formula>$H$6</formula>
    </cfRule>
  </conditionalFormatting>
  <conditionalFormatting sqref="I499:I500">
    <cfRule type="cellIs" dxfId="668" priority="774" stopIfTrue="1" operator="greaterThanOrEqual">
      <formula>$I$6</formula>
    </cfRule>
  </conditionalFormatting>
  <conditionalFormatting sqref="C499:C500">
    <cfRule type="cellIs" dxfId="667" priority="770" operator="equal">
      <formula>0</formula>
    </cfRule>
  </conditionalFormatting>
  <conditionalFormatting sqref="L499:L500">
    <cfRule type="cellIs" dxfId="666" priority="769" stopIfTrue="1" operator="greaterThanOrEqual">
      <formula>$L$6</formula>
    </cfRule>
  </conditionalFormatting>
  <conditionalFormatting sqref="M499:M500">
    <cfRule type="cellIs" dxfId="665" priority="768" stopIfTrue="1" operator="greaterThanOrEqual">
      <formula>$M$6</formula>
    </cfRule>
  </conditionalFormatting>
  <conditionalFormatting sqref="R501:R523">
    <cfRule type="cellIs" dxfId="664" priority="766" operator="equal">
      <formula>0</formula>
    </cfRule>
  </conditionalFormatting>
  <conditionalFormatting sqref="R499:R500">
    <cfRule type="cellIs" dxfId="663" priority="764" operator="equal">
      <formula>0</formula>
    </cfRule>
  </conditionalFormatting>
  <conditionalFormatting sqref="AG501:AG523">
    <cfRule type="cellIs" dxfId="662" priority="762" operator="equal">
      <formula>0</formula>
    </cfRule>
  </conditionalFormatting>
  <conditionalFormatting sqref="AG499:AG500">
    <cfRule type="cellIs" dxfId="661" priority="760" operator="equal">
      <formula>0</formula>
    </cfRule>
  </conditionalFormatting>
  <conditionalFormatting sqref="E528:E550">
    <cfRule type="cellIs" dxfId="660" priority="759" stopIfTrue="1" operator="greaterThanOrEqual">
      <formula>T$6</formula>
    </cfRule>
  </conditionalFormatting>
  <conditionalFormatting sqref="F528:F550">
    <cfRule type="cellIs" dxfId="659" priority="758" stopIfTrue="1" operator="greaterThanOrEqual">
      <formula>$F$6</formula>
    </cfRule>
  </conditionalFormatting>
  <conditionalFormatting sqref="G528:G550">
    <cfRule type="cellIs" dxfId="658" priority="757" stopIfTrue="1" operator="greaterThanOrEqual">
      <formula>$G$6</formula>
    </cfRule>
  </conditionalFormatting>
  <conditionalFormatting sqref="H528:H550">
    <cfRule type="cellIs" dxfId="657" priority="756" stopIfTrue="1" operator="greaterThanOrEqual">
      <formula>$H$6</formula>
    </cfRule>
  </conditionalFormatting>
  <conditionalFormatting sqref="I528:I550">
    <cfRule type="cellIs" dxfId="656" priority="755" stopIfTrue="1" operator="greaterThanOrEqual">
      <formula>$I$6</formula>
    </cfRule>
  </conditionalFormatting>
  <conditionalFormatting sqref="J528:J550">
    <cfRule type="cellIs" dxfId="655" priority="754" stopIfTrue="1" operator="greaterThanOrEqual">
      <formula>$J$6</formula>
    </cfRule>
  </conditionalFormatting>
  <conditionalFormatting sqref="K528:K550">
    <cfRule type="cellIs" dxfId="654" priority="753" stopIfTrue="1" operator="greaterThanOrEqual">
      <formula>$K$6</formula>
    </cfRule>
  </conditionalFormatting>
  <conditionalFormatting sqref="P526:P550">
    <cfRule type="cellIs" dxfId="653" priority="752" stopIfTrue="1" operator="greaterThanOrEqual">
      <formula>$P$6</formula>
    </cfRule>
  </conditionalFormatting>
  <conditionalFormatting sqref="B526:B550">
    <cfRule type="cellIs" dxfId="652" priority="751" operator="equal">
      <formula>0</formula>
    </cfRule>
  </conditionalFormatting>
  <conditionalFormatting sqref="C528:C550">
    <cfRule type="cellIs" dxfId="651" priority="749" operator="equal">
      <formula>0</formula>
    </cfRule>
  </conditionalFormatting>
  <conditionalFormatting sqref="O526:O550">
    <cfRule type="cellIs" dxfId="650" priority="748" stopIfTrue="1" operator="greaterThanOrEqual">
      <formula>$O$6</formula>
    </cfRule>
  </conditionalFormatting>
  <conditionalFormatting sqref="L528:L550">
    <cfRule type="cellIs" dxfId="649" priority="747" stopIfTrue="1" operator="greaterThanOrEqual">
      <formula>$L$6</formula>
    </cfRule>
  </conditionalFormatting>
  <conditionalFormatting sqref="M528:M550">
    <cfRule type="cellIs" dxfId="648" priority="746" stopIfTrue="1" operator="greaterThanOrEqual">
      <formula>$M$6</formula>
    </cfRule>
  </conditionalFormatting>
  <conditionalFormatting sqref="N526:N550">
    <cfRule type="cellIs" dxfId="647" priority="745" stopIfTrue="1" operator="greaterThanOrEqual">
      <formula>$N$6</formula>
    </cfRule>
  </conditionalFormatting>
  <conditionalFormatting sqref="U526:AE550">
    <cfRule type="cellIs" dxfId="646" priority="744" stopIfTrue="1" operator="greaterThanOrEqual">
      <formula>U$6</formula>
    </cfRule>
  </conditionalFormatting>
  <conditionalFormatting sqref="T526:T550">
    <cfRule type="cellIs" dxfId="645" priority="743" stopIfTrue="1" operator="greaterThanOrEqual">
      <formula>T$6</formula>
    </cfRule>
  </conditionalFormatting>
  <conditionalFormatting sqref="J526:J527">
    <cfRule type="cellIs" dxfId="644" priority="736" stopIfTrue="1" operator="greaterThanOrEqual">
      <formula>$J$6</formula>
    </cfRule>
  </conditionalFormatting>
  <conditionalFormatting sqref="K526:K527">
    <cfRule type="cellIs" dxfId="643" priority="735" stopIfTrue="1" operator="greaterThanOrEqual">
      <formula>$K$6</formula>
    </cfRule>
  </conditionalFormatting>
  <conditionalFormatting sqref="AI526:AT550">
    <cfRule type="cellIs" dxfId="642" priority="742" stopIfTrue="1" operator="greaterThanOrEqual">
      <formula>AI$6</formula>
    </cfRule>
  </conditionalFormatting>
  <conditionalFormatting sqref="E526:E527">
    <cfRule type="cellIs" dxfId="641" priority="741" stopIfTrue="1" operator="greaterThanOrEqual">
      <formula>T$6</formula>
    </cfRule>
  </conditionalFormatting>
  <conditionalFormatting sqref="F526:F527">
    <cfRule type="cellIs" dxfId="640" priority="740" stopIfTrue="1" operator="greaterThanOrEqual">
      <formula>$F$6</formula>
    </cfRule>
  </conditionalFormatting>
  <conditionalFormatting sqref="G526:G527">
    <cfRule type="cellIs" dxfId="639" priority="739" stopIfTrue="1" operator="greaterThanOrEqual">
      <formula>$G$6</formula>
    </cfRule>
  </conditionalFormatting>
  <conditionalFormatting sqref="H526:H527">
    <cfRule type="cellIs" dxfId="638" priority="738" stopIfTrue="1" operator="greaterThanOrEqual">
      <formula>$H$6</formula>
    </cfRule>
  </conditionalFormatting>
  <conditionalFormatting sqref="I526:I527">
    <cfRule type="cellIs" dxfId="637" priority="737" stopIfTrue="1" operator="greaterThanOrEqual">
      <formula>$I$6</formula>
    </cfRule>
  </conditionalFormatting>
  <conditionalFormatting sqref="C526:C527">
    <cfRule type="cellIs" dxfId="636" priority="733" operator="equal">
      <formula>0</formula>
    </cfRule>
  </conditionalFormatting>
  <conditionalFormatting sqref="L526:L527">
    <cfRule type="cellIs" dxfId="635" priority="732" stopIfTrue="1" operator="greaterThanOrEqual">
      <formula>$L$6</formula>
    </cfRule>
  </conditionalFormatting>
  <conditionalFormatting sqref="M526:M527">
    <cfRule type="cellIs" dxfId="634" priority="731" stopIfTrue="1" operator="greaterThanOrEqual">
      <formula>$M$6</formula>
    </cfRule>
  </conditionalFormatting>
  <conditionalFormatting sqref="R528:R550">
    <cfRule type="cellIs" dxfId="633" priority="729" operator="equal">
      <formula>0</formula>
    </cfRule>
  </conditionalFormatting>
  <conditionalFormatting sqref="R526:R527">
    <cfRule type="cellIs" dxfId="632" priority="727" operator="equal">
      <formula>0</formula>
    </cfRule>
  </conditionalFormatting>
  <conditionalFormatting sqref="AG528:AG550">
    <cfRule type="cellIs" dxfId="631" priority="725" operator="equal">
      <formula>0</formula>
    </cfRule>
  </conditionalFormatting>
  <conditionalFormatting sqref="AG526:AG527">
    <cfRule type="cellIs" dxfId="630" priority="723" operator="equal">
      <formula>0</formula>
    </cfRule>
  </conditionalFormatting>
  <conditionalFormatting sqref="E555:E577">
    <cfRule type="cellIs" dxfId="629" priority="722" stopIfTrue="1" operator="greaterThanOrEqual">
      <formula>T$6</formula>
    </cfRule>
  </conditionalFormatting>
  <conditionalFormatting sqref="F555:F577">
    <cfRule type="cellIs" dxfId="628" priority="721" stopIfTrue="1" operator="greaterThanOrEqual">
      <formula>$F$6</formula>
    </cfRule>
  </conditionalFormatting>
  <conditionalFormatting sqref="G555:G577">
    <cfRule type="cellIs" dxfId="627" priority="720" stopIfTrue="1" operator="greaterThanOrEqual">
      <formula>$G$6</formula>
    </cfRule>
  </conditionalFormatting>
  <conditionalFormatting sqref="H555:H577">
    <cfRule type="cellIs" dxfId="626" priority="719" stopIfTrue="1" operator="greaterThanOrEqual">
      <formula>$H$6</formula>
    </cfRule>
  </conditionalFormatting>
  <conditionalFormatting sqref="I555:I577">
    <cfRule type="cellIs" dxfId="625" priority="718" stopIfTrue="1" operator="greaterThanOrEqual">
      <formula>$I$6</formula>
    </cfRule>
  </conditionalFormatting>
  <conditionalFormatting sqref="J555:J577">
    <cfRule type="cellIs" dxfId="624" priority="717" stopIfTrue="1" operator="greaterThanOrEqual">
      <formula>$J$6</formula>
    </cfRule>
  </conditionalFormatting>
  <conditionalFormatting sqref="K555:K577">
    <cfRule type="cellIs" dxfId="623" priority="716" stopIfTrue="1" operator="greaterThanOrEqual">
      <formula>$K$6</formula>
    </cfRule>
  </conditionalFormatting>
  <conditionalFormatting sqref="P553:P577">
    <cfRule type="cellIs" dxfId="622" priority="715" stopIfTrue="1" operator="greaterThanOrEqual">
      <formula>$P$6</formula>
    </cfRule>
  </conditionalFormatting>
  <conditionalFormatting sqref="B553:B577">
    <cfRule type="cellIs" dxfId="621" priority="714" operator="equal">
      <formula>0</formula>
    </cfRule>
  </conditionalFormatting>
  <conditionalFormatting sqref="C555:C577">
    <cfRule type="cellIs" dxfId="620" priority="712" operator="equal">
      <formula>0</formula>
    </cfRule>
  </conditionalFormatting>
  <conditionalFormatting sqref="O553:O577">
    <cfRule type="cellIs" dxfId="619" priority="711" stopIfTrue="1" operator="greaterThanOrEqual">
      <formula>$O$6</formula>
    </cfRule>
  </conditionalFormatting>
  <conditionalFormatting sqref="L555:L577">
    <cfRule type="cellIs" dxfId="618" priority="710" stopIfTrue="1" operator="greaterThanOrEqual">
      <formula>$L$6</formula>
    </cfRule>
  </conditionalFormatting>
  <conditionalFormatting sqref="M555:M577">
    <cfRule type="cellIs" dxfId="617" priority="709" stopIfTrue="1" operator="greaterThanOrEqual">
      <formula>$M$6</formula>
    </cfRule>
  </conditionalFormatting>
  <conditionalFormatting sqref="N553:N577">
    <cfRule type="cellIs" dxfId="616" priority="708" stopIfTrue="1" operator="greaterThanOrEqual">
      <formula>$N$6</formula>
    </cfRule>
  </conditionalFormatting>
  <conditionalFormatting sqref="U553:AE577">
    <cfRule type="cellIs" dxfId="615" priority="707" stopIfTrue="1" operator="greaterThanOrEqual">
      <formula>U$6</formula>
    </cfRule>
  </conditionalFormatting>
  <conditionalFormatting sqref="T553:T577">
    <cfRule type="cellIs" dxfId="614" priority="706" stopIfTrue="1" operator="greaterThanOrEqual">
      <formula>T$6</formula>
    </cfRule>
  </conditionalFormatting>
  <conditionalFormatting sqref="J553:J554">
    <cfRule type="cellIs" dxfId="613" priority="699" stopIfTrue="1" operator="greaterThanOrEqual">
      <formula>$J$6</formula>
    </cfRule>
  </conditionalFormatting>
  <conditionalFormatting sqref="K553:K554">
    <cfRule type="cellIs" dxfId="612" priority="698" stopIfTrue="1" operator="greaterThanOrEqual">
      <formula>$K$6</formula>
    </cfRule>
  </conditionalFormatting>
  <conditionalFormatting sqref="AI553:AT577">
    <cfRule type="cellIs" dxfId="611" priority="705" stopIfTrue="1" operator="greaterThanOrEqual">
      <formula>AI$6</formula>
    </cfRule>
  </conditionalFormatting>
  <conditionalFormatting sqref="E553:E554">
    <cfRule type="cellIs" dxfId="610" priority="704" stopIfTrue="1" operator="greaterThanOrEqual">
      <formula>T$6</formula>
    </cfRule>
  </conditionalFormatting>
  <conditionalFormatting sqref="F553:F554">
    <cfRule type="cellIs" dxfId="609" priority="703" stopIfTrue="1" operator="greaterThanOrEqual">
      <formula>$F$6</formula>
    </cfRule>
  </conditionalFormatting>
  <conditionalFormatting sqref="G553:G554">
    <cfRule type="cellIs" dxfId="608" priority="702" stopIfTrue="1" operator="greaterThanOrEqual">
      <formula>$G$6</formula>
    </cfRule>
  </conditionalFormatting>
  <conditionalFormatting sqref="H553:H554">
    <cfRule type="cellIs" dxfId="607" priority="701" stopIfTrue="1" operator="greaterThanOrEqual">
      <formula>$H$6</formula>
    </cfRule>
  </conditionalFormatting>
  <conditionalFormatting sqref="I553:I554">
    <cfRule type="cellIs" dxfId="606" priority="700" stopIfTrue="1" operator="greaterThanOrEqual">
      <formula>$I$6</formula>
    </cfRule>
  </conditionalFormatting>
  <conditionalFormatting sqref="C553:C554">
    <cfRule type="cellIs" dxfId="605" priority="696" operator="equal">
      <formula>0</formula>
    </cfRule>
  </conditionalFormatting>
  <conditionalFormatting sqref="L553:L554">
    <cfRule type="cellIs" dxfId="604" priority="695" stopIfTrue="1" operator="greaterThanOrEqual">
      <formula>$L$6</formula>
    </cfRule>
  </conditionalFormatting>
  <conditionalFormatting sqref="M553:M554">
    <cfRule type="cellIs" dxfId="603" priority="694" stopIfTrue="1" operator="greaterThanOrEqual">
      <formula>$M$6</formula>
    </cfRule>
  </conditionalFormatting>
  <conditionalFormatting sqref="R555:R577">
    <cfRule type="cellIs" dxfId="602" priority="692" operator="equal">
      <formula>0</formula>
    </cfRule>
  </conditionalFormatting>
  <conditionalFormatting sqref="R553:R554">
    <cfRule type="cellIs" dxfId="601" priority="690" operator="equal">
      <formula>0</formula>
    </cfRule>
  </conditionalFormatting>
  <conditionalFormatting sqref="AG555:AG577">
    <cfRule type="cellIs" dxfId="600" priority="688" operator="equal">
      <formula>0</formula>
    </cfRule>
  </conditionalFormatting>
  <conditionalFormatting sqref="AG553:AG554">
    <cfRule type="cellIs" dxfId="599" priority="686" operator="equal">
      <formula>0</formula>
    </cfRule>
  </conditionalFormatting>
  <conditionalFormatting sqref="E582:E604">
    <cfRule type="cellIs" dxfId="598" priority="685" stopIfTrue="1" operator="greaterThanOrEqual">
      <formula>T$6</formula>
    </cfRule>
  </conditionalFormatting>
  <conditionalFormatting sqref="F582:F604">
    <cfRule type="cellIs" dxfId="597" priority="684" stopIfTrue="1" operator="greaterThanOrEqual">
      <formula>$F$6</formula>
    </cfRule>
  </conditionalFormatting>
  <conditionalFormatting sqref="G582:G604">
    <cfRule type="cellIs" dxfId="596" priority="683" stopIfTrue="1" operator="greaterThanOrEqual">
      <formula>$G$6</formula>
    </cfRule>
  </conditionalFormatting>
  <conditionalFormatting sqref="H582:H604">
    <cfRule type="cellIs" dxfId="595" priority="682" stopIfTrue="1" operator="greaterThanOrEqual">
      <formula>$H$6</formula>
    </cfRule>
  </conditionalFormatting>
  <conditionalFormatting sqref="I582:I604">
    <cfRule type="cellIs" dxfId="594" priority="681" stopIfTrue="1" operator="greaterThanOrEqual">
      <formula>$I$6</formula>
    </cfRule>
  </conditionalFormatting>
  <conditionalFormatting sqref="J582:J604">
    <cfRule type="cellIs" dxfId="593" priority="680" stopIfTrue="1" operator="greaterThanOrEqual">
      <formula>$J$6</formula>
    </cfRule>
  </conditionalFormatting>
  <conditionalFormatting sqref="K582:K604">
    <cfRule type="cellIs" dxfId="592" priority="679" stopIfTrue="1" operator="greaterThanOrEqual">
      <formula>$K$6</formula>
    </cfRule>
  </conditionalFormatting>
  <conditionalFormatting sqref="P580:P604">
    <cfRule type="cellIs" dxfId="591" priority="678" stopIfTrue="1" operator="greaterThanOrEqual">
      <formula>$P$6</formula>
    </cfRule>
  </conditionalFormatting>
  <conditionalFormatting sqref="B580:B604">
    <cfRule type="cellIs" dxfId="590" priority="677" operator="equal">
      <formula>0</formula>
    </cfRule>
  </conditionalFormatting>
  <conditionalFormatting sqref="C582:C604">
    <cfRule type="cellIs" dxfId="589" priority="675" operator="equal">
      <formula>0</formula>
    </cfRule>
  </conditionalFormatting>
  <conditionalFormatting sqref="O580:O604">
    <cfRule type="cellIs" dxfId="588" priority="674" stopIfTrue="1" operator="greaterThanOrEqual">
      <formula>$O$6</formula>
    </cfRule>
  </conditionalFormatting>
  <conditionalFormatting sqref="L582:L604">
    <cfRule type="cellIs" dxfId="587" priority="673" stopIfTrue="1" operator="greaterThanOrEqual">
      <formula>$L$6</formula>
    </cfRule>
  </conditionalFormatting>
  <conditionalFormatting sqref="M582:M604">
    <cfRule type="cellIs" dxfId="586" priority="672" stopIfTrue="1" operator="greaterThanOrEqual">
      <formula>$M$6</formula>
    </cfRule>
  </conditionalFormatting>
  <conditionalFormatting sqref="N580:N604">
    <cfRule type="cellIs" dxfId="585" priority="671" stopIfTrue="1" operator="greaterThanOrEqual">
      <formula>$N$6</formula>
    </cfRule>
  </conditionalFormatting>
  <conditionalFormatting sqref="U580:AE604">
    <cfRule type="cellIs" dxfId="584" priority="670" stopIfTrue="1" operator="greaterThanOrEqual">
      <formula>U$6</formula>
    </cfRule>
  </conditionalFormatting>
  <conditionalFormatting sqref="T580:T604">
    <cfRule type="cellIs" dxfId="583" priority="669" stopIfTrue="1" operator="greaterThanOrEqual">
      <formula>T$6</formula>
    </cfRule>
  </conditionalFormatting>
  <conditionalFormatting sqref="J580:J581">
    <cfRule type="cellIs" dxfId="582" priority="662" stopIfTrue="1" operator="greaterThanOrEqual">
      <formula>$J$6</formula>
    </cfRule>
  </conditionalFormatting>
  <conditionalFormatting sqref="K580:K581">
    <cfRule type="cellIs" dxfId="581" priority="661" stopIfTrue="1" operator="greaterThanOrEqual">
      <formula>$K$6</formula>
    </cfRule>
  </conditionalFormatting>
  <conditionalFormatting sqref="AI580:AT604">
    <cfRule type="cellIs" dxfId="580" priority="668" stopIfTrue="1" operator="greaterThanOrEqual">
      <formula>AI$6</formula>
    </cfRule>
  </conditionalFormatting>
  <conditionalFormatting sqref="E580:E581">
    <cfRule type="cellIs" dxfId="579" priority="667" stopIfTrue="1" operator="greaterThanOrEqual">
      <formula>T$6</formula>
    </cfRule>
  </conditionalFormatting>
  <conditionalFormatting sqref="F580:F581">
    <cfRule type="cellIs" dxfId="578" priority="666" stopIfTrue="1" operator="greaterThanOrEqual">
      <formula>$F$6</formula>
    </cfRule>
  </conditionalFormatting>
  <conditionalFormatting sqref="G580:G581">
    <cfRule type="cellIs" dxfId="577" priority="665" stopIfTrue="1" operator="greaterThanOrEqual">
      <formula>$G$6</formula>
    </cfRule>
  </conditionalFormatting>
  <conditionalFormatting sqref="H580:H581">
    <cfRule type="cellIs" dxfId="576" priority="664" stopIfTrue="1" operator="greaterThanOrEqual">
      <formula>$H$6</formula>
    </cfRule>
  </conditionalFormatting>
  <conditionalFormatting sqref="I580:I581">
    <cfRule type="cellIs" dxfId="575" priority="663" stopIfTrue="1" operator="greaterThanOrEqual">
      <formula>$I$6</formula>
    </cfRule>
  </conditionalFormatting>
  <conditionalFormatting sqref="C580:C581">
    <cfRule type="cellIs" dxfId="574" priority="659" operator="equal">
      <formula>0</formula>
    </cfRule>
  </conditionalFormatting>
  <conditionalFormatting sqref="L580:L581">
    <cfRule type="cellIs" dxfId="573" priority="658" stopIfTrue="1" operator="greaterThanOrEqual">
      <formula>$L$6</formula>
    </cfRule>
  </conditionalFormatting>
  <conditionalFormatting sqref="M580:M581">
    <cfRule type="cellIs" dxfId="572" priority="657" stopIfTrue="1" operator="greaterThanOrEqual">
      <formula>$M$6</formula>
    </cfRule>
  </conditionalFormatting>
  <conditionalFormatting sqref="R582:R604">
    <cfRule type="cellIs" dxfId="571" priority="655" operator="equal">
      <formula>0</formula>
    </cfRule>
  </conditionalFormatting>
  <conditionalFormatting sqref="R580:R581">
    <cfRule type="cellIs" dxfId="570" priority="653" operator="equal">
      <formula>0</formula>
    </cfRule>
  </conditionalFormatting>
  <conditionalFormatting sqref="AG582:AG604">
    <cfRule type="cellIs" dxfId="569" priority="651" operator="equal">
      <formula>0</formula>
    </cfRule>
  </conditionalFormatting>
  <conditionalFormatting sqref="AG580:AG581">
    <cfRule type="cellIs" dxfId="568" priority="649" operator="equal">
      <formula>0</formula>
    </cfRule>
  </conditionalFormatting>
  <conditionalFormatting sqref="E609:E631">
    <cfRule type="cellIs" dxfId="567" priority="648" stopIfTrue="1" operator="greaterThanOrEqual">
      <formula>T$6</formula>
    </cfRule>
  </conditionalFormatting>
  <conditionalFormatting sqref="F609:F631">
    <cfRule type="cellIs" dxfId="566" priority="647" stopIfTrue="1" operator="greaterThanOrEqual">
      <formula>$F$6</formula>
    </cfRule>
  </conditionalFormatting>
  <conditionalFormatting sqref="G609:G631">
    <cfRule type="cellIs" dxfId="565" priority="646" stopIfTrue="1" operator="greaterThanOrEqual">
      <formula>$G$6</formula>
    </cfRule>
  </conditionalFormatting>
  <conditionalFormatting sqref="H609:H631">
    <cfRule type="cellIs" dxfId="564" priority="645" stopIfTrue="1" operator="greaterThanOrEqual">
      <formula>$H$6</formula>
    </cfRule>
  </conditionalFormatting>
  <conditionalFormatting sqref="I609:I631">
    <cfRule type="cellIs" dxfId="563" priority="644" stopIfTrue="1" operator="greaterThanOrEqual">
      <formula>$I$6</formula>
    </cfRule>
  </conditionalFormatting>
  <conditionalFormatting sqref="J609:J631">
    <cfRule type="cellIs" dxfId="562" priority="643" stopIfTrue="1" operator="greaterThanOrEqual">
      <formula>$J$6</formula>
    </cfRule>
  </conditionalFormatting>
  <conditionalFormatting sqref="K609:K631">
    <cfRule type="cellIs" dxfId="561" priority="642" stopIfTrue="1" operator="greaterThanOrEqual">
      <formula>$K$6</formula>
    </cfRule>
  </conditionalFormatting>
  <conditionalFormatting sqref="P607:P631">
    <cfRule type="cellIs" dxfId="560" priority="641" stopIfTrue="1" operator="greaterThanOrEqual">
      <formula>$P$6</formula>
    </cfRule>
  </conditionalFormatting>
  <conditionalFormatting sqref="B607:B631">
    <cfRule type="cellIs" dxfId="559" priority="640" operator="equal">
      <formula>0</formula>
    </cfRule>
  </conditionalFormatting>
  <conditionalFormatting sqref="C609:C631">
    <cfRule type="cellIs" dxfId="558" priority="638" operator="equal">
      <formula>0</formula>
    </cfRule>
  </conditionalFormatting>
  <conditionalFormatting sqref="O607:O631">
    <cfRule type="cellIs" dxfId="557" priority="637" stopIfTrue="1" operator="greaterThanOrEqual">
      <formula>$O$6</formula>
    </cfRule>
  </conditionalFormatting>
  <conditionalFormatting sqref="L609:L631">
    <cfRule type="cellIs" dxfId="556" priority="636" stopIfTrue="1" operator="greaterThanOrEqual">
      <formula>$L$6</formula>
    </cfRule>
  </conditionalFormatting>
  <conditionalFormatting sqref="M609:M631">
    <cfRule type="cellIs" dxfId="555" priority="635" stopIfTrue="1" operator="greaterThanOrEqual">
      <formula>$M$6</formula>
    </cfRule>
  </conditionalFormatting>
  <conditionalFormatting sqref="N607:N631">
    <cfRule type="cellIs" dxfId="554" priority="634" stopIfTrue="1" operator="greaterThanOrEqual">
      <formula>$N$6</formula>
    </cfRule>
  </conditionalFormatting>
  <conditionalFormatting sqref="U607:AE631">
    <cfRule type="cellIs" dxfId="553" priority="633" stopIfTrue="1" operator="greaterThanOrEqual">
      <formula>U$6</formula>
    </cfRule>
  </conditionalFormatting>
  <conditionalFormatting sqref="T607:T631">
    <cfRule type="cellIs" dxfId="552" priority="632" stopIfTrue="1" operator="greaterThanOrEqual">
      <formula>T$6</formula>
    </cfRule>
  </conditionalFormatting>
  <conditionalFormatting sqref="J607:J608">
    <cfRule type="cellIs" dxfId="551" priority="625" stopIfTrue="1" operator="greaterThanOrEqual">
      <formula>$J$6</formula>
    </cfRule>
  </conditionalFormatting>
  <conditionalFormatting sqref="K607:K608">
    <cfRule type="cellIs" dxfId="550" priority="624" stopIfTrue="1" operator="greaterThanOrEqual">
      <formula>$K$6</formula>
    </cfRule>
  </conditionalFormatting>
  <conditionalFormatting sqref="AI607:AT631">
    <cfRule type="cellIs" dxfId="549" priority="631" stopIfTrue="1" operator="greaterThanOrEqual">
      <formula>AI$6</formula>
    </cfRule>
  </conditionalFormatting>
  <conditionalFormatting sqref="E607:E608">
    <cfRule type="cellIs" dxfId="548" priority="630" stopIfTrue="1" operator="greaterThanOrEqual">
      <formula>T$6</formula>
    </cfRule>
  </conditionalFormatting>
  <conditionalFormatting sqref="F607:F608">
    <cfRule type="cellIs" dxfId="547" priority="629" stopIfTrue="1" operator="greaterThanOrEqual">
      <formula>$F$6</formula>
    </cfRule>
  </conditionalFormatting>
  <conditionalFormatting sqref="G607:G608">
    <cfRule type="cellIs" dxfId="546" priority="628" stopIfTrue="1" operator="greaterThanOrEqual">
      <formula>$G$6</formula>
    </cfRule>
  </conditionalFormatting>
  <conditionalFormatting sqref="H607:H608">
    <cfRule type="cellIs" dxfId="545" priority="627" stopIfTrue="1" operator="greaterThanOrEqual">
      <formula>$H$6</formula>
    </cfRule>
  </conditionalFormatting>
  <conditionalFormatting sqref="I607:I608">
    <cfRule type="cellIs" dxfId="544" priority="626" stopIfTrue="1" operator="greaterThanOrEqual">
      <formula>$I$6</formula>
    </cfRule>
  </conditionalFormatting>
  <conditionalFormatting sqref="C607:C608">
    <cfRule type="cellIs" dxfId="543" priority="622" operator="equal">
      <formula>0</formula>
    </cfRule>
  </conditionalFormatting>
  <conditionalFormatting sqref="L607:L608">
    <cfRule type="cellIs" dxfId="542" priority="621" stopIfTrue="1" operator="greaterThanOrEqual">
      <formula>$L$6</formula>
    </cfRule>
  </conditionalFormatting>
  <conditionalFormatting sqref="M607:M608">
    <cfRule type="cellIs" dxfId="541" priority="620" stopIfTrue="1" operator="greaterThanOrEqual">
      <formula>$M$6</formula>
    </cfRule>
  </conditionalFormatting>
  <conditionalFormatting sqref="R609:R631">
    <cfRule type="cellIs" dxfId="540" priority="618" operator="equal">
      <formula>0</formula>
    </cfRule>
  </conditionalFormatting>
  <conditionalFormatting sqref="R607:R608">
    <cfRule type="cellIs" dxfId="539" priority="616" operator="equal">
      <formula>0</formula>
    </cfRule>
  </conditionalFormatting>
  <conditionalFormatting sqref="AG609:AG631">
    <cfRule type="cellIs" dxfId="538" priority="614" operator="equal">
      <formula>0</formula>
    </cfRule>
  </conditionalFormatting>
  <conditionalFormatting sqref="AG607:AG608">
    <cfRule type="cellIs" dxfId="537" priority="612" operator="equal">
      <formula>0</formula>
    </cfRule>
  </conditionalFormatting>
  <conditionalFormatting sqref="E636:E658">
    <cfRule type="cellIs" dxfId="536" priority="611" stopIfTrue="1" operator="greaterThanOrEqual">
      <formula>T$6</formula>
    </cfRule>
  </conditionalFormatting>
  <conditionalFormatting sqref="F636:F658">
    <cfRule type="cellIs" dxfId="535" priority="610" stopIfTrue="1" operator="greaterThanOrEqual">
      <formula>$F$6</formula>
    </cfRule>
  </conditionalFormatting>
  <conditionalFormatting sqref="G636:G658">
    <cfRule type="cellIs" dxfId="534" priority="609" stopIfTrue="1" operator="greaterThanOrEqual">
      <formula>$G$6</formula>
    </cfRule>
  </conditionalFormatting>
  <conditionalFormatting sqref="H636:H658">
    <cfRule type="cellIs" dxfId="533" priority="608" stopIfTrue="1" operator="greaterThanOrEqual">
      <formula>$H$6</formula>
    </cfRule>
  </conditionalFormatting>
  <conditionalFormatting sqref="I636:I658">
    <cfRule type="cellIs" dxfId="532" priority="607" stopIfTrue="1" operator="greaterThanOrEqual">
      <formula>$I$6</formula>
    </cfRule>
  </conditionalFormatting>
  <conditionalFormatting sqref="J636:J658">
    <cfRule type="cellIs" dxfId="531" priority="606" stopIfTrue="1" operator="greaterThanOrEqual">
      <formula>$J$6</formula>
    </cfRule>
  </conditionalFormatting>
  <conditionalFormatting sqref="K636:K658">
    <cfRule type="cellIs" dxfId="530" priority="605" stopIfTrue="1" operator="greaterThanOrEqual">
      <formula>$K$6</formula>
    </cfRule>
  </conditionalFormatting>
  <conditionalFormatting sqref="P634:P658">
    <cfRule type="cellIs" dxfId="529" priority="604" stopIfTrue="1" operator="greaterThanOrEqual">
      <formula>$P$6</formula>
    </cfRule>
  </conditionalFormatting>
  <conditionalFormatting sqref="B634:B658">
    <cfRule type="cellIs" dxfId="528" priority="603" operator="equal">
      <formula>0</formula>
    </cfRule>
  </conditionalFormatting>
  <conditionalFormatting sqref="C636:C658">
    <cfRule type="cellIs" dxfId="527" priority="601" operator="equal">
      <formula>0</formula>
    </cfRule>
  </conditionalFormatting>
  <conditionalFormatting sqref="O634:O658">
    <cfRule type="cellIs" dxfId="526" priority="600" stopIfTrue="1" operator="greaterThanOrEqual">
      <formula>$O$6</formula>
    </cfRule>
  </conditionalFormatting>
  <conditionalFormatting sqref="L636:L658">
    <cfRule type="cellIs" dxfId="525" priority="599" stopIfTrue="1" operator="greaterThanOrEqual">
      <formula>$L$6</formula>
    </cfRule>
  </conditionalFormatting>
  <conditionalFormatting sqref="M636:M658">
    <cfRule type="cellIs" dxfId="524" priority="598" stopIfTrue="1" operator="greaterThanOrEqual">
      <formula>$M$6</formula>
    </cfRule>
  </conditionalFormatting>
  <conditionalFormatting sqref="N634:N658">
    <cfRule type="cellIs" dxfId="523" priority="597" stopIfTrue="1" operator="greaterThanOrEqual">
      <formula>$N$6</formula>
    </cfRule>
  </conditionalFormatting>
  <conditionalFormatting sqref="U634:AE658">
    <cfRule type="cellIs" dxfId="522" priority="596" stopIfTrue="1" operator="greaterThanOrEqual">
      <formula>U$6</formula>
    </cfRule>
  </conditionalFormatting>
  <conditionalFormatting sqref="T634:T658">
    <cfRule type="cellIs" dxfId="521" priority="595" stopIfTrue="1" operator="greaterThanOrEqual">
      <formula>T$6</formula>
    </cfRule>
  </conditionalFormatting>
  <conditionalFormatting sqref="J634:J635">
    <cfRule type="cellIs" dxfId="520" priority="588" stopIfTrue="1" operator="greaterThanOrEqual">
      <formula>$J$6</formula>
    </cfRule>
  </conditionalFormatting>
  <conditionalFormatting sqref="K634:K635">
    <cfRule type="cellIs" dxfId="519" priority="587" stopIfTrue="1" operator="greaterThanOrEqual">
      <formula>$K$6</formula>
    </cfRule>
  </conditionalFormatting>
  <conditionalFormatting sqref="AI634:AT658">
    <cfRule type="cellIs" dxfId="518" priority="594" stopIfTrue="1" operator="greaterThanOrEqual">
      <formula>AI$6</formula>
    </cfRule>
  </conditionalFormatting>
  <conditionalFormatting sqref="E634:E635">
    <cfRule type="cellIs" dxfId="517" priority="593" stopIfTrue="1" operator="greaterThanOrEqual">
      <formula>T$6</formula>
    </cfRule>
  </conditionalFormatting>
  <conditionalFormatting sqref="F634:F635">
    <cfRule type="cellIs" dxfId="516" priority="592" stopIfTrue="1" operator="greaterThanOrEqual">
      <formula>$F$6</formula>
    </cfRule>
  </conditionalFormatting>
  <conditionalFormatting sqref="G634:G635">
    <cfRule type="cellIs" dxfId="515" priority="591" stopIfTrue="1" operator="greaterThanOrEqual">
      <formula>$G$6</formula>
    </cfRule>
  </conditionalFormatting>
  <conditionalFormatting sqref="H634:H635">
    <cfRule type="cellIs" dxfId="514" priority="590" stopIfTrue="1" operator="greaterThanOrEqual">
      <formula>$H$6</formula>
    </cfRule>
  </conditionalFormatting>
  <conditionalFormatting sqref="I634:I635">
    <cfRule type="cellIs" dxfId="513" priority="589" stopIfTrue="1" operator="greaterThanOrEqual">
      <formula>$I$6</formula>
    </cfRule>
  </conditionalFormatting>
  <conditionalFormatting sqref="C634:C635">
    <cfRule type="cellIs" dxfId="512" priority="585" operator="equal">
      <formula>0</formula>
    </cfRule>
  </conditionalFormatting>
  <conditionalFormatting sqref="L634:L635">
    <cfRule type="cellIs" dxfId="511" priority="584" stopIfTrue="1" operator="greaterThanOrEqual">
      <formula>$L$6</formula>
    </cfRule>
  </conditionalFormatting>
  <conditionalFormatting sqref="M634:M635">
    <cfRule type="cellIs" dxfId="510" priority="583" stopIfTrue="1" operator="greaterThanOrEqual">
      <formula>$M$6</formula>
    </cfRule>
  </conditionalFormatting>
  <conditionalFormatting sqref="R636:R658">
    <cfRule type="cellIs" dxfId="509" priority="581" operator="equal">
      <formula>0</formula>
    </cfRule>
  </conditionalFormatting>
  <conditionalFormatting sqref="R634:R635">
    <cfRule type="cellIs" dxfId="508" priority="579" operator="equal">
      <formula>0</formula>
    </cfRule>
  </conditionalFormatting>
  <conditionalFormatting sqref="AG636:AG658">
    <cfRule type="cellIs" dxfId="507" priority="577" operator="equal">
      <formula>0</formula>
    </cfRule>
  </conditionalFormatting>
  <conditionalFormatting sqref="AG634:AG635">
    <cfRule type="cellIs" dxfId="506" priority="575" operator="equal">
      <formula>0</formula>
    </cfRule>
  </conditionalFormatting>
  <conditionalFormatting sqref="E663:E685">
    <cfRule type="cellIs" dxfId="505" priority="574" stopIfTrue="1" operator="greaterThanOrEqual">
      <formula>T$6</formula>
    </cfRule>
  </conditionalFormatting>
  <conditionalFormatting sqref="F663:F685">
    <cfRule type="cellIs" dxfId="504" priority="573" stopIfTrue="1" operator="greaterThanOrEqual">
      <formula>$F$6</formula>
    </cfRule>
  </conditionalFormatting>
  <conditionalFormatting sqref="G663:G685">
    <cfRule type="cellIs" dxfId="503" priority="572" stopIfTrue="1" operator="greaterThanOrEqual">
      <formula>$G$6</formula>
    </cfRule>
  </conditionalFormatting>
  <conditionalFormatting sqref="H663:H685">
    <cfRule type="cellIs" dxfId="502" priority="571" stopIfTrue="1" operator="greaterThanOrEqual">
      <formula>$H$6</formula>
    </cfRule>
  </conditionalFormatting>
  <conditionalFormatting sqref="I663:I685">
    <cfRule type="cellIs" dxfId="501" priority="570" stopIfTrue="1" operator="greaterThanOrEqual">
      <formula>$I$6</formula>
    </cfRule>
  </conditionalFormatting>
  <conditionalFormatting sqref="J663:J685">
    <cfRule type="cellIs" dxfId="500" priority="569" stopIfTrue="1" operator="greaterThanOrEqual">
      <formula>$J$6</formula>
    </cfRule>
  </conditionalFormatting>
  <conditionalFormatting sqref="K663:K685">
    <cfRule type="cellIs" dxfId="499" priority="568" stopIfTrue="1" operator="greaterThanOrEqual">
      <formula>$K$6</formula>
    </cfRule>
  </conditionalFormatting>
  <conditionalFormatting sqref="P661:P685">
    <cfRule type="cellIs" dxfId="498" priority="567" stopIfTrue="1" operator="greaterThanOrEqual">
      <formula>$P$6</formula>
    </cfRule>
  </conditionalFormatting>
  <conditionalFormatting sqref="B661:B685">
    <cfRule type="cellIs" dxfId="497" priority="566" operator="equal">
      <formula>0</formula>
    </cfRule>
  </conditionalFormatting>
  <conditionalFormatting sqref="C663:C685">
    <cfRule type="cellIs" dxfId="496" priority="564" operator="equal">
      <formula>0</formula>
    </cfRule>
  </conditionalFormatting>
  <conditionalFormatting sqref="O661:O685">
    <cfRule type="cellIs" dxfId="495" priority="563" stopIfTrue="1" operator="greaterThanOrEqual">
      <formula>$O$6</formula>
    </cfRule>
  </conditionalFormatting>
  <conditionalFormatting sqref="L663:L685">
    <cfRule type="cellIs" dxfId="494" priority="562" stopIfTrue="1" operator="greaterThanOrEqual">
      <formula>$L$6</formula>
    </cfRule>
  </conditionalFormatting>
  <conditionalFormatting sqref="M663:M685">
    <cfRule type="cellIs" dxfId="493" priority="561" stopIfTrue="1" operator="greaterThanOrEqual">
      <formula>$M$6</formula>
    </cfRule>
  </conditionalFormatting>
  <conditionalFormatting sqref="N661:N685">
    <cfRule type="cellIs" dxfId="492" priority="560" stopIfTrue="1" operator="greaterThanOrEqual">
      <formula>$N$6</formula>
    </cfRule>
  </conditionalFormatting>
  <conditionalFormatting sqref="U661:AE685">
    <cfRule type="cellIs" dxfId="491" priority="559" stopIfTrue="1" operator="greaterThanOrEqual">
      <formula>U$6</formula>
    </cfRule>
  </conditionalFormatting>
  <conditionalFormatting sqref="T661:T685">
    <cfRule type="cellIs" dxfId="490" priority="558" stopIfTrue="1" operator="greaterThanOrEqual">
      <formula>T$6</formula>
    </cfRule>
  </conditionalFormatting>
  <conditionalFormatting sqref="J661:J662">
    <cfRule type="cellIs" dxfId="489" priority="551" stopIfTrue="1" operator="greaterThanOrEqual">
      <formula>$J$6</formula>
    </cfRule>
  </conditionalFormatting>
  <conditionalFormatting sqref="K661:K662">
    <cfRule type="cellIs" dxfId="488" priority="550" stopIfTrue="1" operator="greaterThanOrEqual">
      <formula>$K$6</formula>
    </cfRule>
  </conditionalFormatting>
  <conditionalFormatting sqref="AI661:AT685">
    <cfRule type="cellIs" dxfId="487" priority="557" stopIfTrue="1" operator="greaterThanOrEqual">
      <formula>AI$6</formula>
    </cfRule>
  </conditionalFormatting>
  <conditionalFormatting sqref="E661:E662">
    <cfRule type="cellIs" dxfId="486" priority="556" stopIfTrue="1" operator="greaterThanOrEqual">
      <formula>T$6</formula>
    </cfRule>
  </conditionalFormatting>
  <conditionalFormatting sqref="F661:F662">
    <cfRule type="cellIs" dxfId="485" priority="555" stopIfTrue="1" operator="greaterThanOrEqual">
      <formula>$F$6</formula>
    </cfRule>
  </conditionalFormatting>
  <conditionalFormatting sqref="G661:G662">
    <cfRule type="cellIs" dxfId="484" priority="554" stopIfTrue="1" operator="greaterThanOrEqual">
      <formula>$G$6</formula>
    </cfRule>
  </conditionalFormatting>
  <conditionalFormatting sqref="H661:H662">
    <cfRule type="cellIs" dxfId="483" priority="553" stopIfTrue="1" operator="greaterThanOrEqual">
      <formula>$H$6</formula>
    </cfRule>
  </conditionalFormatting>
  <conditionalFormatting sqref="I661:I662">
    <cfRule type="cellIs" dxfId="482" priority="552" stopIfTrue="1" operator="greaterThanOrEqual">
      <formula>$I$6</formula>
    </cfRule>
  </conditionalFormatting>
  <conditionalFormatting sqref="C661:C662">
    <cfRule type="cellIs" dxfId="481" priority="548" operator="equal">
      <formula>0</formula>
    </cfRule>
  </conditionalFormatting>
  <conditionalFormatting sqref="L661:L662">
    <cfRule type="cellIs" dxfId="480" priority="547" stopIfTrue="1" operator="greaterThanOrEqual">
      <formula>$L$6</formula>
    </cfRule>
  </conditionalFormatting>
  <conditionalFormatting sqref="M661:M662">
    <cfRule type="cellIs" dxfId="479" priority="546" stopIfTrue="1" operator="greaterThanOrEqual">
      <formula>$M$6</formula>
    </cfRule>
  </conditionalFormatting>
  <conditionalFormatting sqref="R663:R685">
    <cfRule type="cellIs" dxfId="478" priority="544" operator="equal">
      <formula>0</formula>
    </cfRule>
  </conditionalFormatting>
  <conditionalFormatting sqref="R661:R662">
    <cfRule type="cellIs" dxfId="477" priority="542" operator="equal">
      <formula>0</formula>
    </cfRule>
  </conditionalFormatting>
  <conditionalFormatting sqref="AG663:AG685">
    <cfRule type="cellIs" dxfId="476" priority="540" operator="equal">
      <formula>0</formula>
    </cfRule>
  </conditionalFormatting>
  <conditionalFormatting sqref="AG661:AG662">
    <cfRule type="cellIs" dxfId="475" priority="538" operator="equal">
      <formula>0</formula>
    </cfRule>
  </conditionalFormatting>
  <conditionalFormatting sqref="E690:E712">
    <cfRule type="cellIs" dxfId="474" priority="537" stopIfTrue="1" operator="greaterThanOrEqual">
      <formula>T$6</formula>
    </cfRule>
  </conditionalFormatting>
  <conditionalFormatting sqref="F690:F712">
    <cfRule type="cellIs" dxfId="473" priority="536" stopIfTrue="1" operator="greaterThanOrEqual">
      <formula>$F$6</formula>
    </cfRule>
  </conditionalFormatting>
  <conditionalFormatting sqref="G690:G712">
    <cfRule type="cellIs" dxfId="472" priority="535" stopIfTrue="1" operator="greaterThanOrEqual">
      <formula>$G$6</formula>
    </cfRule>
  </conditionalFormatting>
  <conditionalFormatting sqref="H690:H712">
    <cfRule type="cellIs" dxfId="471" priority="534" stopIfTrue="1" operator="greaterThanOrEqual">
      <formula>$H$6</formula>
    </cfRule>
  </conditionalFormatting>
  <conditionalFormatting sqref="I690:I712">
    <cfRule type="cellIs" dxfId="470" priority="533" stopIfTrue="1" operator="greaterThanOrEqual">
      <formula>$I$6</formula>
    </cfRule>
  </conditionalFormatting>
  <conditionalFormatting sqref="J690:J712">
    <cfRule type="cellIs" dxfId="469" priority="532" stopIfTrue="1" operator="greaterThanOrEqual">
      <formula>$J$6</formula>
    </cfRule>
  </conditionalFormatting>
  <conditionalFormatting sqref="K690:K712">
    <cfRule type="cellIs" dxfId="468" priority="531" stopIfTrue="1" operator="greaterThanOrEqual">
      <formula>$K$6</formula>
    </cfRule>
  </conditionalFormatting>
  <conditionalFormatting sqref="P688:P712">
    <cfRule type="cellIs" dxfId="467" priority="530" stopIfTrue="1" operator="greaterThanOrEqual">
      <formula>$P$6</formula>
    </cfRule>
  </conditionalFormatting>
  <conditionalFormatting sqref="B688:B712">
    <cfRule type="cellIs" dxfId="466" priority="529" operator="equal">
      <formula>0</formula>
    </cfRule>
  </conditionalFormatting>
  <conditionalFormatting sqref="C690:C712">
    <cfRule type="cellIs" dxfId="465" priority="527" operator="equal">
      <formula>0</formula>
    </cfRule>
  </conditionalFormatting>
  <conditionalFormatting sqref="O688:O712">
    <cfRule type="cellIs" dxfId="464" priority="526" stopIfTrue="1" operator="greaterThanOrEqual">
      <formula>$O$6</formula>
    </cfRule>
  </conditionalFormatting>
  <conditionalFormatting sqref="L690:L712">
    <cfRule type="cellIs" dxfId="463" priority="525" stopIfTrue="1" operator="greaterThanOrEqual">
      <formula>$L$6</formula>
    </cfRule>
  </conditionalFormatting>
  <conditionalFormatting sqref="M690:M712">
    <cfRule type="cellIs" dxfId="462" priority="524" stopIfTrue="1" operator="greaterThanOrEqual">
      <formula>$M$6</formula>
    </cfRule>
  </conditionalFormatting>
  <conditionalFormatting sqref="N688:N712">
    <cfRule type="cellIs" dxfId="461" priority="523" stopIfTrue="1" operator="greaterThanOrEqual">
      <formula>$N$6</formula>
    </cfRule>
  </conditionalFormatting>
  <conditionalFormatting sqref="U688:AE712">
    <cfRule type="cellIs" dxfId="460" priority="522" stopIfTrue="1" operator="greaterThanOrEqual">
      <formula>U$6</formula>
    </cfRule>
  </conditionalFormatting>
  <conditionalFormatting sqref="T688:T712">
    <cfRule type="cellIs" dxfId="459" priority="521" stopIfTrue="1" operator="greaterThanOrEqual">
      <formula>T$6</formula>
    </cfRule>
  </conditionalFormatting>
  <conditionalFormatting sqref="J688:J689">
    <cfRule type="cellIs" dxfId="458" priority="514" stopIfTrue="1" operator="greaterThanOrEqual">
      <formula>$J$6</formula>
    </cfRule>
  </conditionalFormatting>
  <conditionalFormatting sqref="K688:K689">
    <cfRule type="cellIs" dxfId="457" priority="513" stopIfTrue="1" operator="greaterThanOrEqual">
      <formula>$K$6</formula>
    </cfRule>
  </conditionalFormatting>
  <conditionalFormatting sqref="AI688:AT712">
    <cfRule type="cellIs" dxfId="456" priority="520" stopIfTrue="1" operator="greaterThanOrEqual">
      <formula>AI$6</formula>
    </cfRule>
  </conditionalFormatting>
  <conditionalFormatting sqref="E688:E689">
    <cfRule type="cellIs" dxfId="455" priority="519" stopIfTrue="1" operator="greaterThanOrEqual">
      <formula>T$6</formula>
    </cfRule>
  </conditionalFormatting>
  <conditionalFormatting sqref="F688:F689">
    <cfRule type="cellIs" dxfId="454" priority="518" stopIfTrue="1" operator="greaterThanOrEqual">
      <formula>$F$6</formula>
    </cfRule>
  </conditionalFormatting>
  <conditionalFormatting sqref="G688:G689">
    <cfRule type="cellIs" dxfId="453" priority="517" stopIfTrue="1" operator="greaterThanOrEqual">
      <formula>$G$6</formula>
    </cfRule>
  </conditionalFormatting>
  <conditionalFormatting sqref="H688:H689">
    <cfRule type="cellIs" dxfId="452" priority="516" stopIfTrue="1" operator="greaterThanOrEqual">
      <formula>$H$6</formula>
    </cfRule>
  </conditionalFormatting>
  <conditionalFormatting sqref="I688:I689">
    <cfRule type="cellIs" dxfId="451" priority="515" stopIfTrue="1" operator="greaterThanOrEqual">
      <formula>$I$6</formula>
    </cfRule>
  </conditionalFormatting>
  <conditionalFormatting sqref="C688:C689">
    <cfRule type="cellIs" dxfId="450" priority="511" operator="equal">
      <formula>0</formula>
    </cfRule>
  </conditionalFormatting>
  <conditionalFormatting sqref="L688:L689">
    <cfRule type="cellIs" dxfId="449" priority="510" stopIfTrue="1" operator="greaterThanOrEqual">
      <formula>$L$6</formula>
    </cfRule>
  </conditionalFormatting>
  <conditionalFormatting sqref="M688:M689">
    <cfRule type="cellIs" dxfId="448" priority="509" stopIfTrue="1" operator="greaterThanOrEqual">
      <formula>$M$6</formula>
    </cfRule>
  </conditionalFormatting>
  <conditionalFormatting sqref="R690:R712">
    <cfRule type="cellIs" dxfId="447" priority="507" operator="equal">
      <formula>0</formula>
    </cfRule>
  </conditionalFormatting>
  <conditionalFormatting sqref="R688:R689">
    <cfRule type="cellIs" dxfId="446" priority="505" operator="equal">
      <formula>0</formula>
    </cfRule>
  </conditionalFormatting>
  <conditionalFormatting sqref="AG690:AG712">
    <cfRule type="cellIs" dxfId="445" priority="503" operator="equal">
      <formula>0</formula>
    </cfRule>
  </conditionalFormatting>
  <conditionalFormatting sqref="AG688:AG689">
    <cfRule type="cellIs" dxfId="444" priority="501" operator="equal">
      <formula>0</formula>
    </cfRule>
  </conditionalFormatting>
  <conditionalFormatting sqref="E717:E739">
    <cfRule type="cellIs" dxfId="443" priority="500" stopIfTrue="1" operator="greaterThanOrEqual">
      <formula>T$6</formula>
    </cfRule>
  </conditionalFormatting>
  <conditionalFormatting sqref="F717:F739">
    <cfRule type="cellIs" dxfId="442" priority="499" stopIfTrue="1" operator="greaterThanOrEqual">
      <formula>$F$6</formula>
    </cfRule>
  </conditionalFormatting>
  <conditionalFormatting sqref="G717:G739">
    <cfRule type="cellIs" dxfId="441" priority="498" stopIfTrue="1" operator="greaterThanOrEqual">
      <formula>$G$6</formula>
    </cfRule>
  </conditionalFormatting>
  <conditionalFormatting sqref="H717:H739">
    <cfRule type="cellIs" dxfId="440" priority="497" stopIfTrue="1" operator="greaterThanOrEqual">
      <formula>$H$6</formula>
    </cfRule>
  </conditionalFormatting>
  <conditionalFormatting sqref="I717:I739">
    <cfRule type="cellIs" dxfId="439" priority="496" stopIfTrue="1" operator="greaterThanOrEqual">
      <formula>$I$6</formula>
    </cfRule>
  </conditionalFormatting>
  <conditionalFormatting sqref="J717:J739">
    <cfRule type="cellIs" dxfId="438" priority="495" stopIfTrue="1" operator="greaterThanOrEqual">
      <formula>$J$6</formula>
    </cfRule>
  </conditionalFormatting>
  <conditionalFormatting sqref="K717:K739">
    <cfRule type="cellIs" dxfId="437" priority="494" stopIfTrue="1" operator="greaterThanOrEqual">
      <formula>$K$6</formula>
    </cfRule>
  </conditionalFormatting>
  <conditionalFormatting sqref="P715:P739">
    <cfRule type="cellIs" dxfId="436" priority="493" stopIfTrue="1" operator="greaterThanOrEqual">
      <formula>$P$6</formula>
    </cfRule>
  </conditionalFormatting>
  <conditionalFormatting sqref="B715:B739">
    <cfRule type="cellIs" dxfId="435" priority="492" operator="equal">
      <formula>0</formula>
    </cfRule>
  </conditionalFormatting>
  <conditionalFormatting sqref="C717:C739">
    <cfRule type="cellIs" dxfId="434" priority="490" operator="equal">
      <formula>0</formula>
    </cfRule>
  </conditionalFormatting>
  <conditionalFormatting sqref="O715:O739">
    <cfRule type="cellIs" dxfId="433" priority="489" stopIfTrue="1" operator="greaterThanOrEqual">
      <formula>$O$6</formula>
    </cfRule>
  </conditionalFormatting>
  <conditionalFormatting sqref="L717:L739">
    <cfRule type="cellIs" dxfId="432" priority="488" stopIfTrue="1" operator="greaterThanOrEqual">
      <formula>$L$6</formula>
    </cfRule>
  </conditionalFormatting>
  <conditionalFormatting sqref="M717:M739">
    <cfRule type="cellIs" dxfId="431" priority="487" stopIfTrue="1" operator="greaterThanOrEqual">
      <formula>$M$6</formula>
    </cfRule>
  </conditionalFormatting>
  <conditionalFormatting sqref="N715:N739">
    <cfRule type="cellIs" dxfId="430" priority="486" stopIfTrue="1" operator="greaterThanOrEqual">
      <formula>$N$6</formula>
    </cfRule>
  </conditionalFormatting>
  <conditionalFormatting sqref="U715:AE739">
    <cfRule type="cellIs" dxfId="429" priority="485" stopIfTrue="1" operator="greaterThanOrEqual">
      <formula>U$6</formula>
    </cfRule>
  </conditionalFormatting>
  <conditionalFormatting sqref="T715:T739">
    <cfRule type="cellIs" dxfId="428" priority="484" stopIfTrue="1" operator="greaterThanOrEqual">
      <formula>T$6</formula>
    </cfRule>
  </conditionalFormatting>
  <conditionalFormatting sqref="J715:J716">
    <cfRule type="cellIs" dxfId="427" priority="477" stopIfTrue="1" operator="greaterThanOrEqual">
      <formula>$J$6</formula>
    </cfRule>
  </conditionalFormatting>
  <conditionalFormatting sqref="K715:K716">
    <cfRule type="cellIs" dxfId="426" priority="476" stopIfTrue="1" operator="greaterThanOrEqual">
      <formula>$K$6</formula>
    </cfRule>
  </conditionalFormatting>
  <conditionalFormatting sqref="AI715:AT739">
    <cfRule type="cellIs" dxfId="425" priority="483" stopIfTrue="1" operator="greaterThanOrEqual">
      <formula>AI$6</formula>
    </cfRule>
  </conditionalFormatting>
  <conditionalFormatting sqref="E715:E716">
    <cfRule type="cellIs" dxfId="424" priority="482" stopIfTrue="1" operator="greaterThanOrEqual">
      <formula>T$6</formula>
    </cfRule>
  </conditionalFormatting>
  <conditionalFormatting sqref="F715:F716">
    <cfRule type="cellIs" dxfId="423" priority="481" stopIfTrue="1" operator="greaterThanOrEqual">
      <formula>$F$6</formula>
    </cfRule>
  </conditionalFormatting>
  <conditionalFormatting sqref="G715:G716">
    <cfRule type="cellIs" dxfId="422" priority="480" stopIfTrue="1" operator="greaterThanOrEqual">
      <formula>$G$6</formula>
    </cfRule>
  </conditionalFormatting>
  <conditionalFormatting sqref="H715:H716">
    <cfRule type="cellIs" dxfId="421" priority="479" stopIfTrue="1" operator="greaterThanOrEqual">
      <formula>$H$6</formula>
    </cfRule>
  </conditionalFormatting>
  <conditionalFormatting sqref="I715:I716">
    <cfRule type="cellIs" dxfId="420" priority="478" stopIfTrue="1" operator="greaterThanOrEqual">
      <formula>$I$6</formula>
    </cfRule>
  </conditionalFormatting>
  <conditionalFormatting sqref="C715:C716">
    <cfRule type="cellIs" dxfId="419" priority="474" operator="equal">
      <formula>0</formula>
    </cfRule>
  </conditionalFormatting>
  <conditionalFormatting sqref="L715:L716">
    <cfRule type="cellIs" dxfId="418" priority="473" stopIfTrue="1" operator="greaterThanOrEqual">
      <formula>$L$6</formula>
    </cfRule>
  </conditionalFormatting>
  <conditionalFormatting sqref="M715:M716">
    <cfRule type="cellIs" dxfId="417" priority="472" stopIfTrue="1" operator="greaterThanOrEqual">
      <formula>$M$6</formula>
    </cfRule>
  </conditionalFormatting>
  <conditionalFormatting sqref="R717:R739">
    <cfRule type="cellIs" dxfId="416" priority="470" operator="equal">
      <formula>0</formula>
    </cfRule>
  </conditionalFormatting>
  <conditionalFormatting sqref="R715:R716">
    <cfRule type="cellIs" dxfId="415" priority="468" operator="equal">
      <formula>0</formula>
    </cfRule>
  </conditionalFormatting>
  <conditionalFormatting sqref="AG717:AG739">
    <cfRule type="cellIs" dxfId="414" priority="466" operator="equal">
      <formula>0</formula>
    </cfRule>
  </conditionalFormatting>
  <conditionalFormatting sqref="AG715:AG716">
    <cfRule type="cellIs" dxfId="413" priority="464" operator="equal">
      <formula>0</formula>
    </cfRule>
  </conditionalFormatting>
  <conditionalFormatting sqref="E744:E766">
    <cfRule type="cellIs" dxfId="412" priority="463" stopIfTrue="1" operator="greaterThanOrEqual">
      <formula>T$6</formula>
    </cfRule>
  </conditionalFormatting>
  <conditionalFormatting sqref="F744:F766">
    <cfRule type="cellIs" dxfId="411" priority="462" stopIfTrue="1" operator="greaterThanOrEqual">
      <formula>$F$6</formula>
    </cfRule>
  </conditionalFormatting>
  <conditionalFormatting sqref="G744:G766">
    <cfRule type="cellIs" dxfId="410" priority="461" stopIfTrue="1" operator="greaterThanOrEqual">
      <formula>$G$6</formula>
    </cfRule>
  </conditionalFormatting>
  <conditionalFormatting sqref="H744:H766">
    <cfRule type="cellIs" dxfId="409" priority="460" stopIfTrue="1" operator="greaterThanOrEqual">
      <formula>$H$6</formula>
    </cfRule>
  </conditionalFormatting>
  <conditionalFormatting sqref="I744:I766">
    <cfRule type="cellIs" dxfId="408" priority="459" stopIfTrue="1" operator="greaterThanOrEqual">
      <formula>$I$6</formula>
    </cfRule>
  </conditionalFormatting>
  <conditionalFormatting sqref="J744:J766">
    <cfRule type="cellIs" dxfId="407" priority="458" stopIfTrue="1" operator="greaterThanOrEqual">
      <formula>$J$6</formula>
    </cfRule>
  </conditionalFormatting>
  <conditionalFormatting sqref="K744:K766">
    <cfRule type="cellIs" dxfId="406" priority="457" stopIfTrue="1" operator="greaterThanOrEqual">
      <formula>$K$6</formula>
    </cfRule>
  </conditionalFormatting>
  <conditionalFormatting sqref="P742:P766">
    <cfRule type="cellIs" dxfId="405" priority="456" stopIfTrue="1" operator="greaterThanOrEqual">
      <formula>$P$6</formula>
    </cfRule>
  </conditionalFormatting>
  <conditionalFormatting sqref="B742:B766">
    <cfRule type="cellIs" dxfId="404" priority="455" operator="equal">
      <formula>0</formula>
    </cfRule>
  </conditionalFormatting>
  <conditionalFormatting sqref="C744:C766">
    <cfRule type="cellIs" dxfId="403" priority="453" operator="equal">
      <formula>0</formula>
    </cfRule>
  </conditionalFormatting>
  <conditionalFormatting sqref="O742:O766">
    <cfRule type="cellIs" dxfId="402" priority="452" stopIfTrue="1" operator="greaterThanOrEqual">
      <formula>$O$6</formula>
    </cfRule>
  </conditionalFormatting>
  <conditionalFormatting sqref="L744:L766">
    <cfRule type="cellIs" dxfId="401" priority="451" stopIfTrue="1" operator="greaterThanOrEqual">
      <formula>$L$6</formula>
    </cfRule>
  </conditionalFormatting>
  <conditionalFormatting sqref="M744:M766">
    <cfRule type="cellIs" dxfId="400" priority="450" stopIfTrue="1" operator="greaterThanOrEqual">
      <formula>$M$6</formula>
    </cfRule>
  </conditionalFormatting>
  <conditionalFormatting sqref="N742:N766">
    <cfRule type="cellIs" dxfId="399" priority="449" stopIfTrue="1" operator="greaterThanOrEqual">
      <formula>$N$6</formula>
    </cfRule>
  </conditionalFormatting>
  <conditionalFormatting sqref="U742:AE766">
    <cfRule type="cellIs" dxfId="398" priority="448" stopIfTrue="1" operator="greaterThanOrEqual">
      <formula>U$6</formula>
    </cfRule>
  </conditionalFormatting>
  <conditionalFormatting sqref="T742:T766">
    <cfRule type="cellIs" dxfId="397" priority="447" stopIfTrue="1" operator="greaterThanOrEqual">
      <formula>T$6</formula>
    </cfRule>
  </conditionalFormatting>
  <conditionalFormatting sqref="J742:J743">
    <cfRule type="cellIs" dxfId="396" priority="440" stopIfTrue="1" operator="greaterThanOrEqual">
      <formula>$J$6</formula>
    </cfRule>
  </conditionalFormatting>
  <conditionalFormatting sqref="K742:K743">
    <cfRule type="cellIs" dxfId="395" priority="439" stopIfTrue="1" operator="greaterThanOrEqual">
      <formula>$K$6</formula>
    </cfRule>
  </conditionalFormatting>
  <conditionalFormatting sqref="AI742:AT766">
    <cfRule type="cellIs" dxfId="394" priority="446" stopIfTrue="1" operator="greaterThanOrEqual">
      <formula>AI$6</formula>
    </cfRule>
  </conditionalFormatting>
  <conditionalFormatting sqref="E742:E743">
    <cfRule type="cellIs" dxfId="393" priority="445" stopIfTrue="1" operator="greaterThanOrEqual">
      <formula>T$6</formula>
    </cfRule>
  </conditionalFormatting>
  <conditionalFormatting sqref="F742:F743">
    <cfRule type="cellIs" dxfId="392" priority="444" stopIfTrue="1" operator="greaterThanOrEqual">
      <formula>$F$6</formula>
    </cfRule>
  </conditionalFormatting>
  <conditionalFormatting sqref="G742:G743">
    <cfRule type="cellIs" dxfId="391" priority="443" stopIfTrue="1" operator="greaterThanOrEqual">
      <formula>$G$6</formula>
    </cfRule>
  </conditionalFormatting>
  <conditionalFormatting sqref="H742:H743">
    <cfRule type="cellIs" dxfId="390" priority="442" stopIfTrue="1" operator="greaterThanOrEqual">
      <formula>$H$6</formula>
    </cfRule>
  </conditionalFormatting>
  <conditionalFormatting sqref="I742:I743">
    <cfRule type="cellIs" dxfId="389" priority="441" stopIfTrue="1" operator="greaterThanOrEqual">
      <formula>$I$6</formula>
    </cfRule>
  </conditionalFormatting>
  <conditionalFormatting sqref="C742:C743">
    <cfRule type="cellIs" dxfId="388" priority="437" operator="equal">
      <formula>0</formula>
    </cfRule>
  </conditionalFormatting>
  <conditionalFormatting sqref="L742:L743">
    <cfRule type="cellIs" dxfId="387" priority="436" stopIfTrue="1" operator="greaterThanOrEqual">
      <formula>$L$6</formula>
    </cfRule>
  </conditionalFormatting>
  <conditionalFormatting sqref="M742:M743">
    <cfRule type="cellIs" dxfId="386" priority="435" stopIfTrue="1" operator="greaterThanOrEqual">
      <formula>$M$6</formula>
    </cfRule>
  </conditionalFormatting>
  <conditionalFormatting sqref="R744:R766">
    <cfRule type="cellIs" dxfId="385" priority="433" operator="equal">
      <formula>0</formula>
    </cfRule>
  </conditionalFormatting>
  <conditionalFormatting sqref="R742:R743">
    <cfRule type="cellIs" dxfId="384" priority="431" operator="equal">
      <formula>0</formula>
    </cfRule>
  </conditionalFormatting>
  <conditionalFormatting sqref="AG744:AG766">
    <cfRule type="cellIs" dxfId="383" priority="429" operator="equal">
      <formula>0</formula>
    </cfRule>
  </conditionalFormatting>
  <conditionalFormatting sqref="AG742:AG743">
    <cfRule type="cellIs" dxfId="382" priority="427" operator="equal">
      <formula>0</formula>
    </cfRule>
  </conditionalFormatting>
  <conditionalFormatting sqref="E771:E793">
    <cfRule type="cellIs" dxfId="381" priority="426" stopIfTrue="1" operator="greaterThanOrEqual">
      <formula>T$6</formula>
    </cfRule>
  </conditionalFormatting>
  <conditionalFormatting sqref="F771:F793">
    <cfRule type="cellIs" dxfId="380" priority="425" stopIfTrue="1" operator="greaterThanOrEqual">
      <formula>$F$6</formula>
    </cfRule>
  </conditionalFormatting>
  <conditionalFormatting sqref="G771:G793">
    <cfRule type="cellIs" dxfId="379" priority="424" stopIfTrue="1" operator="greaterThanOrEqual">
      <formula>$G$6</formula>
    </cfRule>
  </conditionalFormatting>
  <conditionalFormatting sqref="H771:H793">
    <cfRule type="cellIs" dxfId="378" priority="423" stopIfTrue="1" operator="greaterThanOrEqual">
      <formula>$H$6</formula>
    </cfRule>
  </conditionalFormatting>
  <conditionalFormatting sqref="I771:I793">
    <cfRule type="cellIs" dxfId="377" priority="422" stopIfTrue="1" operator="greaterThanOrEqual">
      <formula>$I$6</formula>
    </cfRule>
  </conditionalFormatting>
  <conditionalFormatting sqref="J771:J793">
    <cfRule type="cellIs" dxfId="376" priority="421" stopIfTrue="1" operator="greaterThanOrEqual">
      <formula>$J$6</formula>
    </cfRule>
  </conditionalFormatting>
  <conditionalFormatting sqref="K771:K793">
    <cfRule type="cellIs" dxfId="375" priority="420" stopIfTrue="1" operator="greaterThanOrEqual">
      <formula>$K$6</formula>
    </cfRule>
  </conditionalFormatting>
  <conditionalFormatting sqref="P769:P793">
    <cfRule type="cellIs" dxfId="374" priority="419" stopIfTrue="1" operator="greaterThanOrEqual">
      <formula>$P$6</formula>
    </cfRule>
  </conditionalFormatting>
  <conditionalFormatting sqref="B769:B793">
    <cfRule type="cellIs" dxfId="373" priority="418" operator="equal">
      <formula>0</formula>
    </cfRule>
  </conditionalFormatting>
  <conditionalFormatting sqref="C771:C793">
    <cfRule type="cellIs" dxfId="372" priority="416" operator="equal">
      <formula>0</formula>
    </cfRule>
  </conditionalFormatting>
  <conditionalFormatting sqref="O769:O793">
    <cfRule type="cellIs" dxfId="371" priority="415" stopIfTrue="1" operator="greaterThanOrEqual">
      <formula>$O$6</formula>
    </cfRule>
  </conditionalFormatting>
  <conditionalFormatting sqref="L771:L793">
    <cfRule type="cellIs" dxfId="370" priority="414" stopIfTrue="1" operator="greaterThanOrEqual">
      <formula>$L$6</formula>
    </cfRule>
  </conditionalFormatting>
  <conditionalFormatting sqref="M771:M793">
    <cfRule type="cellIs" dxfId="369" priority="413" stopIfTrue="1" operator="greaterThanOrEqual">
      <formula>$M$6</formula>
    </cfRule>
  </conditionalFormatting>
  <conditionalFormatting sqref="N769:N793">
    <cfRule type="cellIs" dxfId="368" priority="412" stopIfTrue="1" operator="greaterThanOrEqual">
      <formula>$N$6</formula>
    </cfRule>
  </conditionalFormatting>
  <conditionalFormatting sqref="U769:AE793">
    <cfRule type="cellIs" dxfId="367" priority="411" stopIfTrue="1" operator="greaterThanOrEqual">
      <formula>U$6</formula>
    </cfRule>
  </conditionalFormatting>
  <conditionalFormatting sqref="T769:T793">
    <cfRule type="cellIs" dxfId="366" priority="410" stopIfTrue="1" operator="greaterThanOrEqual">
      <formula>T$6</formula>
    </cfRule>
  </conditionalFormatting>
  <conditionalFormatting sqref="J769:J770">
    <cfRule type="cellIs" dxfId="365" priority="403" stopIfTrue="1" operator="greaterThanOrEqual">
      <formula>$J$6</formula>
    </cfRule>
  </conditionalFormatting>
  <conditionalFormatting sqref="K769:K770">
    <cfRule type="cellIs" dxfId="364" priority="402" stopIfTrue="1" operator="greaterThanOrEqual">
      <formula>$K$6</formula>
    </cfRule>
  </conditionalFormatting>
  <conditionalFormatting sqref="AI769:AT793">
    <cfRule type="cellIs" dxfId="363" priority="409" stopIfTrue="1" operator="greaterThanOrEqual">
      <formula>AI$6</formula>
    </cfRule>
  </conditionalFormatting>
  <conditionalFormatting sqref="E769:E770">
    <cfRule type="cellIs" dxfId="362" priority="408" stopIfTrue="1" operator="greaterThanOrEqual">
      <formula>T$6</formula>
    </cfRule>
  </conditionalFormatting>
  <conditionalFormatting sqref="F769:F770">
    <cfRule type="cellIs" dxfId="361" priority="407" stopIfTrue="1" operator="greaterThanOrEqual">
      <formula>$F$6</formula>
    </cfRule>
  </conditionalFormatting>
  <conditionalFormatting sqref="G769:G770">
    <cfRule type="cellIs" dxfId="360" priority="406" stopIfTrue="1" operator="greaterThanOrEqual">
      <formula>$G$6</formula>
    </cfRule>
  </conditionalFormatting>
  <conditionalFormatting sqref="H769:H770">
    <cfRule type="cellIs" dxfId="359" priority="405" stopIfTrue="1" operator="greaterThanOrEqual">
      <formula>$H$6</formula>
    </cfRule>
  </conditionalFormatting>
  <conditionalFormatting sqref="I769:I770">
    <cfRule type="cellIs" dxfId="358" priority="404" stopIfTrue="1" operator="greaterThanOrEqual">
      <formula>$I$6</formula>
    </cfRule>
  </conditionalFormatting>
  <conditionalFormatting sqref="C769:C770">
    <cfRule type="cellIs" dxfId="357" priority="400" operator="equal">
      <formula>0</formula>
    </cfRule>
  </conditionalFormatting>
  <conditionalFormatting sqref="L769:L770">
    <cfRule type="cellIs" dxfId="356" priority="399" stopIfTrue="1" operator="greaterThanOrEqual">
      <formula>$L$6</formula>
    </cfRule>
  </conditionalFormatting>
  <conditionalFormatting sqref="M769:M770">
    <cfRule type="cellIs" dxfId="355" priority="398" stopIfTrue="1" operator="greaterThanOrEqual">
      <formula>$M$6</formula>
    </cfRule>
  </conditionalFormatting>
  <conditionalFormatting sqref="R771:R793">
    <cfRule type="cellIs" dxfId="354" priority="396" operator="equal">
      <formula>0</formula>
    </cfRule>
  </conditionalFormatting>
  <conditionalFormatting sqref="R769:R770">
    <cfRule type="cellIs" dxfId="353" priority="394" operator="equal">
      <formula>0</formula>
    </cfRule>
  </conditionalFormatting>
  <conditionalFormatting sqref="AG771:AG793">
    <cfRule type="cellIs" dxfId="352" priority="392" operator="equal">
      <formula>0</formula>
    </cfRule>
  </conditionalFormatting>
  <conditionalFormatting sqref="AG769:AG770">
    <cfRule type="cellIs" dxfId="351" priority="390" operator="equal">
      <formula>0</formula>
    </cfRule>
  </conditionalFormatting>
  <conditionalFormatting sqref="E798:E820">
    <cfRule type="cellIs" dxfId="350" priority="389" stopIfTrue="1" operator="greaterThanOrEqual">
      <formula>T$6</formula>
    </cfRule>
  </conditionalFormatting>
  <conditionalFormatting sqref="F798:F820">
    <cfRule type="cellIs" dxfId="349" priority="388" stopIfTrue="1" operator="greaterThanOrEqual">
      <formula>$F$6</formula>
    </cfRule>
  </conditionalFormatting>
  <conditionalFormatting sqref="G798:G820">
    <cfRule type="cellIs" dxfId="348" priority="387" stopIfTrue="1" operator="greaterThanOrEqual">
      <formula>$G$6</formula>
    </cfRule>
  </conditionalFormatting>
  <conditionalFormatting sqref="H798:H820">
    <cfRule type="cellIs" dxfId="347" priority="386" stopIfTrue="1" operator="greaterThanOrEqual">
      <formula>$H$6</formula>
    </cfRule>
  </conditionalFormatting>
  <conditionalFormatting sqref="I798:I820">
    <cfRule type="cellIs" dxfId="346" priority="385" stopIfTrue="1" operator="greaterThanOrEqual">
      <formula>$I$6</formula>
    </cfRule>
  </conditionalFormatting>
  <conditionalFormatting sqref="J798:J820">
    <cfRule type="cellIs" dxfId="345" priority="384" stopIfTrue="1" operator="greaterThanOrEqual">
      <formula>$J$6</formula>
    </cfRule>
  </conditionalFormatting>
  <conditionalFormatting sqref="K798:K820">
    <cfRule type="cellIs" dxfId="344" priority="383" stopIfTrue="1" operator="greaterThanOrEqual">
      <formula>$K$6</formula>
    </cfRule>
  </conditionalFormatting>
  <conditionalFormatting sqref="P796:P820">
    <cfRule type="cellIs" dxfId="343" priority="382" stopIfTrue="1" operator="greaterThanOrEqual">
      <formula>$P$6</formula>
    </cfRule>
  </conditionalFormatting>
  <conditionalFormatting sqref="B796:B820">
    <cfRule type="cellIs" dxfId="342" priority="381" operator="equal">
      <formula>0</formula>
    </cfRule>
  </conditionalFormatting>
  <conditionalFormatting sqref="C798:C820">
    <cfRule type="cellIs" dxfId="341" priority="379" operator="equal">
      <formula>0</formula>
    </cfRule>
  </conditionalFormatting>
  <conditionalFormatting sqref="O796:O820">
    <cfRule type="cellIs" dxfId="340" priority="378" stopIfTrue="1" operator="greaterThanOrEqual">
      <formula>$O$6</formula>
    </cfRule>
  </conditionalFormatting>
  <conditionalFormatting sqref="L798:L820">
    <cfRule type="cellIs" dxfId="339" priority="377" stopIfTrue="1" operator="greaterThanOrEqual">
      <formula>$L$6</formula>
    </cfRule>
  </conditionalFormatting>
  <conditionalFormatting sqref="M798:M820">
    <cfRule type="cellIs" dxfId="338" priority="376" stopIfTrue="1" operator="greaterThanOrEqual">
      <formula>$M$6</formula>
    </cfRule>
  </conditionalFormatting>
  <conditionalFormatting sqref="N796:N820">
    <cfRule type="cellIs" dxfId="337" priority="375" stopIfTrue="1" operator="greaterThanOrEqual">
      <formula>$N$6</formula>
    </cfRule>
  </conditionalFormatting>
  <conditionalFormatting sqref="U796:AE820">
    <cfRule type="cellIs" dxfId="336" priority="374" stopIfTrue="1" operator="greaterThanOrEqual">
      <formula>U$6</formula>
    </cfRule>
  </conditionalFormatting>
  <conditionalFormatting sqref="T796:T820">
    <cfRule type="cellIs" dxfId="335" priority="373" stopIfTrue="1" operator="greaterThanOrEqual">
      <formula>T$6</formula>
    </cfRule>
  </conditionalFormatting>
  <conditionalFormatting sqref="J796:J797">
    <cfRule type="cellIs" dxfId="334" priority="366" stopIfTrue="1" operator="greaterThanOrEqual">
      <formula>$J$6</formula>
    </cfRule>
  </conditionalFormatting>
  <conditionalFormatting sqref="K796:K797">
    <cfRule type="cellIs" dxfId="333" priority="365" stopIfTrue="1" operator="greaterThanOrEqual">
      <formula>$K$6</formula>
    </cfRule>
  </conditionalFormatting>
  <conditionalFormatting sqref="AI796:AT820">
    <cfRule type="cellIs" dxfId="332" priority="372" stopIfTrue="1" operator="greaterThanOrEqual">
      <formula>AI$6</formula>
    </cfRule>
  </conditionalFormatting>
  <conditionalFormatting sqref="E796:E797">
    <cfRule type="cellIs" dxfId="331" priority="371" stopIfTrue="1" operator="greaterThanOrEqual">
      <formula>T$6</formula>
    </cfRule>
  </conditionalFormatting>
  <conditionalFormatting sqref="F796:F797">
    <cfRule type="cellIs" dxfId="330" priority="370" stopIfTrue="1" operator="greaterThanOrEqual">
      <formula>$F$6</formula>
    </cfRule>
  </conditionalFormatting>
  <conditionalFormatting sqref="G796:G797">
    <cfRule type="cellIs" dxfId="329" priority="369" stopIfTrue="1" operator="greaterThanOrEqual">
      <formula>$G$6</formula>
    </cfRule>
  </conditionalFormatting>
  <conditionalFormatting sqref="H796:H797">
    <cfRule type="cellIs" dxfId="328" priority="368" stopIfTrue="1" operator="greaterThanOrEqual">
      <formula>$H$6</formula>
    </cfRule>
  </conditionalFormatting>
  <conditionalFormatting sqref="I796:I797">
    <cfRule type="cellIs" dxfId="327" priority="367" stopIfTrue="1" operator="greaterThanOrEqual">
      <formula>$I$6</formula>
    </cfRule>
  </conditionalFormatting>
  <conditionalFormatting sqref="C796:C797">
    <cfRule type="cellIs" dxfId="326" priority="363" operator="equal">
      <formula>0</formula>
    </cfRule>
  </conditionalFormatting>
  <conditionalFormatting sqref="L796:L797">
    <cfRule type="cellIs" dxfId="325" priority="362" stopIfTrue="1" operator="greaterThanOrEqual">
      <formula>$L$6</formula>
    </cfRule>
  </conditionalFormatting>
  <conditionalFormatting sqref="M796:M797">
    <cfRule type="cellIs" dxfId="324" priority="361" stopIfTrue="1" operator="greaterThanOrEqual">
      <formula>$M$6</formula>
    </cfRule>
  </conditionalFormatting>
  <conditionalFormatting sqref="R798:R820">
    <cfRule type="cellIs" dxfId="323" priority="359" operator="equal">
      <formula>0</formula>
    </cfRule>
  </conditionalFormatting>
  <conditionalFormatting sqref="R796:R797">
    <cfRule type="cellIs" dxfId="322" priority="357" operator="equal">
      <formula>0</formula>
    </cfRule>
  </conditionalFormatting>
  <conditionalFormatting sqref="AG798:AG820">
    <cfRule type="cellIs" dxfId="321" priority="355" operator="equal">
      <formula>0</formula>
    </cfRule>
  </conditionalFormatting>
  <conditionalFormatting sqref="AG796:AG797">
    <cfRule type="cellIs" dxfId="320" priority="353" operator="equal">
      <formula>0</formula>
    </cfRule>
  </conditionalFormatting>
  <conditionalFormatting sqref="D15:D37">
    <cfRule type="cellIs" dxfId="319" priority="323" operator="equal">
      <formula>0</formula>
    </cfRule>
  </conditionalFormatting>
  <conditionalFormatting sqref="D13:D14">
    <cfRule type="cellIs" dxfId="318" priority="322" operator="equal">
      <formula>0</formula>
    </cfRule>
  </conditionalFormatting>
  <conditionalFormatting sqref="D123:D145">
    <cfRule type="cellIs" dxfId="317" priority="315" operator="equal">
      <formula>0</formula>
    </cfRule>
  </conditionalFormatting>
  <conditionalFormatting sqref="D96:D118">
    <cfRule type="cellIs" dxfId="316" priority="317" operator="equal">
      <formula>0</formula>
    </cfRule>
  </conditionalFormatting>
  <conditionalFormatting sqref="D69:D91">
    <cfRule type="cellIs" dxfId="315" priority="319" operator="equal">
      <formula>0</formula>
    </cfRule>
  </conditionalFormatting>
  <conditionalFormatting sqref="D67:D68">
    <cfRule type="cellIs" dxfId="314" priority="318" operator="equal">
      <formula>0</formula>
    </cfRule>
  </conditionalFormatting>
  <conditionalFormatting sqref="D40:D41">
    <cfRule type="cellIs" dxfId="313" priority="320" operator="equal">
      <formula>0</formula>
    </cfRule>
  </conditionalFormatting>
  <conditionalFormatting sqref="D42:D64">
    <cfRule type="cellIs" dxfId="312" priority="321" operator="equal">
      <formula>0</formula>
    </cfRule>
  </conditionalFormatting>
  <conditionalFormatting sqref="D283:D284">
    <cfRule type="cellIs" dxfId="311" priority="302" operator="equal">
      <formula>0</formula>
    </cfRule>
  </conditionalFormatting>
  <conditionalFormatting sqref="D339:D361">
    <cfRule type="cellIs" dxfId="310" priority="299" operator="equal">
      <formula>0</formula>
    </cfRule>
  </conditionalFormatting>
  <conditionalFormatting sqref="D94:D95">
    <cfRule type="cellIs" dxfId="309" priority="316" operator="equal">
      <formula>0</formula>
    </cfRule>
  </conditionalFormatting>
  <conditionalFormatting sqref="D121:D122">
    <cfRule type="cellIs" dxfId="308" priority="314" operator="equal">
      <formula>0</formula>
    </cfRule>
  </conditionalFormatting>
  <conditionalFormatting sqref="D148:D149">
    <cfRule type="cellIs" dxfId="307" priority="312" operator="equal">
      <formula>0</formula>
    </cfRule>
  </conditionalFormatting>
  <conditionalFormatting sqref="D150:D172">
    <cfRule type="cellIs" dxfId="306" priority="313" operator="equal">
      <formula>0</formula>
    </cfRule>
  </conditionalFormatting>
  <conditionalFormatting sqref="D177:D199">
    <cfRule type="cellIs" dxfId="305" priority="311" operator="equal">
      <formula>0</formula>
    </cfRule>
  </conditionalFormatting>
  <conditionalFormatting sqref="D175:D176">
    <cfRule type="cellIs" dxfId="304" priority="310" operator="equal">
      <formula>0</formula>
    </cfRule>
  </conditionalFormatting>
  <conditionalFormatting sqref="D204:D226">
    <cfRule type="cellIs" dxfId="303" priority="309" operator="equal">
      <formula>0</formula>
    </cfRule>
  </conditionalFormatting>
  <conditionalFormatting sqref="D202:D203">
    <cfRule type="cellIs" dxfId="302" priority="308" operator="equal">
      <formula>0</formula>
    </cfRule>
  </conditionalFormatting>
  <conditionalFormatting sqref="D231:D253">
    <cfRule type="cellIs" dxfId="301" priority="307" operator="equal">
      <formula>0</formula>
    </cfRule>
  </conditionalFormatting>
  <conditionalFormatting sqref="D229:D230">
    <cfRule type="cellIs" dxfId="300" priority="306" operator="equal">
      <formula>0</formula>
    </cfRule>
  </conditionalFormatting>
  <conditionalFormatting sqref="D258:D280">
    <cfRule type="cellIs" dxfId="299" priority="305" operator="equal">
      <formula>0</formula>
    </cfRule>
  </conditionalFormatting>
  <conditionalFormatting sqref="D256:D257">
    <cfRule type="cellIs" dxfId="298" priority="304" operator="equal">
      <formula>0</formula>
    </cfRule>
  </conditionalFormatting>
  <conditionalFormatting sqref="D285:D307">
    <cfRule type="cellIs" dxfId="297" priority="303" operator="equal">
      <formula>0</formula>
    </cfRule>
  </conditionalFormatting>
  <conditionalFormatting sqref="D312:D334">
    <cfRule type="cellIs" dxfId="296" priority="301" operator="equal">
      <formula>0</formula>
    </cfRule>
  </conditionalFormatting>
  <conditionalFormatting sqref="D310:D311">
    <cfRule type="cellIs" dxfId="295" priority="300" operator="equal">
      <formula>0</formula>
    </cfRule>
  </conditionalFormatting>
  <conditionalFormatting sqref="D337:D338">
    <cfRule type="cellIs" dxfId="294" priority="298" operator="equal">
      <formula>0</formula>
    </cfRule>
  </conditionalFormatting>
  <conditionalFormatting sqref="D366:D388">
    <cfRule type="cellIs" dxfId="293" priority="297" operator="equal">
      <formula>0</formula>
    </cfRule>
  </conditionalFormatting>
  <conditionalFormatting sqref="D364:D365">
    <cfRule type="cellIs" dxfId="292" priority="296" operator="equal">
      <formula>0</formula>
    </cfRule>
  </conditionalFormatting>
  <conditionalFormatting sqref="D393:D415">
    <cfRule type="cellIs" dxfId="291" priority="295" operator="equal">
      <formula>0</formula>
    </cfRule>
  </conditionalFormatting>
  <conditionalFormatting sqref="D391:D392">
    <cfRule type="cellIs" dxfId="290" priority="294" operator="equal">
      <formula>0</formula>
    </cfRule>
  </conditionalFormatting>
  <conditionalFormatting sqref="D420:D442">
    <cfRule type="cellIs" dxfId="289" priority="293" operator="equal">
      <formula>0</formula>
    </cfRule>
  </conditionalFormatting>
  <conditionalFormatting sqref="D418:D419">
    <cfRule type="cellIs" dxfId="288" priority="292" operator="equal">
      <formula>0</formula>
    </cfRule>
  </conditionalFormatting>
  <conditionalFormatting sqref="D447:D469">
    <cfRule type="cellIs" dxfId="287" priority="291" operator="equal">
      <formula>0</formula>
    </cfRule>
  </conditionalFormatting>
  <conditionalFormatting sqref="D445:D446">
    <cfRule type="cellIs" dxfId="286" priority="290" operator="equal">
      <formula>0</formula>
    </cfRule>
  </conditionalFormatting>
  <conditionalFormatting sqref="D474:D496">
    <cfRule type="cellIs" dxfId="285" priority="289" operator="equal">
      <formula>0</formula>
    </cfRule>
  </conditionalFormatting>
  <conditionalFormatting sqref="D472:D473">
    <cfRule type="cellIs" dxfId="284" priority="288" operator="equal">
      <formula>0</formula>
    </cfRule>
  </conditionalFormatting>
  <conditionalFormatting sqref="D501:D523">
    <cfRule type="cellIs" dxfId="283" priority="287" operator="equal">
      <formula>0</formula>
    </cfRule>
  </conditionalFormatting>
  <conditionalFormatting sqref="D499:D500">
    <cfRule type="cellIs" dxfId="282" priority="286" operator="equal">
      <formula>0</formula>
    </cfRule>
  </conditionalFormatting>
  <conditionalFormatting sqref="D528:D550">
    <cfRule type="cellIs" dxfId="281" priority="285" operator="equal">
      <formula>0</formula>
    </cfRule>
  </conditionalFormatting>
  <conditionalFormatting sqref="D526:D527">
    <cfRule type="cellIs" dxfId="280" priority="284" operator="equal">
      <formula>0</formula>
    </cfRule>
  </conditionalFormatting>
  <conditionalFormatting sqref="D555:D577">
    <cfRule type="cellIs" dxfId="279" priority="283" operator="equal">
      <formula>0</formula>
    </cfRule>
  </conditionalFormatting>
  <conditionalFormatting sqref="D553:D554">
    <cfRule type="cellIs" dxfId="278" priority="282" operator="equal">
      <formula>0</formula>
    </cfRule>
  </conditionalFormatting>
  <conditionalFormatting sqref="D582:D604">
    <cfRule type="cellIs" dxfId="277" priority="281" operator="equal">
      <formula>0</formula>
    </cfRule>
  </conditionalFormatting>
  <conditionalFormatting sqref="D580:D581">
    <cfRule type="cellIs" dxfId="276" priority="280" operator="equal">
      <formula>0</formula>
    </cfRule>
  </conditionalFormatting>
  <conditionalFormatting sqref="D609:D631">
    <cfRule type="cellIs" dxfId="275" priority="279" operator="equal">
      <formula>0</formula>
    </cfRule>
  </conditionalFormatting>
  <conditionalFormatting sqref="D607:D608">
    <cfRule type="cellIs" dxfId="274" priority="278" operator="equal">
      <formula>0</formula>
    </cfRule>
  </conditionalFormatting>
  <conditionalFormatting sqref="D636:D658">
    <cfRule type="cellIs" dxfId="273" priority="277" operator="equal">
      <formula>0</formula>
    </cfRule>
  </conditionalFormatting>
  <conditionalFormatting sqref="D634:D635">
    <cfRule type="cellIs" dxfId="272" priority="276" operator="equal">
      <formula>0</formula>
    </cfRule>
  </conditionalFormatting>
  <conditionalFormatting sqref="D663:D685">
    <cfRule type="cellIs" dxfId="271" priority="275" operator="equal">
      <formula>0</formula>
    </cfRule>
  </conditionalFormatting>
  <conditionalFormatting sqref="D661:D662">
    <cfRule type="cellIs" dxfId="270" priority="274" operator="equal">
      <formula>0</formula>
    </cfRule>
  </conditionalFormatting>
  <conditionalFormatting sqref="D690:D712">
    <cfRule type="cellIs" dxfId="269" priority="273" operator="equal">
      <formula>0</formula>
    </cfRule>
  </conditionalFormatting>
  <conditionalFormatting sqref="D688:D689">
    <cfRule type="cellIs" dxfId="268" priority="272" operator="equal">
      <formula>0</formula>
    </cfRule>
  </conditionalFormatting>
  <conditionalFormatting sqref="D717:D739">
    <cfRule type="cellIs" dxfId="267" priority="271" operator="equal">
      <formula>0</formula>
    </cfRule>
  </conditionalFormatting>
  <conditionalFormatting sqref="D715:D716">
    <cfRule type="cellIs" dxfId="266" priority="270" operator="equal">
      <formula>0</formula>
    </cfRule>
  </conditionalFormatting>
  <conditionalFormatting sqref="D744:D766">
    <cfRule type="cellIs" dxfId="265" priority="269" operator="equal">
      <formula>0</formula>
    </cfRule>
  </conditionalFormatting>
  <conditionalFormatting sqref="D742:D743">
    <cfRule type="cellIs" dxfId="264" priority="268" operator="equal">
      <formula>0</formula>
    </cfRule>
  </conditionalFormatting>
  <conditionalFormatting sqref="D771:D793">
    <cfRule type="cellIs" dxfId="263" priority="267" operator="equal">
      <formula>0</formula>
    </cfRule>
  </conditionalFormatting>
  <conditionalFormatting sqref="D769:D770">
    <cfRule type="cellIs" dxfId="262" priority="266" operator="equal">
      <formula>0</formula>
    </cfRule>
  </conditionalFormatting>
  <conditionalFormatting sqref="D798:D820">
    <cfRule type="cellIs" dxfId="261" priority="265" operator="equal">
      <formula>0</formula>
    </cfRule>
  </conditionalFormatting>
  <conditionalFormatting sqref="D796:D797">
    <cfRule type="cellIs" dxfId="260" priority="264" operator="equal">
      <formula>0</formula>
    </cfRule>
  </conditionalFormatting>
  <conditionalFormatting sqref="S15:S37">
    <cfRule type="cellIs" dxfId="259" priority="263" operator="equal">
      <formula>0</formula>
    </cfRule>
  </conditionalFormatting>
  <conditionalFormatting sqref="S13:S14">
    <cfRule type="cellIs" dxfId="258" priority="262" operator="equal">
      <formula>0</formula>
    </cfRule>
  </conditionalFormatting>
  <conditionalFormatting sqref="S123:S145">
    <cfRule type="cellIs" dxfId="257" priority="255" operator="equal">
      <formula>0</formula>
    </cfRule>
  </conditionalFormatting>
  <conditionalFormatting sqref="S96:S118">
    <cfRule type="cellIs" dxfId="256" priority="257" operator="equal">
      <formula>0</formula>
    </cfRule>
  </conditionalFormatting>
  <conditionalFormatting sqref="S69:S91">
    <cfRule type="cellIs" dxfId="255" priority="259" operator="equal">
      <formula>0</formula>
    </cfRule>
  </conditionalFormatting>
  <conditionalFormatting sqref="S67:S68">
    <cfRule type="cellIs" dxfId="254" priority="258" operator="equal">
      <formula>0</formula>
    </cfRule>
  </conditionalFormatting>
  <conditionalFormatting sqref="S40:S41">
    <cfRule type="cellIs" dxfId="253" priority="260" operator="equal">
      <formula>0</formula>
    </cfRule>
  </conditionalFormatting>
  <conditionalFormatting sqref="S42:S64">
    <cfRule type="cellIs" dxfId="252" priority="261" operator="equal">
      <formula>0</formula>
    </cfRule>
  </conditionalFormatting>
  <conditionalFormatting sqref="S283:S284">
    <cfRule type="cellIs" dxfId="251" priority="242" operator="equal">
      <formula>0</formula>
    </cfRule>
  </conditionalFormatting>
  <conditionalFormatting sqref="S339:S361">
    <cfRule type="cellIs" dxfId="250" priority="239" operator="equal">
      <formula>0</formula>
    </cfRule>
  </conditionalFormatting>
  <conditionalFormatting sqref="S94:S95">
    <cfRule type="cellIs" dxfId="249" priority="256" operator="equal">
      <formula>0</formula>
    </cfRule>
  </conditionalFormatting>
  <conditionalFormatting sqref="S121:S122">
    <cfRule type="cellIs" dxfId="248" priority="254" operator="equal">
      <formula>0</formula>
    </cfRule>
  </conditionalFormatting>
  <conditionalFormatting sqref="S148:S149">
    <cfRule type="cellIs" dxfId="247" priority="252" operator="equal">
      <formula>0</formula>
    </cfRule>
  </conditionalFormatting>
  <conditionalFormatting sqref="S150:S172">
    <cfRule type="cellIs" dxfId="246" priority="253" operator="equal">
      <formula>0</formula>
    </cfRule>
  </conditionalFormatting>
  <conditionalFormatting sqref="S177:S199">
    <cfRule type="cellIs" dxfId="245" priority="251" operator="equal">
      <formula>0</formula>
    </cfRule>
  </conditionalFormatting>
  <conditionalFormatting sqref="S175:S176">
    <cfRule type="cellIs" dxfId="244" priority="250" operator="equal">
      <formula>0</formula>
    </cfRule>
  </conditionalFormatting>
  <conditionalFormatting sqref="S204:S226">
    <cfRule type="cellIs" dxfId="243" priority="249" operator="equal">
      <formula>0</formula>
    </cfRule>
  </conditionalFormatting>
  <conditionalFormatting sqref="S202:S203">
    <cfRule type="cellIs" dxfId="242" priority="248" operator="equal">
      <formula>0</formula>
    </cfRule>
  </conditionalFormatting>
  <conditionalFormatting sqref="S231:S253">
    <cfRule type="cellIs" dxfId="241" priority="247" operator="equal">
      <formula>0</formula>
    </cfRule>
  </conditionalFormatting>
  <conditionalFormatting sqref="S229:S230">
    <cfRule type="cellIs" dxfId="240" priority="246" operator="equal">
      <formula>0</formula>
    </cfRule>
  </conditionalFormatting>
  <conditionalFormatting sqref="S258:S280">
    <cfRule type="cellIs" dxfId="239" priority="245" operator="equal">
      <formula>0</formula>
    </cfRule>
  </conditionalFormatting>
  <conditionalFormatting sqref="S256:S257">
    <cfRule type="cellIs" dxfId="238" priority="244" operator="equal">
      <formula>0</formula>
    </cfRule>
  </conditionalFormatting>
  <conditionalFormatting sqref="S285:S307">
    <cfRule type="cellIs" dxfId="237" priority="243" operator="equal">
      <formula>0</formula>
    </cfRule>
  </conditionalFormatting>
  <conditionalFormatting sqref="S312:S334">
    <cfRule type="cellIs" dxfId="236" priority="241" operator="equal">
      <formula>0</formula>
    </cfRule>
  </conditionalFormatting>
  <conditionalFormatting sqref="S310:S311">
    <cfRule type="cellIs" dxfId="235" priority="240" operator="equal">
      <formula>0</formula>
    </cfRule>
  </conditionalFormatting>
  <conditionalFormatting sqref="S337:S338">
    <cfRule type="cellIs" dxfId="234" priority="238" operator="equal">
      <formula>0</formula>
    </cfRule>
  </conditionalFormatting>
  <conditionalFormatting sqref="S366:S388">
    <cfRule type="cellIs" dxfId="233" priority="237" operator="equal">
      <formula>0</formula>
    </cfRule>
  </conditionalFormatting>
  <conditionalFormatting sqref="S364:S365">
    <cfRule type="cellIs" dxfId="232" priority="236" operator="equal">
      <formula>0</formula>
    </cfRule>
  </conditionalFormatting>
  <conditionalFormatting sqref="S393:S415">
    <cfRule type="cellIs" dxfId="231" priority="235" operator="equal">
      <formula>0</formula>
    </cfRule>
  </conditionalFormatting>
  <conditionalFormatting sqref="S391:S392">
    <cfRule type="cellIs" dxfId="230" priority="234" operator="equal">
      <formula>0</formula>
    </cfRule>
  </conditionalFormatting>
  <conditionalFormatting sqref="S420:S442">
    <cfRule type="cellIs" dxfId="229" priority="233" operator="equal">
      <formula>0</formula>
    </cfRule>
  </conditionalFormatting>
  <conditionalFormatting sqref="S418:S419">
    <cfRule type="cellIs" dxfId="228" priority="232" operator="equal">
      <formula>0</formula>
    </cfRule>
  </conditionalFormatting>
  <conditionalFormatting sqref="S447:S469">
    <cfRule type="cellIs" dxfId="227" priority="231" operator="equal">
      <formula>0</formula>
    </cfRule>
  </conditionalFormatting>
  <conditionalFormatting sqref="S445:S446">
    <cfRule type="cellIs" dxfId="226" priority="230" operator="equal">
      <formula>0</formula>
    </cfRule>
  </conditionalFormatting>
  <conditionalFormatting sqref="S474:S496">
    <cfRule type="cellIs" dxfId="225" priority="229" operator="equal">
      <formula>0</formula>
    </cfRule>
  </conditionalFormatting>
  <conditionalFormatting sqref="S472:S473">
    <cfRule type="cellIs" dxfId="224" priority="228" operator="equal">
      <formula>0</formula>
    </cfRule>
  </conditionalFormatting>
  <conditionalFormatting sqref="S501:S523">
    <cfRule type="cellIs" dxfId="223" priority="227" operator="equal">
      <formula>0</formula>
    </cfRule>
  </conditionalFormatting>
  <conditionalFormatting sqref="S499:S500">
    <cfRule type="cellIs" dxfId="222" priority="226" operator="equal">
      <formula>0</formula>
    </cfRule>
  </conditionalFormatting>
  <conditionalFormatting sqref="S528:S550">
    <cfRule type="cellIs" dxfId="221" priority="225" operator="equal">
      <formula>0</formula>
    </cfRule>
  </conditionalFormatting>
  <conditionalFormatting sqref="S526:S527">
    <cfRule type="cellIs" dxfId="220" priority="224" operator="equal">
      <formula>0</formula>
    </cfRule>
  </conditionalFormatting>
  <conditionalFormatting sqref="S555:S577">
    <cfRule type="cellIs" dxfId="219" priority="223" operator="equal">
      <formula>0</formula>
    </cfRule>
  </conditionalFormatting>
  <conditionalFormatting sqref="S553:S554">
    <cfRule type="cellIs" dxfId="218" priority="222" operator="equal">
      <formula>0</formula>
    </cfRule>
  </conditionalFormatting>
  <conditionalFormatting sqref="S582:S604">
    <cfRule type="cellIs" dxfId="217" priority="221" operator="equal">
      <formula>0</formula>
    </cfRule>
  </conditionalFormatting>
  <conditionalFormatting sqref="S580:S581">
    <cfRule type="cellIs" dxfId="216" priority="220" operator="equal">
      <formula>0</formula>
    </cfRule>
  </conditionalFormatting>
  <conditionalFormatting sqref="S609:S631">
    <cfRule type="cellIs" dxfId="215" priority="219" operator="equal">
      <formula>0</formula>
    </cfRule>
  </conditionalFormatting>
  <conditionalFormatting sqref="S607:S608">
    <cfRule type="cellIs" dxfId="214" priority="218" operator="equal">
      <formula>0</formula>
    </cfRule>
  </conditionalFormatting>
  <conditionalFormatting sqref="S636:S658">
    <cfRule type="cellIs" dxfId="213" priority="217" operator="equal">
      <formula>0</formula>
    </cfRule>
  </conditionalFormatting>
  <conditionalFormatting sqref="S634:S635">
    <cfRule type="cellIs" dxfId="212" priority="216" operator="equal">
      <formula>0</formula>
    </cfRule>
  </conditionalFormatting>
  <conditionalFormatting sqref="S663:S685">
    <cfRule type="cellIs" dxfId="211" priority="215" operator="equal">
      <formula>0</formula>
    </cfRule>
  </conditionalFormatting>
  <conditionalFormatting sqref="S661:S662">
    <cfRule type="cellIs" dxfId="210" priority="214" operator="equal">
      <formula>0</formula>
    </cfRule>
  </conditionalFormatting>
  <conditionalFormatting sqref="S690:S712">
    <cfRule type="cellIs" dxfId="209" priority="213" operator="equal">
      <formula>0</formula>
    </cfRule>
  </conditionalFormatting>
  <conditionalFormatting sqref="S688:S689">
    <cfRule type="cellIs" dxfId="208" priority="212" operator="equal">
      <formula>0</formula>
    </cfRule>
  </conditionalFormatting>
  <conditionalFormatting sqref="S717:S739">
    <cfRule type="cellIs" dxfId="207" priority="211" operator="equal">
      <formula>0</formula>
    </cfRule>
  </conditionalFormatting>
  <conditionalFormatting sqref="S715:S716">
    <cfRule type="cellIs" dxfId="206" priority="210" operator="equal">
      <formula>0</formula>
    </cfRule>
  </conditionalFormatting>
  <conditionalFormatting sqref="S744:S766">
    <cfRule type="cellIs" dxfId="205" priority="209" operator="equal">
      <formula>0</formula>
    </cfRule>
  </conditionalFormatting>
  <conditionalFormatting sqref="S742:S743">
    <cfRule type="cellIs" dxfId="204" priority="208" operator="equal">
      <formula>0</formula>
    </cfRule>
  </conditionalFormatting>
  <conditionalFormatting sqref="S771:S793">
    <cfRule type="cellIs" dxfId="203" priority="207" operator="equal">
      <formula>0</formula>
    </cfRule>
  </conditionalFormatting>
  <conditionalFormatting sqref="S769:S770">
    <cfRule type="cellIs" dxfId="202" priority="206" operator="equal">
      <formula>0</formula>
    </cfRule>
  </conditionalFormatting>
  <conditionalFormatting sqref="S798:S820">
    <cfRule type="cellIs" dxfId="201" priority="205" operator="equal">
      <formula>0</formula>
    </cfRule>
  </conditionalFormatting>
  <conditionalFormatting sqref="S796:S797">
    <cfRule type="cellIs" dxfId="200" priority="204" operator="equal">
      <formula>0</formula>
    </cfRule>
  </conditionalFormatting>
  <conditionalFormatting sqref="AH15:AH37">
    <cfRule type="cellIs" dxfId="199" priority="203" operator="equal">
      <formula>0</formula>
    </cfRule>
  </conditionalFormatting>
  <conditionalFormatting sqref="AH13:AH14">
    <cfRule type="cellIs" dxfId="198" priority="202" operator="equal">
      <formula>0</formula>
    </cfRule>
  </conditionalFormatting>
  <conditionalFormatting sqref="AH123:AH145">
    <cfRule type="cellIs" dxfId="197" priority="195" operator="equal">
      <formula>0</formula>
    </cfRule>
  </conditionalFormatting>
  <conditionalFormatting sqref="AH98:AH118">
    <cfRule type="cellIs" dxfId="196" priority="197" operator="equal">
      <formula>0</formula>
    </cfRule>
  </conditionalFormatting>
  <conditionalFormatting sqref="AH69:AH91">
    <cfRule type="cellIs" dxfId="195" priority="199" operator="equal">
      <formula>0</formula>
    </cfRule>
  </conditionalFormatting>
  <conditionalFormatting sqref="AH67:AH68">
    <cfRule type="cellIs" dxfId="194" priority="198" operator="equal">
      <formula>0</formula>
    </cfRule>
  </conditionalFormatting>
  <conditionalFormatting sqref="AH40:AH41">
    <cfRule type="cellIs" dxfId="193" priority="200" operator="equal">
      <formula>0</formula>
    </cfRule>
  </conditionalFormatting>
  <conditionalFormatting sqref="AH42:AH64">
    <cfRule type="cellIs" dxfId="192" priority="201" operator="equal">
      <formula>0</formula>
    </cfRule>
  </conditionalFormatting>
  <conditionalFormatting sqref="AH283:AH284">
    <cfRule type="cellIs" dxfId="191" priority="182" operator="equal">
      <formula>0</formula>
    </cfRule>
  </conditionalFormatting>
  <conditionalFormatting sqref="AH339:AH361">
    <cfRule type="cellIs" dxfId="190" priority="179" operator="equal">
      <formula>0</formula>
    </cfRule>
  </conditionalFormatting>
  <conditionalFormatting sqref="AH94:AH97">
    <cfRule type="cellIs" dxfId="189" priority="196" operator="equal">
      <formula>0</formula>
    </cfRule>
  </conditionalFormatting>
  <conditionalFormatting sqref="AH121:AH122">
    <cfRule type="cellIs" dxfId="188" priority="194" operator="equal">
      <formula>0</formula>
    </cfRule>
  </conditionalFormatting>
  <conditionalFormatting sqref="AH148:AH149">
    <cfRule type="cellIs" dxfId="187" priority="192" operator="equal">
      <formula>0</formula>
    </cfRule>
  </conditionalFormatting>
  <conditionalFormatting sqref="AH150:AH172">
    <cfRule type="cellIs" dxfId="186" priority="193" operator="equal">
      <formula>0</formula>
    </cfRule>
  </conditionalFormatting>
  <conditionalFormatting sqref="AH177:AH199">
    <cfRule type="cellIs" dxfId="185" priority="191" operator="equal">
      <formula>0</formula>
    </cfRule>
  </conditionalFormatting>
  <conditionalFormatting sqref="AH175:AH176">
    <cfRule type="cellIs" dxfId="184" priority="190" operator="equal">
      <formula>0</formula>
    </cfRule>
  </conditionalFormatting>
  <conditionalFormatting sqref="AH204:AH226">
    <cfRule type="cellIs" dxfId="183" priority="189" operator="equal">
      <formula>0</formula>
    </cfRule>
  </conditionalFormatting>
  <conditionalFormatting sqref="AH202:AH203">
    <cfRule type="cellIs" dxfId="182" priority="188" operator="equal">
      <formula>0</formula>
    </cfRule>
  </conditionalFormatting>
  <conditionalFormatting sqref="AH231:AH253">
    <cfRule type="cellIs" dxfId="181" priority="187" operator="equal">
      <formula>0</formula>
    </cfRule>
  </conditionalFormatting>
  <conditionalFormatting sqref="AH229:AH230">
    <cfRule type="cellIs" dxfId="180" priority="186" operator="equal">
      <formula>0</formula>
    </cfRule>
  </conditionalFormatting>
  <conditionalFormatting sqref="AH258:AH280">
    <cfRule type="cellIs" dxfId="179" priority="185" operator="equal">
      <formula>0</formula>
    </cfRule>
  </conditionalFormatting>
  <conditionalFormatting sqref="AH256:AH257">
    <cfRule type="cellIs" dxfId="178" priority="184" operator="equal">
      <formula>0</formula>
    </cfRule>
  </conditionalFormatting>
  <conditionalFormatting sqref="AH285:AH307">
    <cfRule type="cellIs" dxfId="177" priority="183" operator="equal">
      <formula>0</formula>
    </cfRule>
  </conditionalFormatting>
  <conditionalFormatting sqref="AH312:AH334">
    <cfRule type="cellIs" dxfId="176" priority="181" operator="equal">
      <formula>0</formula>
    </cfRule>
  </conditionalFormatting>
  <conditionalFormatting sqref="AH310:AH311">
    <cfRule type="cellIs" dxfId="175" priority="180" operator="equal">
      <formula>0</formula>
    </cfRule>
  </conditionalFormatting>
  <conditionalFormatting sqref="AH337:AH338">
    <cfRule type="cellIs" dxfId="174" priority="178" operator="equal">
      <formula>0</formula>
    </cfRule>
  </conditionalFormatting>
  <conditionalFormatting sqref="AH366:AH388">
    <cfRule type="cellIs" dxfId="173" priority="177" operator="equal">
      <formula>0</formula>
    </cfRule>
  </conditionalFormatting>
  <conditionalFormatting sqref="AH364:AH365">
    <cfRule type="cellIs" dxfId="172" priority="176" operator="equal">
      <formula>0</formula>
    </cfRule>
  </conditionalFormatting>
  <conditionalFormatting sqref="AH393:AH415">
    <cfRule type="cellIs" dxfId="171" priority="175" operator="equal">
      <formula>0</formula>
    </cfRule>
  </conditionalFormatting>
  <conditionalFormatting sqref="AH391:AH392">
    <cfRule type="cellIs" dxfId="170" priority="174" operator="equal">
      <formula>0</formula>
    </cfRule>
  </conditionalFormatting>
  <conditionalFormatting sqref="AH420:AH442">
    <cfRule type="cellIs" dxfId="169" priority="173" operator="equal">
      <formula>0</formula>
    </cfRule>
  </conditionalFormatting>
  <conditionalFormatting sqref="AH418:AH419">
    <cfRule type="cellIs" dxfId="168" priority="172" operator="equal">
      <formula>0</formula>
    </cfRule>
  </conditionalFormatting>
  <conditionalFormatting sqref="AH447:AH469">
    <cfRule type="cellIs" dxfId="167" priority="171" operator="equal">
      <formula>0</formula>
    </cfRule>
  </conditionalFormatting>
  <conditionalFormatting sqref="AH445:AH446">
    <cfRule type="cellIs" dxfId="166" priority="170" operator="equal">
      <formula>0</formula>
    </cfRule>
  </conditionalFormatting>
  <conditionalFormatting sqref="AH474:AH496">
    <cfRule type="cellIs" dxfId="165" priority="169" operator="equal">
      <formula>0</formula>
    </cfRule>
  </conditionalFormatting>
  <conditionalFormatting sqref="AH472:AH473">
    <cfRule type="cellIs" dxfId="164" priority="168" operator="equal">
      <formula>0</formula>
    </cfRule>
  </conditionalFormatting>
  <conditionalFormatting sqref="AH501:AH523">
    <cfRule type="cellIs" dxfId="163" priority="167" operator="equal">
      <formula>0</formula>
    </cfRule>
  </conditionalFormatting>
  <conditionalFormatting sqref="AH499:AH500">
    <cfRule type="cellIs" dxfId="162" priority="166" operator="equal">
      <formula>0</formula>
    </cfRule>
  </conditionalFormatting>
  <conditionalFormatting sqref="AH528:AH550">
    <cfRule type="cellIs" dxfId="161" priority="165" operator="equal">
      <formula>0</formula>
    </cfRule>
  </conditionalFormatting>
  <conditionalFormatting sqref="AH526:AH527">
    <cfRule type="cellIs" dxfId="160" priority="164" operator="equal">
      <formula>0</formula>
    </cfRule>
  </conditionalFormatting>
  <conditionalFormatting sqref="AH555:AH577">
    <cfRule type="cellIs" dxfId="159" priority="163" operator="equal">
      <formula>0</formula>
    </cfRule>
  </conditionalFormatting>
  <conditionalFormatting sqref="AH553:AH554">
    <cfRule type="cellIs" dxfId="158" priority="162" operator="equal">
      <formula>0</formula>
    </cfRule>
  </conditionalFormatting>
  <conditionalFormatting sqref="AH582:AH604">
    <cfRule type="cellIs" dxfId="157" priority="161" operator="equal">
      <formula>0</formula>
    </cfRule>
  </conditionalFormatting>
  <conditionalFormatting sqref="AH580:AH581">
    <cfRule type="cellIs" dxfId="156" priority="160" operator="equal">
      <formula>0</formula>
    </cfRule>
  </conditionalFormatting>
  <conditionalFormatting sqref="AH609:AH631">
    <cfRule type="cellIs" dxfId="155" priority="159" operator="equal">
      <formula>0</formula>
    </cfRule>
  </conditionalFormatting>
  <conditionalFormatting sqref="AH607:AH608">
    <cfRule type="cellIs" dxfId="154" priority="158" operator="equal">
      <formula>0</formula>
    </cfRule>
  </conditionalFormatting>
  <conditionalFormatting sqref="AH636:AH658">
    <cfRule type="cellIs" dxfId="153" priority="157" operator="equal">
      <formula>0</formula>
    </cfRule>
  </conditionalFormatting>
  <conditionalFormatting sqref="AH634:AH635">
    <cfRule type="cellIs" dxfId="152" priority="156" operator="equal">
      <formula>0</formula>
    </cfRule>
  </conditionalFormatting>
  <conditionalFormatting sqref="AH663:AH685">
    <cfRule type="cellIs" dxfId="151" priority="155" operator="equal">
      <formula>0</formula>
    </cfRule>
  </conditionalFormatting>
  <conditionalFormatting sqref="AH661:AH662">
    <cfRule type="cellIs" dxfId="150" priority="154" operator="equal">
      <formula>0</formula>
    </cfRule>
  </conditionalFormatting>
  <conditionalFormatting sqref="AH690:AH712">
    <cfRule type="cellIs" dxfId="149" priority="153" operator="equal">
      <formula>0</formula>
    </cfRule>
  </conditionalFormatting>
  <conditionalFormatting sqref="AH688:AH689">
    <cfRule type="cellIs" dxfId="148" priority="152" operator="equal">
      <formula>0</formula>
    </cfRule>
  </conditionalFormatting>
  <conditionalFormatting sqref="AH717:AH739">
    <cfRule type="cellIs" dxfId="147" priority="151" operator="equal">
      <formula>0</formula>
    </cfRule>
  </conditionalFormatting>
  <conditionalFormatting sqref="AH715:AH716">
    <cfRule type="cellIs" dxfId="146" priority="150" operator="equal">
      <formula>0</formula>
    </cfRule>
  </conditionalFormatting>
  <conditionalFormatting sqref="AH744:AH766">
    <cfRule type="cellIs" dxfId="145" priority="149" operator="equal">
      <formula>0</formula>
    </cfRule>
  </conditionalFormatting>
  <conditionalFormatting sqref="AH742:AH743">
    <cfRule type="cellIs" dxfId="144" priority="148" operator="equal">
      <formula>0</formula>
    </cfRule>
  </conditionalFormatting>
  <conditionalFormatting sqref="AH771:AH793">
    <cfRule type="cellIs" dxfId="143" priority="147" operator="equal">
      <formula>0</formula>
    </cfRule>
  </conditionalFormatting>
  <conditionalFormatting sqref="AH769:AH770">
    <cfRule type="cellIs" dxfId="142" priority="146" operator="equal">
      <formula>0</formula>
    </cfRule>
  </conditionalFormatting>
  <conditionalFormatting sqref="AH798:AH820">
    <cfRule type="cellIs" dxfId="141" priority="145" operator="equal">
      <formula>0</formula>
    </cfRule>
  </conditionalFormatting>
  <conditionalFormatting sqref="AH796:AH797">
    <cfRule type="cellIs" dxfId="140" priority="144" operator="equal">
      <formula>0</formula>
    </cfRule>
  </conditionalFormatting>
  <conditionalFormatting sqref="A1">
    <cfRule type="cellIs" dxfId="139" priority="143" operator="equal">
      <formula>0</formula>
    </cfRule>
  </conditionalFormatting>
  <conditionalFormatting sqref="B11">
    <cfRule type="cellIs" dxfId="138" priority="141" operator="equal">
      <formula>0</formula>
    </cfRule>
  </conditionalFormatting>
  <conditionalFormatting sqref="A8:A37 A40:A64 A67:A91 A94:A118 A121:A145 A148:A172 A175:A199 A202:A226 A229:A253 A256:A280 A283:A307 A310:A334 A337:A361 A364:A388 A391:A415 A418:A442 A445:A469 A472:A496 A499:A523 A526:A550 A553:A577 A580:A604 A607:A631 A634:A658 A661:A685 A688:A712 A715:A739 A742:A766 A769:A793 A796:A820">
    <cfRule type="cellIs" dxfId="137" priority="140" operator="equal">
      <formula>0</formula>
    </cfRule>
  </conditionalFormatting>
  <conditionalFormatting sqref="B38">
    <cfRule type="cellIs" dxfId="136" priority="138" operator="equal">
      <formula>0</formula>
    </cfRule>
  </conditionalFormatting>
  <conditionalFormatting sqref="A38:A39">
    <cfRule type="cellIs" dxfId="135" priority="137" operator="equal">
      <formula>0</formula>
    </cfRule>
  </conditionalFormatting>
  <conditionalFormatting sqref="B65">
    <cfRule type="cellIs" dxfId="134" priority="136" operator="equal">
      <formula>0</formula>
    </cfRule>
  </conditionalFormatting>
  <conditionalFormatting sqref="A65:A66">
    <cfRule type="cellIs" dxfId="133" priority="135" operator="equal">
      <formula>0</formula>
    </cfRule>
  </conditionalFormatting>
  <conditionalFormatting sqref="B92">
    <cfRule type="cellIs" dxfId="132" priority="134" operator="equal">
      <formula>0</formula>
    </cfRule>
  </conditionalFormatting>
  <conditionalFormatting sqref="A92:A93">
    <cfRule type="cellIs" dxfId="131" priority="133" operator="equal">
      <formula>0</formula>
    </cfRule>
  </conditionalFormatting>
  <conditionalFormatting sqref="B119">
    <cfRule type="cellIs" dxfId="130" priority="132" operator="equal">
      <formula>0</formula>
    </cfRule>
  </conditionalFormatting>
  <conditionalFormatting sqref="A119:A120">
    <cfRule type="cellIs" dxfId="129" priority="131" operator="equal">
      <formula>0</formula>
    </cfRule>
  </conditionalFormatting>
  <conditionalFormatting sqref="B146">
    <cfRule type="cellIs" dxfId="128" priority="130" operator="equal">
      <formula>0</formula>
    </cfRule>
  </conditionalFormatting>
  <conditionalFormatting sqref="A146:A147">
    <cfRule type="cellIs" dxfId="127" priority="129" operator="equal">
      <formula>0</formula>
    </cfRule>
  </conditionalFormatting>
  <conditionalFormatting sqref="B173">
    <cfRule type="cellIs" dxfId="126" priority="128" operator="equal">
      <formula>0</formula>
    </cfRule>
  </conditionalFormatting>
  <conditionalFormatting sqref="A173:A174">
    <cfRule type="cellIs" dxfId="125" priority="127" operator="equal">
      <formula>0</formula>
    </cfRule>
  </conditionalFormatting>
  <conditionalFormatting sqref="B200">
    <cfRule type="cellIs" dxfId="124" priority="126" operator="equal">
      <formula>0</formula>
    </cfRule>
  </conditionalFormatting>
  <conditionalFormatting sqref="A200:A201">
    <cfRule type="cellIs" dxfId="123" priority="125" operator="equal">
      <formula>0</formula>
    </cfRule>
  </conditionalFormatting>
  <conditionalFormatting sqref="B227">
    <cfRule type="cellIs" dxfId="122" priority="124" operator="equal">
      <formula>0</formula>
    </cfRule>
  </conditionalFormatting>
  <conditionalFormatting sqref="A227:A228">
    <cfRule type="cellIs" dxfId="121" priority="123" operator="equal">
      <formula>0</formula>
    </cfRule>
  </conditionalFormatting>
  <conditionalFormatting sqref="B254">
    <cfRule type="cellIs" dxfId="120" priority="122" operator="equal">
      <formula>0</formula>
    </cfRule>
  </conditionalFormatting>
  <conditionalFormatting sqref="A254:A255">
    <cfRule type="cellIs" dxfId="119" priority="121" operator="equal">
      <formula>0</formula>
    </cfRule>
  </conditionalFormatting>
  <conditionalFormatting sqref="B281">
    <cfRule type="cellIs" dxfId="118" priority="120" operator="equal">
      <formula>0</formula>
    </cfRule>
  </conditionalFormatting>
  <conditionalFormatting sqref="A281:A282">
    <cfRule type="cellIs" dxfId="117" priority="119" operator="equal">
      <formula>0</formula>
    </cfRule>
  </conditionalFormatting>
  <conditionalFormatting sqref="B308">
    <cfRule type="cellIs" dxfId="116" priority="118" operator="equal">
      <formula>0</formula>
    </cfRule>
  </conditionalFormatting>
  <conditionalFormatting sqref="A308:A309">
    <cfRule type="cellIs" dxfId="115" priority="117" operator="equal">
      <formula>0</formula>
    </cfRule>
  </conditionalFormatting>
  <conditionalFormatting sqref="B335">
    <cfRule type="cellIs" dxfId="114" priority="116" operator="equal">
      <formula>0</formula>
    </cfRule>
  </conditionalFormatting>
  <conditionalFormatting sqref="A335:A336">
    <cfRule type="cellIs" dxfId="113" priority="115" operator="equal">
      <formula>0</formula>
    </cfRule>
  </conditionalFormatting>
  <conditionalFormatting sqref="B362">
    <cfRule type="cellIs" dxfId="112" priority="114" operator="equal">
      <formula>0</formula>
    </cfRule>
  </conditionalFormatting>
  <conditionalFormatting sqref="A362:A363">
    <cfRule type="cellIs" dxfId="111" priority="113" operator="equal">
      <formula>0</formula>
    </cfRule>
  </conditionalFormatting>
  <conditionalFormatting sqref="B389">
    <cfRule type="cellIs" dxfId="110" priority="112" operator="equal">
      <formula>0</formula>
    </cfRule>
  </conditionalFormatting>
  <conditionalFormatting sqref="A389:A390">
    <cfRule type="cellIs" dxfId="109" priority="111" operator="equal">
      <formula>0</formula>
    </cfRule>
  </conditionalFormatting>
  <conditionalFormatting sqref="B416">
    <cfRule type="cellIs" dxfId="108" priority="110" operator="equal">
      <formula>0</formula>
    </cfRule>
  </conditionalFormatting>
  <conditionalFormatting sqref="A416:A417">
    <cfRule type="cellIs" dxfId="107" priority="109" operator="equal">
      <formula>0</formula>
    </cfRule>
  </conditionalFormatting>
  <conditionalFormatting sqref="B443">
    <cfRule type="cellIs" dxfId="106" priority="108" operator="equal">
      <formula>0</formula>
    </cfRule>
  </conditionalFormatting>
  <conditionalFormatting sqref="A443:A444">
    <cfRule type="cellIs" dxfId="105" priority="107" operator="equal">
      <formula>0</formula>
    </cfRule>
  </conditionalFormatting>
  <conditionalFormatting sqref="B470">
    <cfRule type="cellIs" dxfId="104" priority="106" operator="equal">
      <formula>0</formula>
    </cfRule>
  </conditionalFormatting>
  <conditionalFormatting sqref="A470:A471">
    <cfRule type="cellIs" dxfId="103" priority="105" operator="equal">
      <formula>0</formula>
    </cfRule>
  </conditionalFormatting>
  <conditionalFormatting sqref="B497">
    <cfRule type="cellIs" dxfId="102" priority="104" operator="equal">
      <formula>0</formula>
    </cfRule>
  </conditionalFormatting>
  <conditionalFormatting sqref="A497:A498">
    <cfRule type="cellIs" dxfId="101" priority="103" operator="equal">
      <formula>0</formula>
    </cfRule>
  </conditionalFormatting>
  <conditionalFormatting sqref="B524">
    <cfRule type="cellIs" dxfId="100" priority="102" operator="equal">
      <formula>0</formula>
    </cfRule>
  </conditionalFormatting>
  <conditionalFormatting sqref="A524:A525">
    <cfRule type="cellIs" dxfId="99" priority="101" operator="equal">
      <formula>0</formula>
    </cfRule>
  </conditionalFormatting>
  <conditionalFormatting sqref="B551">
    <cfRule type="cellIs" dxfId="98" priority="100" operator="equal">
      <formula>0</formula>
    </cfRule>
  </conditionalFormatting>
  <conditionalFormatting sqref="A551:A552">
    <cfRule type="cellIs" dxfId="97" priority="99" operator="equal">
      <formula>0</formula>
    </cfRule>
  </conditionalFormatting>
  <conditionalFormatting sqref="B578">
    <cfRule type="cellIs" dxfId="96" priority="98" operator="equal">
      <formula>0</formula>
    </cfRule>
  </conditionalFormatting>
  <conditionalFormatting sqref="A578:A579">
    <cfRule type="cellIs" dxfId="95" priority="97" operator="equal">
      <formula>0</formula>
    </cfRule>
  </conditionalFormatting>
  <conditionalFormatting sqref="B605">
    <cfRule type="cellIs" dxfId="94" priority="96" operator="equal">
      <formula>0</formula>
    </cfRule>
  </conditionalFormatting>
  <conditionalFormatting sqref="A605:A606">
    <cfRule type="cellIs" dxfId="93" priority="95" operator="equal">
      <formula>0</formula>
    </cfRule>
  </conditionalFormatting>
  <conditionalFormatting sqref="B632">
    <cfRule type="cellIs" dxfId="92" priority="94" operator="equal">
      <formula>0</formula>
    </cfRule>
  </conditionalFormatting>
  <conditionalFormatting sqref="A632:A633">
    <cfRule type="cellIs" dxfId="91" priority="93" operator="equal">
      <formula>0</formula>
    </cfRule>
  </conditionalFormatting>
  <conditionalFormatting sqref="B659">
    <cfRule type="cellIs" dxfId="90" priority="92" operator="equal">
      <formula>0</formula>
    </cfRule>
  </conditionalFormatting>
  <conditionalFormatting sqref="A659:A660">
    <cfRule type="cellIs" dxfId="89" priority="91" operator="equal">
      <formula>0</formula>
    </cfRule>
  </conditionalFormatting>
  <conditionalFormatting sqref="B686">
    <cfRule type="cellIs" dxfId="88" priority="90" operator="equal">
      <formula>0</formula>
    </cfRule>
  </conditionalFormatting>
  <conditionalFormatting sqref="A686:A687">
    <cfRule type="cellIs" dxfId="87" priority="89" operator="equal">
      <formula>0</formula>
    </cfRule>
  </conditionalFormatting>
  <conditionalFormatting sqref="B713">
    <cfRule type="cellIs" dxfId="86" priority="88" operator="equal">
      <formula>0</formula>
    </cfRule>
  </conditionalFormatting>
  <conditionalFormatting sqref="A713:A714">
    <cfRule type="cellIs" dxfId="85" priority="87" operator="equal">
      <formula>0</formula>
    </cfRule>
  </conditionalFormatting>
  <conditionalFormatting sqref="B740">
    <cfRule type="cellIs" dxfId="84" priority="86" operator="equal">
      <formula>0</formula>
    </cfRule>
  </conditionalFormatting>
  <conditionalFormatting sqref="A740:A741">
    <cfRule type="cellIs" dxfId="83" priority="85" operator="equal">
      <formula>0</formula>
    </cfRule>
  </conditionalFormatting>
  <conditionalFormatting sqref="B767">
    <cfRule type="cellIs" dxfId="82" priority="84" operator="equal">
      <formula>0</formula>
    </cfRule>
  </conditionalFormatting>
  <conditionalFormatting sqref="A767:A768">
    <cfRule type="cellIs" dxfId="81" priority="83" operator="equal">
      <formula>0</formula>
    </cfRule>
  </conditionalFormatting>
  <conditionalFormatting sqref="B794">
    <cfRule type="cellIs" dxfId="80" priority="82" operator="equal">
      <formula>0</formula>
    </cfRule>
  </conditionalFormatting>
  <conditionalFormatting sqref="A794:A795">
    <cfRule type="cellIs" dxfId="79" priority="81" operator="equal">
      <formula>0</formula>
    </cfRule>
  </conditionalFormatting>
  <conditionalFormatting sqref="AG100:AG101">
    <cfRule type="cellIs" dxfId="74" priority="76" operator="equal">
      <formula>0</formula>
    </cfRule>
  </conditionalFormatting>
  <conditionalFormatting sqref="AG98:AG99">
    <cfRule type="cellIs" dxfId="73" priority="75" operator="equal">
      <formula>0</formula>
    </cfRule>
  </conditionalFormatting>
  <conditionalFormatting sqref="AG104:AG105">
    <cfRule type="cellIs" dxfId="72" priority="74" operator="equal">
      <formula>0</formula>
    </cfRule>
  </conditionalFormatting>
  <conditionalFormatting sqref="AG102:AG103">
    <cfRule type="cellIs" dxfId="71" priority="73" operator="equal">
      <formula>0</formula>
    </cfRule>
  </conditionalFormatting>
  <conditionalFormatting sqref="AG108:AG109">
    <cfRule type="cellIs" dxfId="70" priority="69" operator="equal">
      <formula>0</formula>
    </cfRule>
  </conditionalFormatting>
  <conditionalFormatting sqref="AG106:AG107">
    <cfRule type="cellIs" dxfId="69" priority="68" operator="equal">
      <formula>0</formula>
    </cfRule>
  </conditionalFormatting>
  <conditionalFormatting sqref="AG112:AG113">
    <cfRule type="cellIs" dxfId="68" priority="67" operator="equal">
      <formula>0</formula>
    </cfRule>
  </conditionalFormatting>
  <conditionalFormatting sqref="AG110:AG111">
    <cfRule type="cellIs" dxfId="67" priority="66" operator="equal">
      <formula>0</formula>
    </cfRule>
  </conditionalFormatting>
  <conditionalFormatting sqref="AG116:AG117">
    <cfRule type="cellIs" dxfId="66" priority="65" operator="equal">
      <formula>0</formula>
    </cfRule>
  </conditionalFormatting>
  <conditionalFormatting sqref="AG114:AG115">
    <cfRule type="cellIs" dxfId="65" priority="64" operator="equal">
      <formula>0</formula>
    </cfRule>
  </conditionalFormatting>
  <conditionalFormatting sqref="AG121:AG122">
    <cfRule type="cellIs" dxfId="64" priority="63" operator="equal">
      <formula>0</formula>
    </cfRule>
  </conditionalFormatting>
  <conditionalFormatting sqref="AG123:AG124">
    <cfRule type="cellIs" dxfId="63" priority="62" operator="equal">
      <formula>0</formula>
    </cfRule>
  </conditionalFormatting>
  <conditionalFormatting sqref="AG125:AG126">
    <cfRule type="cellIs" dxfId="62" priority="61" operator="equal">
      <formula>0</formula>
    </cfRule>
  </conditionalFormatting>
  <conditionalFormatting sqref="AG127:AG128">
    <cfRule type="cellIs" dxfId="61" priority="60" operator="equal">
      <formula>0</formula>
    </cfRule>
  </conditionalFormatting>
  <conditionalFormatting sqref="AG129:AG130">
    <cfRule type="cellIs" dxfId="60" priority="59" operator="equal">
      <formula>0</formula>
    </cfRule>
  </conditionalFormatting>
  <conditionalFormatting sqref="AG131:AG132">
    <cfRule type="cellIs" dxfId="59" priority="58" operator="equal">
      <formula>0</formula>
    </cfRule>
  </conditionalFormatting>
  <conditionalFormatting sqref="C150">
    <cfRule type="cellIs" dxfId="58" priority="57" operator="equal">
      <formula>0</formula>
    </cfRule>
  </conditionalFormatting>
  <conditionalFormatting sqref="C148:C149">
    <cfRule type="cellIs" dxfId="57" priority="56" operator="equal">
      <formula>0</formula>
    </cfRule>
  </conditionalFormatting>
  <conditionalFormatting sqref="AG148:AG149">
    <cfRule type="cellIs" dxfId="56" priority="55" operator="equal">
      <formula>0</formula>
    </cfRule>
  </conditionalFormatting>
  <conditionalFormatting sqref="AG150:AG151">
    <cfRule type="cellIs" dxfId="55" priority="54" operator="equal">
      <formula>0</formula>
    </cfRule>
  </conditionalFormatting>
  <conditionalFormatting sqref="AG152:AG153">
    <cfRule type="cellIs" dxfId="54" priority="53" operator="equal">
      <formula>0</formula>
    </cfRule>
  </conditionalFormatting>
  <conditionalFormatting sqref="AG154:AG155">
    <cfRule type="cellIs" dxfId="53" priority="52" operator="equal">
      <formula>0</formula>
    </cfRule>
  </conditionalFormatting>
  <conditionalFormatting sqref="AG156:AG157">
    <cfRule type="cellIs" dxfId="52" priority="51" operator="equal">
      <formula>0</formula>
    </cfRule>
  </conditionalFormatting>
  <conditionalFormatting sqref="AG158:AG159">
    <cfRule type="cellIs" dxfId="51" priority="50" operator="equal">
      <formula>0</formula>
    </cfRule>
  </conditionalFormatting>
  <conditionalFormatting sqref="AG204:AG205">
    <cfRule type="cellIs" dxfId="50" priority="49" operator="equal">
      <formula>0</formula>
    </cfRule>
  </conditionalFormatting>
  <conditionalFormatting sqref="AG202:AG203">
    <cfRule type="cellIs" dxfId="49" priority="48" operator="equal">
      <formula>0</formula>
    </cfRule>
  </conditionalFormatting>
  <conditionalFormatting sqref="AG208:AG209">
    <cfRule type="cellIs" dxfId="48" priority="47" operator="equal">
      <formula>0</formula>
    </cfRule>
  </conditionalFormatting>
  <conditionalFormatting sqref="AG206:AG207">
    <cfRule type="cellIs" dxfId="47" priority="46" operator="equal">
      <formula>0</formula>
    </cfRule>
  </conditionalFormatting>
  <conditionalFormatting sqref="AG210:AG211">
    <cfRule type="cellIs" dxfId="46" priority="45" operator="equal">
      <formula>0</formula>
    </cfRule>
  </conditionalFormatting>
  <conditionalFormatting sqref="AG212:AG213">
    <cfRule type="cellIs" dxfId="45" priority="44" operator="equal">
      <formula>0</formula>
    </cfRule>
  </conditionalFormatting>
  <conditionalFormatting sqref="R204">
    <cfRule type="cellIs" dxfId="44" priority="43" operator="equal">
      <formula>0</formula>
    </cfRule>
  </conditionalFormatting>
  <conditionalFormatting sqref="R202:R203">
    <cfRule type="cellIs" dxfId="43" priority="42" operator="equal">
      <formula>0</formula>
    </cfRule>
  </conditionalFormatting>
  <conditionalFormatting sqref="AG231:AG234">
    <cfRule type="cellIs" dxfId="42" priority="41" operator="equal">
      <formula>0</formula>
    </cfRule>
  </conditionalFormatting>
  <conditionalFormatting sqref="AG229:AG230">
    <cfRule type="cellIs" dxfId="41" priority="40" operator="equal">
      <formula>0</formula>
    </cfRule>
  </conditionalFormatting>
  <conditionalFormatting sqref="AG237:AG240">
    <cfRule type="cellIs" dxfId="40" priority="39" operator="equal">
      <formula>0</formula>
    </cfRule>
  </conditionalFormatting>
  <conditionalFormatting sqref="AG235:AG236">
    <cfRule type="cellIs" dxfId="39" priority="38" operator="equal">
      <formula>0</formula>
    </cfRule>
  </conditionalFormatting>
  <conditionalFormatting sqref="R258:R261">
    <cfRule type="cellIs" dxfId="38" priority="37" operator="equal">
      <formula>0</formula>
    </cfRule>
  </conditionalFormatting>
  <conditionalFormatting sqref="R256:R257">
    <cfRule type="cellIs" dxfId="37" priority="36" operator="equal">
      <formula>0</formula>
    </cfRule>
  </conditionalFormatting>
  <conditionalFormatting sqref="AG258:AG261">
    <cfRule type="cellIs" dxfId="36" priority="35" operator="equal">
      <formula>0</formula>
    </cfRule>
  </conditionalFormatting>
  <conditionalFormatting sqref="AG256:AG257">
    <cfRule type="cellIs" dxfId="35" priority="34" operator="equal">
      <formula>0</formula>
    </cfRule>
  </conditionalFormatting>
  <conditionalFormatting sqref="AG264:AG267">
    <cfRule type="cellIs" dxfId="34" priority="33" operator="equal">
      <formula>0</formula>
    </cfRule>
  </conditionalFormatting>
  <conditionalFormatting sqref="AG262:AG263">
    <cfRule type="cellIs" dxfId="33" priority="32" operator="equal">
      <formula>0</formula>
    </cfRule>
  </conditionalFormatting>
  <conditionalFormatting sqref="C283:C284">
    <cfRule type="cellIs" dxfId="32" priority="30" operator="equal">
      <formula>0</formula>
    </cfRule>
  </conditionalFormatting>
  <conditionalFormatting sqref="C285">
    <cfRule type="cellIs" dxfId="31" priority="31" operator="equal">
      <formula>0</formula>
    </cfRule>
  </conditionalFormatting>
  <conditionalFormatting sqref="AG283:AG284">
    <cfRule type="cellIs" dxfId="30" priority="29" operator="equal">
      <formula>0</formula>
    </cfRule>
  </conditionalFormatting>
  <conditionalFormatting sqref="AG285:AG286">
    <cfRule type="cellIs" dxfId="29" priority="28" operator="equal">
      <formula>0</formula>
    </cfRule>
  </conditionalFormatting>
  <conditionalFormatting sqref="AG287:AG288">
    <cfRule type="cellIs" dxfId="28" priority="27" operator="equal">
      <formula>0</formula>
    </cfRule>
  </conditionalFormatting>
  <conditionalFormatting sqref="AG289:AG290">
    <cfRule type="cellIs" dxfId="27" priority="26" operator="equal">
      <formula>0</formula>
    </cfRule>
  </conditionalFormatting>
  <conditionalFormatting sqref="AG291:AG292">
    <cfRule type="cellIs" dxfId="26" priority="25" operator="equal">
      <formula>0</formula>
    </cfRule>
  </conditionalFormatting>
  <conditionalFormatting sqref="AG293:AG294">
    <cfRule type="cellIs" dxfId="25" priority="24" operator="equal">
      <formula>0</formula>
    </cfRule>
  </conditionalFormatting>
  <conditionalFormatting sqref="R312">
    <cfRule type="cellIs" dxfId="24" priority="23" operator="equal">
      <formula>0</formula>
    </cfRule>
  </conditionalFormatting>
  <conditionalFormatting sqref="R310:R311">
    <cfRule type="cellIs" dxfId="23" priority="22" operator="equal">
      <formula>0</formula>
    </cfRule>
  </conditionalFormatting>
  <conditionalFormatting sqref="AG312:AG313">
    <cfRule type="cellIs" dxfId="22" priority="21" operator="equal">
      <formula>0</formula>
    </cfRule>
  </conditionalFormatting>
  <conditionalFormatting sqref="AG310:AG311">
    <cfRule type="cellIs" dxfId="21" priority="20" operator="equal">
      <formula>0</formula>
    </cfRule>
  </conditionalFormatting>
  <conditionalFormatting sqref="AG316:AG317">
    <cfRule type="cellIs" dxfId="20" priority="19" operator="equal">
      <formula>0</formula>
    </cfRule>
  </conditionalFormatting>
  <conditionalFormatting sqref="AG314:AG315">
    <cfRule type="cellIs" dxfId="19" priority="18" operator="equal">
      <formula>0</formula>
    </cfRule>
  </conditionalFormatting>
  <conditionalFormatting sqref="AG320:AG321">
    <cfRule type="cellIs" dxfId="18" priority="17" operator="equal">
      <formula>0</formula>
    </cfRule>
  </conditionalFormatting>
  <conditionalFormatting sqref="AG318:AG319">
    <cfRule type="cellIs" dxfId="17" priority="16" operator="equal">
      <formula>0</formula>
    </cfRule>
  </conditionalFormatting>
  <conditionalFormatting sqref="AG337:AG338">
    <cfRule type="cellIs" dxfId="16" priority="15" operator="equal">
      <formula>0</formula>
    </cfRule>
  </conditionalFormatting>
  <conditionalFormatting sqref="AG339:AG340">
    <cfRule type="cellIs" dxfId="15" priority="14" operator="equal">
      <formula>0</formula>
    </cfRule>
  </conditionalFormatting>
  <conditionalFormatting sqref="AG341:AG342">
    <cfRule type="cellIs" dxfId="14" priority="13" operator="equal">
      <formula>0</formula>
    </cfRule>
  </conditionalFormatting>
  <conditionalFormatting sqref="AG343:AG344">
    <cfRule type="cellIs" dxfId="13" priority="12" operator="equal">
      <formula>0</formula>
    </cfRule>
  </conditionalFormatting>
  <conditionalFormatting sqref="AG345:AG346">
    <cfRule type="cellIs" dxfId="12" priority="11" operator="equal">
      <formula>0</formula>
    </cfRule>
  </conditionalFormatting>
  <conditionalFormatting sqref="AG347:AG348">
    <cfRule type="cellIs" dxfId="11" priority="10" operator="equal">
      <formula>0</formula>
    </cfRule>
  </conditionalFormatting>
  <conditionalFormatting sqref="R337:R338">
    <cfRule type="cellIs" dxfId="10" priority="9" operator="equal">
      <formula>0</formula>
    </cfRule>
  </conditionalFormatting>
  <conditionalFormatting sqref="R339">
    <cfRule type="cellIs" dxfId="9" priority="8" operator="equal">
      <formula>0</formula>
    </cfRule>
  </conditionalFormatting>
  <conditionalFormatting sqref="C124:C129">
    <cfRule type="cellIs" dxfId="8" priority="7" operator="equal">
      <formula>0</formula>
    </cfRule>
  </conditionalFormatting>
  <conditionalFormatting sqref="C152:C153">
    <cfRule type="cellIs" dxfId="7" priority="6" operator="equal">
      <formula>0</formula>
    </cfRule>
  </conditionalFormatting>
  <conditionalFormatting sqref="C151">
    <cfRule type="cellIs" dxfId="6" priority="5" operator="equal">
      <formula>0</formula>
    </cfRule>
  </conditionalFormatting>
  <conditionalFormatting sqref="C286">
    <cfRule type="cellIs" dxfId="5" priority="4" operator="equal">
      <formula>0</formula>
    </cfRule>
  </conditionalFormatting>
  <conditionalFormatting sqref="C287">
    <cfRule type="cellIs" dxfId="4" priority="3" operator="equal">
      <formula>0</formula>
    </cfRule>
  </conditionalFormatting>
  <conditionalFormatting sqref="C288">
    <cfRule type="cellIs" dxfId="3" priority="2" operator="equal">
      <formula>0</formula>
    </cfRule>
  </conditionalFormatting>
  <conditionalFormatting sqref="C289">
    <cfRule type="cellIs" dxfId="2" priority="1" operator="equal">
      <formula>0</formula>
    </cfRule>
  </conditionalFormatting>
  <dataValidations count="1">
    <dataValidation type="list" allowBlank="1" showInputMessage="1" showErrorMessage="1" sqref="B794 B38 B65 B92 B119 B146 B173 B200 B227 B254 B281 B308 B335 B362 B389 B416 B443 B470 B497 B524 B551 B578 B605 B632 B659 B686 B713 B740 B767 B11">
      <formula1>НасПункт</formula1>
    </dataValidation>
  </dataValidations>
  <pageMargins left="0.7" right="0.7" top="0.75" bottom="0.75" header="0.3" footer="0.3"/>
  <pageSetup paperSize="9" scale="2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pane ySplit="7" topLeftCell="A8" activePane="bottomLeft" state="frozen"/>
      <selection pane="bottomLeft" activeCell="B27" sqref="B27"/>
    </sheetView>
  </sheetViews>
  <sheetFormatPr defaultRowHeight="15" x14ac:dyDescent="0.25"/>
  <cols>
    <col min="1" max="1" width="3.7109375" customWidth="1"/>
    <col min="2" max="2" width="39.85546875" customWidth="1"/>
  </cols>
  <sheetData>
    <row r="1" spans="1:7" x14ac:dyDescent="0.25">
      <c r="A1" s="52" t="s">
        <v>60</v>
      </c>
    </row>
    <row r="2" spans="1:7" hidden="1" x14ac:dyDescent="0.25"/>
    <row r="3" spans="1:7" hidden="1" x14ac:dyDescent="0.25"/>
    <row r="4" spans="1:7" hidden="1" x14ac:dyDescent="0.25"/>
    <row r="5" spans="1:7" ht="33.75" customHeight="1" x14ac:dyDescent="0.25">
      <c r="B5" s="130" t="str">
        <f>"Сводная таблица результатов исследований качества источников водоснабжения и питьевой воды за "&amp;НАЧАЛО!$F$6&amp;" год"</f>
        <v>Сводная таблица результатов исследований качества источников водоснабжения и питьевой воды за 2019 год</v>
      </c>
      <c r="C5" s="130"/>
      <c r="D5" s="130"/>
      <c r="E5" s="130"/>
      <c r="F5" s="130"/>
      <c r="G5" s="130"/>
    </row>
    <row r="6" spans="1:7" ht="18" customHeight="1" x14ac:dyDescent="0.25">
      <c r="B6" s="131" t="str">
        <f>НАЧАЛО!$F$2</f>
        <v>Удорский филиал АО "Коми тепловая компания"</v>
      </c>
      <c r="C6" s="131"/>
      <c r="D6" s="131"/>
      <c r="E6" s="131"/>
      <c r="F6" s="131"/>
      <c r="G6" s="131"/>
    </row>
    <row r="7" spans="1:7" ht="36" customHeight="1" x14ac:dyDescent="0.25">
      <c r="B7" s="55" t="s">
        <v>58</v>
      </c>
      <c r="C7" s="55" t="s">
        <v>12</v>
      </c>
      <c r="D7" s="55" t="s">
        <v>13</v>
      </c>
      <c r="E7" s="55" t="s">
        <v>14</v>
      </c>
      <c r="F7" s="55" t="s">
        <v>15</v>
      </c>
      <c r="G7" s="55" t="s">
        <v>16</v>
      </c>
    </row>
    <row r="8" spans="1:7" x14ac:dyDescent="0.25">
      <c r="B8" s="53" t="s">
        <v>17</v>
      </c>
      <c r="C8" s="56"/>
      <c r="D8" s="56"/>
      <c r="E8" s="56"/>
      <c r="F8" s="56"/>
      <c r="G8" s="56"/>
    </row>
    <row r="9" spans="1:7" x14ac:dyDescent="0.25">
      <c r="B9" s="47" t="s">
        <v>7</v>
      </c>
      <c r="C9" s="55">
        <f>'1 квартал '!Q9</f>
        <v>0</v>
      </c>
      <c r="D9" s="55">
        <f>'2 квартал'!Q9</f>
        <v>2</v>
      </c>
      <c r="E9" s="55">
        <f>'3 квартал'!Q9</f>
        <v>0</v>
      </c>
      <c r="F9" s="55">
        <f>'4 квартал'!Q9</f>
        <v>0</v>
      </c>
      <c r="G9" s="55">
        <f>SUM(C9:F9)</f>
        <v>2</v>
      </c>
    </row>
    <row r="10" spans="1:7" x14ac:dyDescent="0.25">
      <c r="B10" s="47" t="s">
        <v>8</v>
      </c>
      <c r="C10" s="57">
        <f>'1 квартал '!Q10</f>
        <v>2</v>
      </c>
      <c r="D10" s="57">
        <f>'2 квартал'!Q10</f>
        <v>2</v>
      </c>
      <c r="E10" s="57">
        <f>'3 квартал'!Q10</f>
        <v>2</v>
      </c>
      <c r="F10" s="57">
        <f>'4 квартал'!Q10</f>
        <v>0</v>
      </c>
      <c r="G10" s="57">
        <f>SUM(C10:F10)</f>
        <v>6</v>
      </c>
    </row>
    <row r="11" spans="1:7" x14ac:dyDescent="0.25">
      <c r="B11" s="47" t="s">
        <v>18</v>
      </c>
      <c r="C11" s="49">
        <f>IF(C10=0,"-",C9/C10*100)</f>
        <v>0</v>
      </c>
      <c r="D11" s="49">
        <f>IF(D10=0,"-",D9/D10*100)</f>
        <v>100</v>
      </c>
      <c r="E11" s="49">
        <f>IF(E10=0,"-",E9/E10*100)</f>
        <v>0</v>
      </c>
      <c r="F11" s="49" t="str">
        <f>IF(F10=0,"-",F9/F10*100)</f>
        <v>-</v>
      </c>
      <c r="G11" s="49">
        <f>IF(G10=0,"-",G9/G10*100)</f>
        <v>33.333333333333329</v>
      </c>
    </row>
    <row r="12" spans="1:7" x14ac:dyDescent="0.25">
      <c r="B12" s="53" t="s">
        <v>19</v>
      </c>
      <c r="C12" s="56"/>
      <c r="D12" s="56"/>
      <c r="E12" s="56"/>
      <c r="F12" s="56"/>
      <c r="G12" s="56"/>
    </row>
    <row r="13" spans="1:7" x14ac:dyDescent="0.25">
      <c r="B13" s="47" t="s">
        <v>7</v>
      </c>
      <c r="C13" s="55">
        <f>'1 квартал '!AF9</f>
        <v>3</v>
      </c>
      <c r="D13" s="55">
        <f>'2 квартал'!AF9</f>
        <v>3</v>
      </c>
      <c r="E13" s="55">
        <f>'3 квартал'!AF9</f>
        <v>2</v>
      </c>
      <c r="F13" s="55">
        <f>'4 квартал'!AF9</f>
        <v>0</v>
      </c>
      <c r="G13" s="55">
        <f>SUM(C13:F13)</f>
        <v>8</v>
      </c>
    </row>
    <row r="14" spans="1:7" x14ac:dyDescent="0.25">
      <c r="B14" s="47" t="s">
        <v>8</v>
      </c>
      <c r="C14" s="57">
        <f>'1 квартал '!AF10</f>
        <v>3</v>
      </c>
      <c r="D14" s="57">
        <f>'2 квартал'!AF10</f>
        <v>3</v>
      </c>
      <c r="E14" s="57">
        <f>'3 квартал'!AF10</f>
        <v>2</v>
      </c>
      <c r="F14" s="57">
        <f>'4 квартал'!AF10</f>
        <v>0</v>
      </c>
      <c r="G14" s="58">
        <f>SUM(C14:F14)</f>
        <v>8</v>
      </c>
    </row>
    <row r="15" spans="1:7" x14ac:dyDescent="0.25">
      <c r="B15" s="47" t="s">
        <v>18</v>
      </c>
      <c r="C15" s="49">
        <f>IF(C14=0,"-",C13/C14*100)</f>
        <v>100</v>
      </c>
      <c r="D15" s="49">
        <f>IF(D14=0,"-",D13/D14*100)</f>
        <v>100</v>
      </c>
      <c r="E15" s="49">
        <f>IF(E14=0,"-",E13/E14*100)</f>
        <v>100</v>
      </c>
      <c r="F15" s="49" t="str">
        <f>IF(F14=0,"-",F13/F14*100)</f>
        <v>-</v>
      </c>
      <c r="G15" s="49">
        <f>IF(G14=0,"-",G13/G14*100)</f>
        <v>100</v>
      </c>
    </row>
    <row r="16" spans="1:7" x14ac:dyDescent="0.25">
      <c r="B16" s="53" t="s">
        <v>20</v>
      </c>
      <c r="C16" s="56"/>
      <c r="D16" s="56"/>
      <c r="E16" s="56"/>
      <c r="F16" s="56"/>
      <c r="G16" s="56"/>
    </row>
    <row r="17" spans="2:7" x14ac:dyDescent="0.25">
      <c r="B17" s="47" t="s">
        <v>7</v>
      </c>
      <c r="C17" s="55">
        <f>'1 квартал '!AU9</f>
        <v>6</v>
      </c>
      <c r="D17" s="59">
        <f>'2 квартал'!AU9</f>
        <v>7</v>
      </c>
      <c r="E17" s="55">
        <f>'3 квартал'!AU9</f>
        <v>4</v>
      </c>
      <c r="F17" s="55">
        <f>'4 квартал'!AU9</f>
        <v>0</v>
      </c>
      <c r="G17" s="55">
        <f>SUM(C17:F17)</f>
        <v>17</v>
      </c>
    </row>
    <row r="18" spans="2:7" x14ac:dyDescent="0.25">
      <c r="B18" s="47" t="s">
        <v>8</v>
      </c>
      <c r="C18" s="57">
        <f>'1 квартал '!AU10</f>
        <v>14</v>
      </c>
      <c r="D18" s="57">
        <f>'2 квартал'!AU10</f>
        <v>12</v>
      </c>
      <c r="E18" s="57">
        <f>'3 квартал'!AU10</f>
        <v>12</v>
      </c>
      <c r="F18" s="57">
        <f>'4 квартал'!AU10</f>
        <v>0</v>
      </c>
      <c r="G18" s="57">
        <f>SUM(C18:F18)</f>
        <v>38</v>
      </c>
    </row>
    <row r="19" spans="2:7" x14ac:dyDescent="0.25">
      <c r="B19" s="47" t="s">
        <v>18</v>
      </c>
      <c r="C19" s="49">
        <f>IF(C18=0,"-",C17/C18*100)</f>
        <v>42.857142857142854</v>
      </c>
      <c r="D19" s="49">
        <f>IF(D18=0,"-",D17/D18*100)</f>
        <v>58.333333333333336</v>
      </c>
      <c r="E19" s="49">
        <f>IF(E18=0,"-",E17/E18*100)</f>
        <v>33.333333333333329</v>
      </c>
      <c r="F19" s="49" t="str">
        <f>IF(F18=0,"-",F17/F18*100)</f>
        <v>-</v>
      </c>
      <c r="G19" s="49">
        <f>IF(G18=0,"-",G17/G18*100)</f>
        <v>44.736842105263158</v>
      </c>
    </row>
    <row r="20" spans="2:7" x14ac:dyDescent="0.25">
      <c r="B20" s="48"/>
      <c r="C20" s="48"/>
      <c r="D20" s="48"/>
      <c r="E20" s="48"/>
      <c r="F20" s="48"/>
      <c r="G20" s="48"/>
    </row>
    <row r="21" spans="2:7" ht="102" customHeight="1" x14ac:dyDescent="0.25">
      <c r="B21" s="54" t="s">
        <v>21</v>
      </c>
      <c r="C21" s="1">
        <f>IF((C10+C14)=0,"-",(C9+C13)/(C10+C14))</f>
        <v>0.6</v>
      </c>
      <c r="D21" s="1">
        <f>IF((D10+D14)=0,"-",(D9+D13)/(D10+D14))</f>
        <v>1</v>
      </c>
      <c r="E21" s="1">
        <f>IF((E10+E14)=0,"-",(E9+E13)/(E10+E14))</f>
        <v>0.5</v>
      </c>
      <c r="F21" s="1" t="str">
        <f>IF((F10+F14)=0,"-",(F9+F13)/(F10+F14))</f>
        <v>-</v>
      </c>
      <c r="G21" s="2">
        <f>IF((G10+G14)=0,"-",(G9+G13)/(G10+G14))</f>
        <v>0.7142857142857143</v>
      </c>
    </row>
    <row r="22" spans="2:7" ht="81.75" customHeight="1" x14ac:dyDescent="0.25">
      <c r="B22" s="54" t="s">
        <v>22</v>
      </c>
      <c r="C22" s="1">
        <f>IF(C18=0,"-",C17/C18)</f>
        <v>0.42857142857142855</v>
      </c>
      <c r="D22" s="1">
        <f>IF(D18=0,"-",D17/D18)</f>
        <v>0.58333333333333337</v>
      </c>
      <c r="E22" s="1">
        <f>IF(E18=0,"-",E17/E18)</f>
        <v>0.33333333333333331</v>
      </c>
      <c r="F22" s="1" t="str">
        <f>IF(F18=0,"-",F17/F18)</f>
        <v>-</v>
      </c>
      <c r="G22" s="2">
        <f>IF(G18=0,"-",G17/G18)</f>
        <v>0.44736842105263158</v>
      </c>
    </row>
  </sheetData>
  <mergeCells count="2">
    <mergeCell ref="B5:G5"/>
    <mergeCell ref="B6:G6"/>
  </mergeCells>
  <phoneticPr fontId="13" type="noConversion"/>
  <conditionalFormatting sqref="A1">
    <cfRule type="cellIs" dxfId="1" priority="2" operator="equal">
      <formula>0</formula>
    </cfRule>
  </conditionalFormatting>
  <conditionalFormatting sqref="B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НАЧАЛО</vt:lpstr>
      <vt:lpstr>1 квартал </vt:lpstr>
      <vt:lpstr>2 квартал</vt:lpstr>
      <vt:lpstr>3 квартал</vt:lpstr>
      <vt:lpstr>4 квартал</vt:lpstr>
      <vt:lpstr>Свод</vt:lpstr>
      <vt:lpstr>НасПункт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Атон</dc:creator>
  <cp:lastModifiedBy>Приемная</cp:lastModifiedBy>
  <cp:lastPrinted>2018-05-03T06:12:35Z</cp:lastPrinted>
  <dcterms:created xsi:type="dcterms:W3CDTF">2015-03-01T07:36:58Z</dcterms:created>
  <dcterms:modified xsi:type="dcterms:W3CDTF">2019-10-01T12:19:45Z</dcterms:modified>
</cp:coreProperties>
</file>