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1380" windowWidth="19035" windowHeight="11160" tabRatio="870"/>
  </bookViews>
  <sheets>
    <sheet name="Таблица 3" sheetId="16" r:id="rId1"/>
    <sheet name="Таблица 4" sheetId="7" r:id="rId2"/>
    <sheet name="Лист3" sheetId="13" state="hidden" r:id="rId3"/>
  </sheets>
  <definedNames>
    <definedName name="Print_Area" localSheetId="1">'Таблица 4'!$A$8:$G$108</definedName>
    <definedName name="Print_Titles" localSheetId="1">'Таблица 4'!$15:$16</definedName>
    <definedName name="Z_00FEBB2C_090A_496D_818E_73472A3656B5_.wvu.PrintArea" localSheetId="1" hidden="1">'Таблица 4'!$A$12:$G$54</definedName>
    <definedName name="Z_00FEBB2C_090A_496D_818E_73472A3656B5_.wvu.PrintTitles" localSheetId="1" hidden="1">'Таблица 4'!$15:$16</definedName>
    <definedName name="Z_38F717B6_078F_4A20_B00E_7781C6D22D21_.wvu.Cols" localSheetId="1" hidden="1">'Таблица 4'!#REF!</definedName>
    <definedName name="Z_38F717B6_078F_4A20_B00E_7781C6D22D21_.wvu.PrintArea" localSheetId="1" hidden="1">'Таблица 4'!$A$12:$G$54</definedName>
    <definedName name="Z_38F717B6_078F_4A20_B00E_7781C6D22D21_.wvu.PrintTitles" localSheetId="1" hidden="1">'Таблица 4'!$15:$16</definedName>
  </definedNames>
  <calcPr calcId="144525"/>
  <customWorkbookViews>
    <customWorkbookView name="Галина Кузнецова - Личное представление" guid="{38F717B6-078F-4A20-B00E-7781C6D22D21}" mergeInterval="0" personalView="1" maximized="1" windowWidth="1271" windowHeight="763" tabRatio="870" activeSheetId="1"/>
    <customWorkbookView name="Боярченко Евгения Анатольевна - Личное представление" guid="{00FEBB2C-090A-496D-818E-73472A3656B5}" mergeInterval="0" personalView="1" maximized="1" windowWidth="1276" windowHeight="739" tabRatio="870" activeSheetId="1"/>
  </customWorkbookViews>
</workbook>
</file>

<file path=xl/calcChain.xml><?xml version="1.0" encoding="utf-8"?>
<calcChain xmlns="http://schemas.openxmlformats.org/spreadsheetml/2006/main">
  <c r="E51" i="7" l="1"/>
  <c r="D91" i="7" l="1"/>
  <c r="D90" i="7"/>
  <c r="D89" i="7"/>
  <c r="D92" i="7"/>
  <c r="G89" i="7"/>
  <c r="F89" i="7"/>
  <c r="E89" i="7"/>
  <c r="E90" i="7"/>
  <c r="D95" i="7"/>
  <c r="D94" i="7"/>
  <c r="D93" i="7"/>
  <c r="D96" i="7"/>
  <c r="G93" i="7"/>
  <c r="F93" i="7"/>
  <c r="E93" i="7"/>
  <c r="E36" i="16" l="1"/>
  <c r="D40" i="16"/>
  <c r="E109" i="7"/>
  <c r="E111" i="7"/>
  <c r="E112" i="7"/>
  <c r="E117" i="7"/>
  <c r="E119" i="7"/>
  <c r="E120" i="7"/>
  <c r="E20" i="16" l="1"/>
  <c r="G65" i="7"/>
  <c r="G66" i="7"/>
  <c r="G67" i="7"/>
  <c r="F65" i="7"/>
  <c r="F66" i="7"/>
  <c r="F67" i="7"/>
  <c r="E65" i="7"/>
  <c r="E66" i="7"/>
  <c r="D66" i="7" s="1"/>
  <c r="E67" i="7"/>
  <c r="D69" i="7"/>
  <c r="D71" i="7"/>
  <c r="D70" i="7" s="1"/>
  <c r="G68" i="7"/>
  <c r="G64" i="7" s="1"/>
  <c r="F68" i="7"/>
  <c r="F64" i="7" s="1"/>
  <c r="E68" i="7"/>
  <c r="E64" i="7" s="1"/>
  <c r="D67" i="7" l="1"/>
  <c r="D64" i="7"/>
  <c r="D65" i="7"/>
  <c r="D68" i="7"/>
  <c r="D130" i="7"/>
  <c r="D129" i="7" s="1"/>
  <c r="E129" i="7"/>
  <c r="E121" i="7"/>
  <c r="G55" i="7" l="1"/>
  <c r="F55" i="7"/>
  <c r="D56" i="7"/>
  <c r="D57" i="7"/>
  <c r="D55" i="7" l="1"/>
  <c r="G36" i="16"/>
  <c r="F36" i="16"/>
  <c r="D36" i="16" s="1"/>
  <c r="D39" i="16"/>
  <c r="D35" i="16"/>
  <c r="G30" i="16"/>
  <c r="F30" i="16"/>
  <c r="E30" i="16"/>
  <c r="D32" i="16"/>
  <c r="D33" i="16"/>
  <c r="D29" i="16"/>
  <c r="D28" i="16"/>
  <c r="D27" i="16"/>
  <c r="G20" i="16"/>
  <c r="G19" i="16" s="1"/>
  <c r="F20" i="16"/>
  <c r="D22" i="16"/>
  <c r="D23" i="16"/>
  <c r="D24" i="16"/>
  <c r="D25" i="16"/>
  <c r="G118" i="7"/>
  <c r="G110" i="7" s="1"/>
  <c r="F118" i="7"/>
  <c r="F110" i="7" s="1"/>
  <c r="E118" i="7"/>
  <c r="E110" i="7" s="1"/>
  <c r="G51" i="7"/>
  <c r="F51" i="7"/>
  <c r="D52" i="7"/>
  <c r="D53" i="7"/>
  <c r="G43" i="7"/>
  <c r="F43" i="7"/>
  <c r="E43" i="7"/>
  <c r="D44" i="7"/>
  <c r="D43" i="7" s="1"/>
  <c r="F19" i="16" l="1"/>
  <c r="D20" i="16"/>
  <c r="D51" i="7"/>
  <c r="D30" i="16"/>
  <c r="E19" i="16"/>
  <c r="D19" i="16" l="1"/>
  <c r="D128" i="7"/>
  <c r="D127" i="7"/>
  <c r="D112" i="7" l="1"/>
  <c r="D111" i="7"/>
  <c r="D110" i="7"/>
  <c r="G109" i="7"/>
  <c r="F109" i="7"/>
  <c r="D124" i="7"/>
  <c r="D123" i="7"/>
  <c r="D122" i="7"/>
  <c r="G121" i="7"/>
  <c r="F121" i="7"/>
  <c r="G117" i="7"/>
  <c r="F117" i="7"/>
  <c r="D119" i="7"/>
  <c r="D118" i="7"/>
  <c r="D120" i="7"/>
  <c r="G29" i="7"/>
  <c r="G24" i="7" s="1"/>
  <c r="F29" i="7"/>
  <c r="F24" i="7" s="1"/>
  <c r="E29" i="7"/>
  <c r="G30" i="7"/>
  <c r="G25" i="7" s="1"/>
  <c r="F30" i="7"/>
  <c r="F25" i="7" s="1"/>
  <c r="E30" i="7"/>
  <c r="E25" i="7" s="1"/>
  <c r="D41" i="7"/>
  <c r="D42" i="7"/>
  <c r="G39" i="7"/>
  <c r="G28" i="7" s="1"/>
  <c r="G23" i="7" s="1"/>
  <c r="F39" i="7"/>
  <c r="F28" i="7" s="1"/>
  <c r="F23" i="7" s="1"/>
  <c r="E39" i="7"/>
  <c r="E28" i="7" s="1"/>
  <c r="E23" i="7" s="1"/>
  <c r="G85" i="7"/>
  <c r="F85" i="7"/>
  <c r="E85" i="7"/>
  <c r="G86" i="7"/>
  <c r="F86" i="7"/>
  <c r="E86" i="7"/>
  <c r="G87" i="7"/>
  <c r="F87" i="7"/>
  <c r="E87" i="7"/>
  <c r="G105" i="7"/>
  <c r="F105" i="7"/>
  <c r="E105" i="7"/>
  <c r="D105" i="7" s="1"/>
  <c r="D106" i="7"/>
  <c r="D107" i="7"/>
  <c r="D108" i="7"/>
  <c r="G97" i="7"/>
  <c r="G84" i="7" s="1"/>
  <c r="F97" i="7"/>
  <c r="F84" i="7" s="1"/>
  <c r="E97" i="7"/>
  <c r="E84" i="7" s="1"/>
  <c r="D100" i="7"/>
  <c r="D99" i="7"/>
  <c r="D98" i="7"/>
  <c r="F21" i="7" l="1"/>
  <c r="E24" i="7"/>
  <c r="E20" i="7" s="1"/>
  <c r="D121" i="7"/>
  <c r="D25" i="7"/>
  <c r="D109" i="7"/>
  <c r="D84" i="7"/>
  <c r="G20" i="7"/>
  <c r="D117" i="7"/>
  <c r="G21" i="7"/>
  <c r="F20" i="7"/>
  <c r="F27" i="7"/>
  <c r="E21" i="7"/>
  <c r="D21" i="7" s="1"/>
  <c r="E19" i="7"/>
  <c r="D28" i="7"/>
  <c r="E27" i="7"/>
  <c r="G27" i="7"/>
  <c r="D39" i="7"/>
  <c r="D29" i="7"/>
  <c r="D30" i="7"/>
  <c r="D85" i="7"/>
  <c r="D86" i="7"/>
  <c r="D87" i="7"/>
  <c r="D97" i="7"/>
  <c r="D24" i="7" l="1"/>
  <c r="D20" i="7"/>
  <c r="F22" i="7"/>
  <c r="F19" i="7"/>
  <c r="F18" i="7" s="1"/>
  <c r="G22" i="7"/>
  <c r="G19" i="7"/>
  <c r="G18" i="7" s="1"/>
  <c r="E18" i="7"/>
  <c r="E22" i="7"/>
  <c r="D23" i="7"/>
  <c r="D27" i="7"/>
  <c r="D22" i="7" l="1"/>
  <c r="D18" i="7"/>
  <c r="D19" i="7"/>
</calcChain>
</file>

<file path=xl/sharedStrings.xml><?xml version="1.0" encoding="utf-8"?>
<sst xmlns="http://schemas.openxmlformats.org/spreadsheetml/2006/main" count="1031" uniqueCount="434">
  <si>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</si>
  <si>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</si>
  <si>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</si>
  <si>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</si>
  <si>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</si>
  <si>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</si>
  <si>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</si>
  <si>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</si>
  <si>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</si>
  <si>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</si>
  <si>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</si>
  <si>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</si>
  <si>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</si>
  <si>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Программа  МР "Удорский"</t>
  </si>
  <si>
    <t>за счет средств бюджета МО</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</si>
  <si>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</si>
  <si>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</si>
  <si>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</si>
  <si>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</si>
  <si>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</si>
  <si>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</si>
  <si>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</si>
  <si>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</si>
  <si>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</si>
  <si>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</si>
  <si>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</si>
  <si>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</si>
  <si>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</si>
  <si>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</si>
  <si>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</si>
  <si>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</si>
  <si>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</si>
  <si>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</si>
  <si>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</si>
  <si>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</si>
  <si>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</si>
  <si>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</si>
  <si>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</si>
  <si>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</si>
  <si>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</si>
  <si>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</si>
  <si>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</si>
  <si>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</si>
  <si>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</si>
  <si>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</si>
  <si>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</si>
  <si>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</si>
  <si>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</si>
  <si>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</si>
  <si>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</si>
  <si>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</si>
  <si>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</si>
  <si>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</si>
  <si>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</si>
  <si>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</si>
  <si>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</si>
  <si>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</si>
  <si>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</si>
  <si>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</si>
  <si>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</si>
  <si>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</si>
  <si>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</si>
  <si>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</si>
  <si>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</si>
  <si>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</si>
  <si>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</si>
  <si>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</si>
  <si>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</si>
  <si>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</si>
  <si>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</si>
  <si>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</si>
  <si>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</si>
  <si>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</si>
  <si>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</si>
  <si>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</si>
  <si>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</si>
  <si>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</si>
  <si>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</si>
  <si>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</si>
  <si>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</si>
  <si>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</si>
  <si>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</si>
  <si>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</si>
  <si>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</si>
  <si>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</si>
  <si>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</si>
  <si>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</si>
  <si>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</si>
  <si>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</si>
  <si>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</si>
  <si>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</si>
  <si>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</si>
  <si>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</si>
  <si>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</si>
  <si>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</si>
  <si>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</si>
  <si>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</si>
  <si>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</si>
  <si>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</si>
  <si>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</si>
  <si>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</si>
  <si>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</si>
  <si>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</si>
  <si>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</si>
  <si>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</si>
  <si>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</si>
  <si>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</si>
  <si>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</si>
  <si>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</si>
  <si>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</si>
  <si>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</si>
  <si>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</si>
  <si>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</si>
  <si>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</si>
  <si>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</si>
  <si>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</si>
  <si>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</si>
  <si>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</si>
  <si>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</si>
  <si>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</si>
  <si>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</si>
  <si>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</si>
  <si>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</si>
  <si>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</si>
  <si>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</si>
  <si>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</si>
  <si>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</si>
  <si>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</si>
  <si>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</si>
  <si>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</si>
  <si>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</si>
  <si>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</si>
  <si>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</si>
  <si>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</si>
  <si>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</si>
  <si>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</si>
  <si>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</si>
  <si>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</si>
  <si>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</si>
  <si>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</si>
  <si>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</si>
  <si>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</si>
  <si>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</si>
  <si>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</si>
  <si>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</si>
  <si>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</si>
  <si>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</si>
  <si>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</si>
  <si>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</si>
  <si>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</si>
  <si>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</si>
  <si>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</si>
  <si>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</si>
  <si>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</si>
  <si>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</si>
  <si>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</si>
  <si>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</si>
  <si>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</si>
  <si>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</si>
  <si>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</si>
  <si>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</si>
  <si>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</si>
  <si>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</si>
  <si>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</si>
  <si>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</si>
  <si>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</si>
  <si>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</si>
  <si>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</si>
  <si>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</si>
  <si>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</si>
  <si>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</si>
  <si>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</si>
  <si>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</si>
  <si>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</si>
  <si>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</si>
  <si>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</si>
  <si>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</si>
  <si>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</si>
  <si>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</si>
  <si>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</si>
  <si>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</si>
  <si>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</si>
  <si>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</si>
  <si>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</si>
  <si>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</si>
  <si>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</si>
  <si>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</si>
  <si>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</si>
  <si>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</si>
  <si>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</si>
  <si>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</si>
  <si>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</si>
  <si>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</si>
  <si>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</si>
  <si>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</si>
  <si>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</si>
  <si>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</si>
  <si>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</si>
  <si>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</si>
  <si>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</si>
  <si>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</si>
  <si>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</si>
  <si>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</si>
  <si>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</si>
  <si>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</si>
  <si>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</si>
  <si>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</si>
  <si>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</si>
  <si>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</si>
  <si>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</si>
  <si>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</si>
  <si>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</si>
  <si>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</si>
  <si>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</si>
  <si>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</si>
  <si>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</si>
  <si>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</si>
  <si>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</si>
  <si>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</si>
  <si>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</si>
  <si>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</si>
  <si>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</si>
  <si>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</si>
  <si>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</si>
  <si>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</si>
  <si>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</si>
  <si>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</si>
  <si>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</si>
  <si>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</si>
  <si>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</si>
  <si>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</si>
  <si>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</si>
  <si>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</si>
  <si>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</si>
  <si>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</si>
  <si>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</si>
  <si>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</si>
  <si>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</si>
  <si>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</si>
  <si>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</si>
  <si>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</si>
  <si>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</si>
  <si>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</si>
  <si>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</si>
  <si>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</si>
  <si>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</si>
  <si>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</si>
  <si>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</si>
  <si>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</si>
  <si>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</si>
  <si>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</si>
  <si>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</si>
  <si>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</si>
  <si>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</si>
  <si>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</si>
  <si>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</si>
  <si>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</si>
  <si>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</si>
  <si>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</si>
  <si>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</si>
  <si>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</si>
  <si>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</si>
  <si>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</si>
  <si>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</si>
  <si>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</si>
  <si>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</si>
  <si>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</si>
  <si>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</si>
  <si>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</si>
  <si>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</si>
  <si>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</si>
  <si>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</si>
  <si>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</si>
  <si>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</si>
  <si>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</si>
  <si>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</si>
  <si>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</si>
  <si>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</si>
  <si>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</si>
  <si>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</si>
  <si>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</si>
  <si>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</si>
  <si>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</si>
  <si>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</si>
  <si>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</si>
  <si>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</si>
  <si>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</si>
  <si>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</si>
  <si>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</si>
  <si>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</si>
  <si>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</si>
  <si>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</si>
  <si>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</si>
  <si>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</si>
  <si>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</si>
  <si>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</si>
  <si>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</si>
  <si>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</si>
  <si>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</si>
  <si>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</si>
  <si>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</si>
  <si>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</si>
  <si>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</si>
  <si>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</si>
  <si>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</si>
  <si>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</si>
  <si>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</si>
  <si>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</si>
  <si>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</si>
  <si>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</si>
  <si>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</si>
  <si>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</si>
  <si>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</si>
  <si>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</si>
  <si>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</si>
  <si>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</si>
  <si>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</si>
  <si>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</si>
  <si>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</si>
  <si>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</si>
  <si>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</si>
  <si>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</si>
  <si>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</si>
  <si>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</si>
  <si>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</si>
  <si>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</si>
  <si>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</si>
  <si>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</si>
  <si>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</si>
  <si>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</si>
  <si>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</si>
  <si>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</si>
  <si>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</si>
  <si>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</si>
  <si>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</si>
  <si>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</si>
  <si>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</si>
  <si>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</si>
  <si>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</si>
  <si>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</si>
  <si>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</si>
  <si>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</si>
  <si>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</si>
  <si>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</si>
  <si>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</si>
  <si>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</si>
  <si>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</si>
  <si>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</si>
  <si>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</si>
  <si>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</si>
  <si>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</si>
  <si>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</si>
  <si>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</si>
  <si>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</si>
  <si>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</si>
  <si>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</si>
  <si>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</si>
  <si>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</si>
  <si>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Подпрограмма №1</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</si>
  <si>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</si>
  <si>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</si>
  <si>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</si>
  <si>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</si>
  <si>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 xml:space="preserve"> Мероприятие 1.1.1 </t>
  </si>
  <si>
    <t xml:space="preserve"> Мероприятие 1.1.2 </t>
  </si>
  <si>
    <t>Мероприятие 1.1.3.</t>
  </si>
  <si>
    <t>Основное мероприятие 1.2.</t>
  </si>
  <si>
    <t>Основное мероприятие 1.3.</t>
  </si>
  <si>
    <t>Обеспечение деятельности муниципального казенного учреждения «Удорский бизнес-инкубатор»</t>
  </si>
  <si>
    <t>Основное мероприятие 2.1.</t>
  </si>
  <si>
    <t>Основное мероприятие 2.2.</t>
  </si>
  <si>
    <t>Реализация народных проектов в сфере предпринимательства, прошедших отбор в рамках проекта «Народный бюджет»</t>
  </si>
  <si>
    <t>Агропромышленный комплекс и регулирование рынков сельскохозяйственной продукции, сырья и продовольствия</t>
  </si>
  <si>
    <t>Основное мероприятие 1.1.</t>
  </si>
  <si>
    <t>Финансовая поддержка сельскохозяйственных организаций</t>
  </si>
  <si>
    <t>Задача 2 Формирование благоприятной среды для развития перерабатывающих производств  и расширения рынка сельскохозяйственной продукции, сырья и продовольствия</t>
  </si>
  <si>
    <t>Реализация народных проектов в сфере агропромышленного комплекса, прошедших отбор в рамках проекта «Народный бюджет»</t>
  </si>
  <si>
    <t xml:space="preserve">Отдел экономического развития и прогнозирования </t>
  </si>
  <si>
    <r>
      <t xml:space="preserve">
</t>
    </r>
    <r>
      <rPr>
        <b/>
        <sz val="10"/>
        <rFont val="Times New Roman"/>
        <family val="1"/>
        <charset val="204"/>
      </rPr>
      <t>подпрограмма 1</t>
    </r>
    <r>
      <rPr>
        <sz val="10"/>
        <rFont val="Times New Roman"/>
        <family val="1"/>
        <charset val="204"/>
      </rPr>
      <t xml:space="preserve">
</t>
    </r>
  </si>
  <si>
    <t>подпрограмма 2</t>
  </si>
  <si>
    <t>подпрограмма 3</t>
  </si>
  <si>
    <t>Мероприятие 1.1.4.</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</si>
  <si>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</si>
  <si>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Организация и проведение выставочно-ярмарочных мероприятий
 по продаже продукции местных товаропроизводителей:«Покупайте Удорское!», «Урожай года» 
</t>
  </si>
  <si>
    <t xml:space="preserve">Проведение «Дня Предпринимателя»
</t>
  </si>
  <si>
    <t xml:space="preserve">Участие в выставочно – ярмарочных мероприятиях </t>
  </si>
  <si>
    <t xml:space="preserve">Организация и провдение выездного семинара для субъектов малого предпринимательства </t>
  </si>
  <si>
    <t>Реализация отдельных мероприятий регионального проекта "Популяризация предпринимательства" в части формирования положительного образа предпринимателя и вовлечение в предпринимательскую деятельность лиц, имеющих предпринимательский потенциал</t>
  </si>
  <si>
    <t>Региональный проект "Расширение доступа субъектов малого предпринимательства к финансовым ресурсам, в том числе к льготному финансированию"</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</si>
  <si>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</si>
  <si>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Обеспечение условий для развития крестьянских (фермерских) хозяйств, личных подсобных хозяйств</t>
  </si>
  <si>
    <t>Подпрограмма №2</t>
  </si>
  <si>
    <t>Подпрограмма №3</t>
  </si>
  <si>
    <t>Задача 1 Стимулирование развития  хозяйств всех категорий</t>
  </si>
  <si>
    <t>Основное мероприятие I8 (1.4.)</t>
  </si>
  <si>
    <t>Основное мероприятие I4 (2.3.)</t>
  </si>
  <si>
    <t>Задача 1 Создание условий для повышения активности деятельности социально ориентированных некоммерческих организаций и формированию новых социально ориентированных организаций в муниципальном районе</t>
  </si>
  <si>
    <t>Мероприятие 2.3.1.</t>
  </si>
  <si>
    <t>Мероприятие 1.1.1.</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</si>
  <si>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</si>
  <si>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</si>
  <si>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</si>
  <si>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t>Информация по финансовому обеспечению муниципальной программы за счет средств бюджета муниципального образования (с учетом средст межбюджетных трансфертов)</t>
  </si>
  <si>
    <t>Ответственный исполнитель, соисполнители</t>
  </si>
  <si>
    <t>Всего (с нарастающим итогом с начала реализации программы)</t>
  </si>
  <si>
    <t>Расходы, руб.</t>
  </si>
  <si>
    <t>Социально ориентированные некоммерческие организации</t>
  </si>
  <si>
    <r>
      <t xml:space="preserve"> </t>
    </r>
    <r>
      <rPr>
        <b/>
        <sz val="10"/>
        <rFont val="Times New Roman"/>
        <family val="1"/>
        <charset val="204"/>
      </rPr>
      <t xml:space="preserve">Развитие экономики </t>
    </r>
  </si>
  <si>
    <t xml:space="preserve"> Малое и среднее предпринимательство в МО МР «Удорский»</t>
  </si>
  <si>
    <t xml:space="preserve"> Развитие экономики </t>
  </si>
  <si>
    <t xml:space="preserve">Малое и среднее предпринимательство </t>
  </si>
  <si>
    <t>Развитие социально ориентированных некоммерческих организаций</t>
  </si>
  <si>
    <t>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</si>
  <si>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Организационная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</si>
  <si>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Совершенствование информационно-консультационной, кадровой поддержки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</si>
  <si>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Задача 2. Усиление рыночной позиции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</si>
  <si>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r>
      <rPr>
        <b/>
        <sz val="10"/>
        <rFont val="Times New Roman"/>
        <family val="1"/>
        <charset val="204"/>
      </rPr>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r>
    <r>
      <rPr>
        <sz val="10"/>
        <rFont val="Times New Roman"/>
        <family val="1"/>
        <charset val="204"/>
      </rPr>
      <t xml:space="preserve">
</t>
    </r>
  </si>
  <si>
    <t>Имущественная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</si>
  <si>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</si>
  <si>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 xml:space="preserve">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 </t>
  </si>
  <si>
    <t>Финансовая поддержка социально – ориентированных некоммерческих организаций</t>
  </si>
  <si>
    <t>Информационно – консультационная поддержка социально ориентированных некоммерческих организаций</t>
  </si>
  <si>
    <t>Финансовая поддержка социально ориентированных некоммерческих организаций</t>
  </si>
  <si>
    <t>Предоставление субсидий и грантов на поддержку СО НКО</t>
  </si>
  <si>
    <t>Мероприятие 1.3.1</t>
  </si>
  <si>
    <t>Оплата расходов по коммунальным услугам муниципальными казенными и бюджетными учреждениями</t>
  </si>
  <si>
    <t>Обеспечение условий для развития социально ориентированных некоммерческих организаций</t>
  </si>
  <si>
    <t>Мероприятие 2.1.1.</t>
  </si>
  <si>
    <t>Субсидирование части затарат субъектов малого исреднего предпринимательства на техническое и технологическое перевооружение</t>
  </si>
  <si>
    <t>Приложение №2                                                                                                к изменениям, вносимым в постановление                    администрации МР "Удорский"                                                                от 25 декабря 2020 года №1200                                                                    «Об утверждении муниципальной  программы                                                                                        
       муниципального образования                                                                                                                         
        муниципального района «Удорский»                                                                                                                                        «Развитие экономики»</t>
  </si>
  <si>
    <t>"Таблица 4</t>
  </si>
  <si>
    <r>
      <t xml:space="preserve">                                                                                                                                                                                                                                                                                                                                                                  
"</t>
    </r>
    <r>
      <rPr>
        <b/>
        <sz val="12"/>
        <rFont val="Times New Roman"/>
        <family val="1"/>
        <charset val="204"/>
      </rPr>
      <t>Таблица 3</t>
    </r>
  </si>
  <si>
    <t>Приложение №1                                                                                                к изменениям, вносимым в постановление                    администрации МР "Удорский"                                                                от 25 декабря 2020 года №1200                                                                    «Об утверждении муниципальной  программы                                                                                        
       муниципального образования                                                                                                                         
        муниципального района «Удорский»                                                                                                                                        «Развитие экономики»</t>
  </si>
  <si>
    <t>Предоставление субсидий сельскохозяйственным товаропроизводителям на ремонт животноводческих помещений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</si>
</sst>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_р_.;[Red]#,##0.00_р_."/>
    <numFmt numFmtId="166" formatCode="#,##0.00_р_."/>
    <numFmt numFmtId="167" formatCode="#,##0_р_."/>
    <numFmt numFmtId="168" formatCode="#,##0.0_р_."/>
    <numFmt numFmtId="169" formatCode="#,##0.00;[Red]#,##0.00"/>
  </numFmts>
  <fonts count="20" x14ac:knownFonts="1">
    <font>
      <sz val="10"/>
      <name val="Arial Cyr"/>
      <charset val="204"/>
    </font>
    <font>
      <sz val="8"/>
      <name val="Arial Cyr"/>
      <charset val="204"/>
    </font>
    <font>
      <sz val="12"/>
      <name val="Times New Roman"/>
      <family val="1"/>
      <charset val="204"/>
    </font>
    <font>
      <b/>
      <sz val="12"/>
      <name val="Times New Roman"/>
      <family val="1"/>
      <charset val="204"/>
    </font>
    <font>
      <b/>
      <i/>
      <sz val="12"/>
      <name val="Times New Roman"/>
      <family val="1"/>
      <charset val="204"/>
    </font>
    <font>
      <sz val="10"/>
      <name val="Times New Roman"/>
      <family val="1"/>
      <charset val="204"/>
    </font>
    <font>
      <sz val="10"/>
      <name val="Arial Cyr"/>
      <family val="2"/>
      <charset val="204"/>
    </font>
    <font>
      <sz val="10"/>
      <name val="Arial"/>
      <family val="2"/>
      <charset val="204"/>
    </font>
    <font>
      <sz val="12"/>
      <color indexed="8"/>
      <name val="Times New Roman"/>
      <family val="1"/>
      <charset val="204"/>
    </font>
    <font>
      <sz val="13"/>
      <name val="Times New Roman"/>
      <family val="1"/>
      <charset val="204"/>
    </font>
    <font>
      <sz val="12"/>
      <name val="Arial Cyr"/>
      <charset val="204"/>
    </font>
    <font>
      <sz val="12"/>
      <color indexed="10"/>
      <name val="Times New Roman"/>
      <family val="1"/>
      <charset val="204"/>
    </font>
    <font>
      <b/>
      <sz val="12"/>
      <name val="Arial Cyr"/>
      <charset val="204"/>
    </font>
    <font>
      <i/>
      <sz val="12"/>
      <name val="Times New Roman"/>
      <family val="1"/>
      <charset val="204"/>
    </font>
    <font>
      <i/>
      <sz val="12"/>
      <name val="Arial Cyr"/>
      <charset val="204"/>
    </font>
    <font>
      <b/>
      <sz val="10"/>
      <name val="Arial Cyr"/>
      <charset val="204"/>
    </font>
    <font>
      <b/>
      <sz val="10"/>
      <name val="Times New Roman"/>
      <family val="1"/>
      <charset val="204"/>
    </font>
    <font>
      <sz val="11"/>
      <color theme="1"/>
      <name val="Calibri"/>
      <family val="2"/>
      <charset val="204"/>
      <scheme val="minor"/>
    </font>
    <font>
      <b/>
      <sz val="10"/>
      <color indexed="8"/>
      <name val="Times New Roman"/>
      <family val="1"/>
      <charset val="204"/>
    </font>
    <font>
      <sz val="10"/>
      <color indexed="8"/>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6" fillId="0" borderId="0"/>
    <xf numFmtId="0" fontId="7" fillId="0" borderId="0"/>
    <xf numFmtId="0" fontId="17" fillId="0" borderId="0"/>
  </cellStyleXfs>
  <cellXfs count="310">
    <xf numFmtId="0" fontId="0" fillId="0" borderId="0" xfId="0"/>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4"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2"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center" vertical="top" wrapText="1"/>
      <protection locked="0"/>
    </xf>
    <xf numFmtId="0" fontId="2" fillId="2" borderId="1" xfId="0" applyFont="1" applyFill="1" applyBorder="1" applyAlignment="1">
      <alignment horizontal="justify" vertical="top" wrapText="1"/>
    </xf>
    <xf numFmtId="0" fontId="2" fillId="2" borderId="1" xfId="0" applyFont="1" applyFill="1" applyBorder="1" applyAlignment="1" applyProtection="1">
      <alignment horizontal="justify" vertical="top" wrapText="1"/>
      <protection locked="0"/>
    </xf>
    <xf numFmtId="0" fontId="2" fillId="2" borderId="1" xfId="0" applyFont="1" applyFill="1" applyBorder="1" applyAlignment="1">
      <alignment vertical="top" wrapText="1"/>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lignment horizontal="center" vertical="top"/>
    </xf>
    <xf numFmtId="0" fontId="2" fillId="0" borderId="1" xfId="0" applyFont="1" applyFill="1" applyBorder="1" applyAlignment="1">
      <alignment horizontal="justify" vertical="top" wrapText="1"/>
    </xf>
    <xf numFmtId="0" fontId="2" fillId="2" borderId="2" xfId="0" applyFont="1" applyFill="1" applyBorder="1" applyAlignment="1" applyProtection="1">
      <alignment horizontal="justify" vertical="top" wrapText="1"/>
      <protection locked="0"/>
    </xf>
    <xf numFmtId="0" fontId="2" fillId="2" borderId="1" xfId="0" applyFont="1" applyFill="1" applyBorder="1" applyAlignment="1">
      <alignment horizontal="center" vertical="top" wrapText="1"/>
    </xf>
    <xf numFmtId="0" fontId="9" fillId="2" borderId="1" xfId="0" applyFont="1" applyFill="1" applyBorder="1" applyAlignment="1">
      <alignment vertical="top" wrapText="1"/>
    </xf>
    <xf numFmtId="0" fontId="3" fillId="2" borderId="0" xfId="0" applyFont="1" applyFill="1" applyAlignment="1">
      <alignment wrapText="1"/>
    </xf>
    <xf numFmtId="0" fontId="3" fillId="0" borderId="0" xfId="0" applyFont="1" applyBorder="1" applyAlignment="1">
      <alignment horizontal="center" vertical="top" wrapText="1"/>
    </xf>
    <xf numFmtId="0" fontId="2" fillId="2" borderId="1"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2" borderId="2" xfId="0" applyFont="1" applyFill="1" applyBorder="1" applyAlignment="1">
      <alignment horizontal="justify" vertical="top" wrapText="1"/>
    </xf>
    <xf numFmtId="49" fontId="2"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49" fontId="3" fillId="2" borderId="5" xfId="0" applyNumberFormat="1" applyFont="1" applyFill="1" applyBorder="1" applyAlignment="1">
      <alignment horizontal="center" vertical="top" wrapText="1"/>
    </xf>
    <xf numFmtId="1" fontId="3" fillId="2" borderId="5" xfId="0"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2" fillId="2" borderId="3" xfId="0" applyFont="1" applyFill="1" applyBorder="1" applyAlignment="1">
      <alignment vertical="top" wrapText="1"/>
    </xf>
    <xf numFmtId="0" fontId="2" fillId="0" borderId="3" xfId="0"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1" xfId="0" applyFont="1" applyBorder="1" applyAlignment="1">
      <alignment horizontal="center" vertical="top" wrapText="1"/>
    </xf>
    <xf numFmtId="0" fontId="0" fillId="0" borderId="1" xfId="0" applyBorder="1" applyAlignment="1">
      <alignment horizontal="center" vertical="center" wrapText="1"/>
    </xf>
    <xf numFmtId="1" fontId="2"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3" fontId="2" fillId="2"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Fill="1" applyBorder="1" applyAlignment="1">
      <alignment horizontal="justify" vertical="top" wrapText="1"/>
    </xf>
    <xf numFmtId="0" fontId="3" fillId="2" borderId="1" xfId="0" applyFont="1" applyFill="1" applyBorder="1" applyAlignment="1">
      <alignment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vertical="top" wrapText="1"/>
    </xf>
    <xf numFmtId="0" fontId="9" fillId="0" borderId="1" xfId="0" applyFont="1" applyFill="1" applyBorder="1" applyAlignment="1">
      <alignment vertical="top" wrapText="1"/>
    </xf>
    <xf numFmtId="0" fontId="3" fillId="2" borderId="3"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2" fillId="0" borderId="1" xfId="0" applyFont="1" applyFill="1" applyBorder="1" applyAlignment="1">
      <alignment horizontal="center" vertical="top"/>
    </xf>
    <xf numFmtId="49" fontId="2" fillId="2" borderId="3"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11" fillId="0"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3" fillId="0" borderId="1" xfId="0" applyFont="1" applyFill="1" applyBorder="1" applyAlignment="1" applyProtection="1">
      <alignment vertical="top" wrapText="1"/>
      <protection locked="0"/>
    </xf>
    <xf numFmtId="0" fontId="2" fillId="0" borderId="7"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2" borderId="1" xfId="0" applyFont="1" applyFill="1" applyBorder="1" applyAlignment="1" applyProtection="1">
      <alignment vertical="top" wrapText="1"/>
      <protection locked="0"/>
    </xf>
    <xf numFmtId="0" fontId="12" fillId="0"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49" fontId="2" fillId="0" borderId="1" xfId="0" applyNumberFormat="1" applyFont="1" applyFill="1" applyBorder="1" applyAlignment="1" applyProtection="1">
      <alignment vertical="top" wrapText="1"/>
    </xf>
    <xf numFmtId="164" fontId="2" fillId="0" borderId="1" xfId="0" applyNumberFormat="1" applyFont="1" applyFill="1" applyBorder="1" applyAlignment="1">
      <alignment horizontal="center" vertical="top" wrapText="1"/>
    </xf>
    <xf numFmtId="49" fontId="2" fillId="2" borderId="1" xfId="0" applyNumberFormat="1" applyFont="1" applyFill="1" applyBorder="1" applyAlignment="1" applyProtection="1">
      <alignment vertical="top" wrapText="1"/>
    </xf>
    <xf numFmtId="164" fontId="2" fillId="2" borderId="3" xfId="0" applyNumberFormat="1" applyFont="1" applyFill="1" applyBorder="1" applyAlignment="1">
      <alignment horizontal="center" vertical="top" wrapText="1"/>
    </xf>
    <xf numFmtId="0" fontId="2" fillId="2" borderId="1" xfId="0" applyFont="1" applyFill="1" applyBorder="1" applyAlignment="1" applyProtection="1">
      <alignment horizontal="left" vertical="top" wrapText="1"/>
      <protection locked="0"/>
    </xf>
    <xf numFmtId="17" fontId="2" fillId="0" borderId="1" xfId="0" applyNumberFormat="1" applyFont="1" applyFill="1" applyBorder="1" applyAlignment="1">
      <alignment horizontal="center" vertical="top" wrapText="1"/>
    </xf>
    <xf numFmtId="17" fontId="2" fillId="2" borderId="1" xfId="0" applyNumberFormat="1" applyFont="1" applyFill="1" applyBorder="1" applyAlignment="1">
      <alignment horizontal="center" vertical="top" wrapText="1"/>
    </xf>
    <xf numFmtId="0" fontId="2" fillId="0" borderId="2" xfId="0" applyFont="1" applyFill="1" applyBorder="1" applyAlignment="1" applyProtection="1">
      <alignment horizontal="justify" vertical="top" wrapText="1"/>
      <protection locked="0"/>
    </xf>
    <xf numFmtId="0" fontId="2" fillId="2" borderId="7" xfId="0" applyFont="1" applyFill="1" applyBorder="1" applyAlignment="1">
      <alignment horizontal="center" vertical="top" wrapText="1"/>
    </xf>
    <xf numFmtId="0" fontId="3" fillId="0" borderId="8" xfId="0" applyFont="1" applyFill="1" applyBorder="1" applyAlignment="1">
      <alignment vertical="top" wrapText="1"/>
    </xf>
    <xf numFmtId="0" fontId="2" fillId="0" borderId="8" xfId="0" applyFont="1" applyFill="1" applyBorder="1" applyAlignment="1" applyProtection="1">
      <alignment horizontal="justify" vertical="top" wrapText="1"/>
      <protection locked="0"/>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 fillId="4" borderId="1" xfId="0" applyFont="1" applyFill="1" applyBorder="1" applyAlignment="1">
      <alignment horizontal="center" vertical="top" wrapText="1"/>
    </xf>
    <xf numFmtId="0" fontId="2" fillId="2" borderId="1" xfId="0" applyFont="1" applyFill="1" applyBorder="1" applyAlignment="1">
      <alignment horizontal="right" vertical="top"/>
    </xf>
    <xf numFmtId="0" fontId="13" fillId="2" borderId="1" xfId="0" applyFont="1" applyFill="1" applyBorder="1" applyAlignment="1" applyProtection="1">
      <alignment horizontal="justify" vertical="top" wrapText="1"/>
      <protection locked="0"/>
    </xf>
    <xf numFmtId="0" fontId="14" fillId="2" borderId="1" xfId="0" applyFont="1" applyFill="1" applyBorder="1" applyAlignment="1">
      <alignment vertical="top" wrapText="1"/>
    </xf>
    <xf numFmtId="164" fontId="13" fillId="2"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2" fillId="2" borderId="8" xfId="0" applyFont="1" applyFill="1" applyBorder="1" applyAlignment="1">
      <alignment horizontal="center" vertical="top" wrapText="1"/>
    </xf>
    <xf numFmtId="49" fontId="2" fillId="2" borderId="8" xfId="0" applyNumberFormat="1" applyFont="1" applyFill="1" applyBorder="1" applyAlignment="1">
      <alignment horizontal="center" vertical="top" wrapText="1"/>
    </xf>
    <xf numFmtId="1" fontId="2" fillId="2" borderId="8"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4" fillId="0" borderId="1" xfId="0" applyFont="1" applyFill="1" applyBorder="1" applyAlignment="1">
      <alignment wrapText="1"/>
    </xf>
    <xf numFmtId="164" fontId="13" fillId="2"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3" fillId="0" borderId="1" xfId="0" applyFont="1" applyFill="1" applyBorder="1" applyAlignment="1">
      <alignment wrapText="1"/>
    </xf>
    <xf numFmtId="0" fontId="2" fillId="0" borderId="1" xfId="0" applyFont="1" applyFill="1" applyBorder="1" applyAlignment="1">
      <alignment vertical="center" wrapText="1"/>
    </xf>
    <xf numFmtId="0" fontId="15" fillId="0" borderId="3" xfId="0" applyFont="1" applyFill="1" applyBorder="1" applyAlignment="1">
      <alignment vertical="top" wrapText="1"/>
    </xf>
    <xf numFmtId="0" fontId="13" fillId="2" borderId="1" xfId="0" applyFont="1" applyFill="1" applyBorder="1" applyAlignment="1">
      <alignment vertical="top" wrapText="1"/>
    </xf>
    <xf numFmtId="0" fontId="2" fillId="2" borderId="0" xfId="0" applyNumberFormat="1" applyFont="1" applyFill="1" applyAlignment="1">
      <alignment horizontal="right" vertical="top" wrapText="1"/>
    </xf>
    <xf numFmtId="0" fontId="0" fillId="0" borderId="0" xfId="0" applyNumberFormat="1" applyAlignment="1">
      <alignment horizontal="right" vertical="top" wrapText="1"/>
    </xf>
    <xf numFmtId="0" fontId="2" fillId="2" borderId="0" xfId="0" applyFont="1" applyFill="1" applyAlignment="1">
      <alignment horizontal="right" vertical="top" wrapText="1"/>
    </xf>
    <xf numFmtId="0" fontId="0" fillId="0" borderId="0" xfId="0" applyAlignment="1">
      <alignment horizontal="right" vertical="top" wrapText="1"/>
    </xf>
    <xf numFmtId="0" fontId="2" fillId="2"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165" fontId="5" fillId="5" borderId="1" xfId="0" applyNumberFormat="1" applyFont="1" applyFill="1" applyBorder="1" applyAlignment="1">
      <alignment horizontal="center" vertical="top" wrapText="1"/>
    </xf>
    <xf numFmtId="0" fontId="5" fillId="5" borderId="2" xfId="0" applyFont="1" applyFill="1" applyBorder="1" applyAlignment="1">
      <alignment horizontal="center" wrapText="1"/>
    </xf>
    <xf numFmtId="0" fontId="5" fillId="5" borderId="1" xfId="0" applyFont="1" applyFill="1" applyBorder="1" applyAlignment="1">
      <alignment vertical="center" wrapText="1"/>
    </xf>
    <xf numFmtId="0" fontId="5" fillId="5" borderId="7" xfId="0" applyFont="1" applyFill="1" applyBorder="1" applyAlignment="1">
      <alignment vertical="top" wrapText="1"/>
    </xf>
    <xf numFmtId="0" fontId="5" fillId="5" borderId="2" xfId="0" applyFont="1" applyFill="1" applyBorder="1" applyAlignment="1">
      <alignment vertical="center" wrapText="1"/>
    </xf>
    <xf numFmtId="4" fontId="5" fillId="5" borderId="1" xfId="0" applyNumberFormat="1" applyFont="1" applyFill="1" applyBorder="1" applyAlignment="1">
      <alignment horizontal="center" vertical="center" wrapText="1"/>
    </xf>
    <xf numFmtId="166" fontId="5" fillId="5" borderId="7"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167" fontId="5" fillId="5" borderId="2" xfId="0" applyNumberFormat="1" applyFont="1" applyFill="1" applyBorder="1" applyAlignment="1">
      <alignment horizont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168" fontId="5" fillId="5" borderId="7"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6" fillId="6" borderId="1" xfId="0" applyFont="1" applyFill="1" applyBorder="1" applyAlignment="1">
      <alignment vertical="top" wrapText="1"/>
    </xf>
    <xf numFmtId="165" fontId="16" fillId="6" borderId="1" xfId="0" applyNumberFormat="1" applyFont="1" applyFill="1" applyBorder="1" applyAlignment="1">
      <alignment horizontal="center" vertical="top" wrapText="1"/>
    </xf>
    <xf numFmtId="0" fontId="16" fillId="9" borderId="1" xfId="0" applyFont="1" applyFill="1" applyBorder="1" applyAlignment="1">
      <alignment vertical="top" wrapText="1"/>
    </xf>
    <xf numFmtId="165" fontId="16" fillId="9" borderId="1" xfId="0" applyNumberFormat="1" applyFont="1" applyFill="1" applyBorder="1" applyAlignment="1">
      <alignment horizontal="center" vertical="top" wrapText="1"/>
    </xf>
    <xf numFmtId="0" fontId="16" fillId="5" borderId="1" xfId="0" applyFont="1" applyFill="1" applyBorder="1" applyAlignment="1">
      <alignment vertical="top" wrapText="1"/>
    </xf>
    <xf numFmtId="165" fontId="16" fillId="5" borderId="1" xfId="0" applyNumberFormat="1" applyFont="1" applyFill="1" applyBorder="1" applyAlignment="1">
      <alignment horizontal="center" vertical="top" wrapText="1"/>
    </xf>
    <xf numFmtId="0" fontId="5" fillId="5" borderId="1" xfId="0" applyFont="1" applyFill="1" applyBorder="1" applyAlignment="1">
      <alignment vertical="top" wrapText="1"/>
    </xf>
    <xf numFmtId="0" fontId="16" fillId="5" borderId="1" xfId="0" applyFont="1" applyFill="1" applyBorder="1" applyAlignment="1">
      <alignment wrapText="1"/>
    </xf>
    <xf numFmtId="165" fontId="16" fillId="5" borderId="2" xfId="0" applyNumberFormat="1" applyFont="1" applyFill="1" applyBorder="1" applyAlignment="1">
      <alignment horizontal="center" vertical="top" wrapText="1"/>
    </xf>
    <xf numFmtId="0" fontId="16" fillId="5" borderId="1" xfId="0" applyFont="1" applyFill="1" applyBorder="1" applyAlignment="1">
      <alignment horizontal="left" vertical="top" wrapText="1"/>
    </xf>
    <xf numFmtId="2" fontId="16" fillId="5" borderId="1" xfId="0" applyNumberFormat="1" applyFont="1" applyFill="1" applyBorder="1" applyAlignment="1" applyProtection="1">
      <alignment horizontal="center" vertical="center" wrapText="1"/>
    </xf>
    <xf numFmtId="169" fontId="16" fillId="5" borderId="1" xfId="0" applyNumberFormat="1" applyFont="1" applyFill="1" applyBorder="1" applyAlignment="1" applyProtection="1">
      <alignment horizontal="center" vertical="center" wrapText="1"/>
    </xf>
    <xf numFmtId="0" fontId="5" fillId="5" borderId="1" xfId="0" applyFont="1" applyFill="1" applyBorder="1" applyAlignment="1">
      <alignment wrapText="1"/>
    </xf>
    <xf numFmtId="0" fontId="5" fillId="5" borderId="8" xfId="0" applyFont="1" applyFill="1" applyBorder="1" applyAlignment="1">
      <alignment vertical="center" wrapText="1"/>
    </xf>
    <xf numFmtId="0" fontId="16" fillId="7" borderId="7" xfId="0" applyFont="1" applyFill="1" applyBorder="1" applyAlignment="1">
      <alignment vertical="top" wrapText="1"/>
    </xf>
    <xf numFmtId="0" fontId="16" fillId="10" borderId="2" xfId="0" applyFont="1" applyFill="1" applyBorder="1" applyAlignment="1">
      <alignment vertical="center" wrapText="1"/>
    </xf>
    <xf numFmtId="0" fontId="16" fillId="6" borderId="1"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horizontal="center" vertical="center" wrapText="1"/>
    </xf>
    <xf numFmtId="166" fontId="16" fillId="7" borderId="7"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2" fontId="16" fillId="5" borderId="1" xfId="0" applyNumberFormat="1" applyFont="1" applyFill="1" applyBorder="1" applyAlignment="1">
      <alignment horizontal="center" vertical="top" wrapText="1"/>
    </xf>
    <xf numFmtId="2" fontId="5" fillId="5" borderId="1" xfId="0" applyNumberFormat="1" applyFont="1" applyFill="1" applyBorder="1" applyAlignment="1">
      <alignment horizontal="center" vertical="top" wrapText="1"/>
    </xf>
    <xf numFmtId="2" fontId="16" fillId="5" borderId="1" xfId="0" applyNumberFormat="1" applyFont="1" applyFill="1" applyBorder="1" applyAlignment="1" applyProtection="1">
      <alignment horizontal="center" vertical="top" wrapText="1"/>
    </xf>
    <xf numFmtId="169" fontId="16" fillId="5" borderId="1" xfId="0" applyNumberFormat="1" applyFont="1" applyFill="1" applyBorder="1" applyAlignment="1" applyProtection="1">
      <alignment horizontal="center" vertical="top" wrapText="1"/>
    </xf>
    <xf numFmtId="4" fontId="16" fillId="5" borderId="1" xfId="0" applyNumberFormat="1" applyFont="1" applyFill="1" applyBorder="1" applyAlignment="1">
      <alignment horizontal="center" vertical="top" wrapText="1"/>
    </xf>
    <xf numFmtId="4" fontId="16" fillId="6" borderId="1" xfId="0" applyNumberFormat="1" applyFont="1" applyFill="1" applyBorder="1" applyAlignment="1">
      <alignment horizontal="center" vertical="top" wrapText="1"/>
    </xf>
    <xf numFmtId="0" fontId="5" fillId="7" borderId="1" xfId="0" applyFont="1" applyFill="1" applyBorder="1" applyAlignment="1">
      <alignment horizontal="left" vertical="center" wrapText="1"/>
    </xf>
    <xf numFmtId="2" fontId="0" fillId="0" borderId="1" xfId="0" applyNumberFormat="1" applyBorder="1" applyAlignment="1">
      <alignment horizontal="center" vertical="center"/>
    </xf>
    <xf numFmtId="0" fontId="16" fillId="5" borderId="3" xfId="0" applyFont="1" applyFill="1" applyBorder="1" applyAlignment="1">
      <alignment vertical="top" wrapText="1"/>
    </xf>
    <xf numFmtId="4" fontId="16" fillId="5" borderId="3" xfId="0" applyNumberFormat="1" applyFont="1" applyFill="1" applyBorder="1" applyAlignment="1">
      <alignment horizontal="center" vertical="top" wrapText="1"/>
    </xf>
    <xf numFmtId="0" fontId="16" fillId="10" borderId="13" xfId="0" applyFont="1" applyFill="1" applyBorder="1" applyAlignment="1">
      <alignment vertical="top" wrapText="1"/>
    </xf>
    <xf numFmtId="165" fontId="16" fillId="10" borderId="2" xfId="0" applyNumberFormat="1" applyFont="1" applyFill="1" applyBorder="1" applyAlignment="1">
      <alignment horizontal="center" vertical="center" wrapText="1"/>
    </xf>
    <xf numFmtId="0" fontId="5" fillId="5" borderId="6" xfId="0" applyFont="1" applyFill="1" applyBorder="1" applyAlignment="1">
      <alignment vertical="top" wrapText="1"/>
    </xf>
    <xf numFmtId="165" fontId="5" fillId="5" borderId="3" xfId="0" applyNumberFormat="1" applyFont="1" applyFill="1" applyBorder="1" applyAlignment="1">
      <alignment horizontal="center" vertical="center" wrapText="1"/>
    </xf>
    <xf numFmtId="166" fontId="5" fillId="5" borderId="3" xfId="0" applyNumberFormat="1" applyFont="1" applyFill="1" applyBorder="1" applyAlignment="1">
      <alignment horizontal="center" vertical="center" wrapText="1"/>
    </xf>
    <xf numFmtId="0" fontId="5" fillId="5" borderId="13" xfId="0" applyFont="1" applyFill="1" applyBorder="1" applyAlignment="1">
      <alignment vertical="top" wrapText="1"/>
    </xf>
    <xf numFmtId="166" fontId="5" fillId="5" borderId="13" xfId="0" applyNumberFormat="1" applyFont="1" applyFill="1" applyBorder="1" applyAlignment="1">
      <alignment horizontal="center" vertical="center" wrapText="1"/>
    </xf>
    <xf numFmtId="165" fontId="5" fillId="5" borderId="2" xfId="0" applyNumberFormat="1" applyFont="1" applyFill="1" applyBorder="1" applyAlignment="1">
      <alignment horizontal="center" vertical="center" wrapText="1"/>
    </xf>
    <xf numFmtId="168" fontId="16" fillId="10" borderId="13" xfId="0" applyNumberFormat="1" applyFont="1" applyFill="1" applyBorder="1" applyAlignment="1">
      <alignment horizontal="center" vertical="center" wrapText="1"/>
    </xf>
    <xf numFmtId="0" fontId="0" fillId="0" borderId="0" xfId="0"/>
    <xf numFmtId="0" fontId="0" fillId="0" borderId="0" xfId="0"/>
    <xf numFmtId="0" fontId="5" fillId="0" borderId="1" xfId="0" applyFont="1" applyBorder="1" applyAlignment="1">
      <alignment wrapText="1"/>
    </xf>
    <xf numFmtId="0" fontId="5" fillId="5"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 fillId="5" borderId="0" xfId="0" applyFont="1" applyFill="1" applyBorder="1" applyAlignment="1">
      <alignment vertical="top" wrapText="1"/>
    </xf>
    <xf numFmtId="0" fontId="2" fillId="0" borderId="0" xfId="0" applyFont="1" applyFill="1" applyAlignment="1">
      <alignment horizontal="right" wrapText="1"/>
    </xf>
    <xf numFmtId="0" fontId="0" fillId="0" borderId="0" xfId="0"/>
    <xf numFmtId="0" fontId="5" fillId="5" borderId="0" xfId="0" applyFont="1" applyFill="1" applyBorder="1" applyAlignment="1">
      <alignment horizontal="center" vertical="center" wrapText="1"/>
    </xf>
    <xf numFmtId="0" fontId="0" fillId="0" borderId="0" xfId="0" applyBorder="1" applyAlignment="1">
      <alignment horizontal="center"/>
    </xf>
    <xf numFmtId="166" fontId="5" fillId="5" borderId="0" xfId="0" applyNumberFormat="1" applyFont="1" applyFill="1" applyBorder="1" applyAlignment="1">
      <alignment horizontal="center" vertical="center" wrapText="1"/>
    </xf>
    <xf numFmtId="165" fontId="5" fillId="5" borderId="0" xfId="0" applyNumberFormat="1" applyFont="1" applyFill="1" applyBorder="1" applyAlignment="1">
      <alignment horizontal="center" vertical="center" wrapText="1"/>
    </xf>
    <xf numFmtId="0" fontId="0" fillId="0" borderId="0" xfId="0" applyBorder="1" applyAlignment="1">
      <alignment horizontal="center" vertical="center"/>
    </xf>
    <xf numFmtId="2" fontId="5"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0" xfId="0" applyFont="1" applyFill="1" applyAlignment="1">
      <alignment horizontal="right" wrapText="1"/>
    </xf>
    <xf numFmtId="0" fontId="0" fillId="0" borderId="0" xfId="0"/>
    <xf numFmtId="0" fontId="5" fillId="5" borderId="8" xfId="0" applyFont="1" applyFill="1" applyBorder="1" applyAlignment="1">
      <alignment horizontal="center" vertical="center" wrapText="1"/>
    </xf>
    <xf numFmtId="166" fontId="16" fillId="5" borderId="1" xfId="2" applyNumberFormat="1" applyFont="1" applyFill="1" applyBorder="1" applyAlignment="1">
      <alignment vertical="top" wrapText="1"/>
    </xf>
    <xf numFmtId="166" fontId="18" fillId="5" borderId="1" xfId="2" applyNumberFormat="1" applyFont="1" applyFill="1" applyBorder="1" applyAlignment="1">
      <alignment vertical="top" wrapText="1"/>
    </xf>
    <xf numFmtId="166" fontId="19" fillId="5" borderId="1" xfId="2" applyNumberFormat="1" applyFont="1" applyFill="1" applyBorder="1" applyAlignment="1">
      <alignment vertical="top" wrapText="1"/>
    </xf>
    <xf numFmtId="0" fontId="16" fillId="11" borderId="1" xfId="0" applyFont="1" applyFill="1" applyBorder="1" applyAlignment="1">
      <alignment vertical="top" wrapText="1"/>
    </xf>
    <xf numFmtId="166" fontId="16" fillId="11" borderId="1" xfId="2" applyNumberFormat="1" applyFont="1" applyFill="1" applyBorder="1" applyAlignment="1">
      <alignment vertical="top" wrapText="1"/>
    </xf>
    <xf numFmtId="0" fontId="16" fillId="11" borderId="1" xfId="0" applyFont="1" applyFill="1" applyBorder="1" applyAlignment="1">
      <alignment wrapText="1"/>
    </xf>
    <xf numFmtId="166" fontId="18" fillId="11" borderId="1" xfId="2" applyNumberFormat="1" applyFont="1" applyFill="1" applyBorder="1" applyAlignment="1">
      <alignment vertical="top" wrapText="1"/>
    </xf>
    <xf numFmtId="166" fontId="5" fillId="5" borderId="1" xfId="2" applyNumberFormat="1" applyFont="1" applyFill="1" applyBorder="1" applyAlignment="1">
      <alignment vertical="top" wrapText="1"/>
    </xf>
    <xf numFmtId="0" fontId="16" fillId="7"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5" fillId="0" borderId="1" xfId="0" applyFont="1" applyBorder="1" applyAlignment="1">
      <alignment horizontal="center" vertical="center" wrapText="1"/>
    </xf>
    <xf numFmtId="2" fontId="15" fillId="5" borderId="0" xfId="0" applyNumberFormat="1" applyFont="1" applyFill="1" applyBorder="1" applyAlignment="1">
      <alignment horizontal="center" vertical="center"/>
    </xf>
    <xf numFmtId="165" fontId="5" fillId="5" borderId="7" xfId="0" applyNumberFormat="1" applyFont="1" applyFill="1" applyBorder="1" applyAlignment="1">
      <alignment horizontal="center" vertical="center" wrapText="1"/>
    </xf>
    <xf numFmtId="0" fontId="16" fillId="10" borderId="1" xfId="0" applyFont="1" applyFill="1" applyBorder="1" applyAlignment="1">
      <alignment vertical="top" wrapText="1"/>
    </xf>
    <xf numFmtId="4" fontId="16" fillId="10" borderId="1" xfId="0" applyNumberFormat="1"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vertical="center" wrapText="1"/>
    </xf>
    <xf numFmtId="0" fontId="16" fillId="5" borderId="0" xfId="0" applyFont="1" applyFill="1" applyBorder="1" applyAlignment="1">
      <alignment horizontal="center" vertical="center"/>
    </xf>
    <xf numFmtId="4" fontId="16" fillId="5" borderId="0" xfId="0" applyNumberFormat="1" applyFont="1" applyFill="1" applyBorder="1" applyAlignment="1">
      <alignment horizontal="center" vertical="center"/>
    </xf>
    <xf numFmtId="0" fontId="0" fillId="0" borderId="0" xfId="0"/>
    <xf numFmtId="0" fontId="5" fillId="10" borderId="1" xfId="0" applyFont="1" applyFill="1" applyBorder="1" applyAlignment="1">
      <alignment horizontal="center" vertical="center" wrapText="1"/>
    </xf>
    <xf numFmtId="0" fontId="16" fillId="10" borderId="7" xfId="0" applyFont="1" applyFill="1" applyBorder="1" applyAlignment="1">
      <alignment vertical="top" wrapText="1"/>
    </xf>
    <xf numFmtId="165" fontId="16" fillId="10" borderId="1" xfId="0" applyNumberFormat="1" applyFont="1" applyFill="1" applyBorder="1" applyAlignment="1">
      <alignment horizontal="center" vertical="center" wrapText="1"/>
    </xf>
    <xf numFmtId="166" fontId="16" fillId="10" borderId="1"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2" fontId="16" fillId="0" borderId="1" xfId="0" applyNumberFormat="1" applyFont="1" applyFill="1" applyBorder="1" applyAlignment="1">
      <alignment horizontal="center" wrapText="1"/>
    </xf>
    <xf numFmtId="0" fontId="5" fillId="5" borderId="2" xfId="0" applyFont="1" applyFill="1" applyBorder="1" applyAlignment="1">
      <alignment vertical="top" wrapText="1"/>
    </xf>
    <xf numFmtId="169" fontId="5" fillId="0" borderId="0" xfId="0" applyNumberFormat="1" applyFont="1" applyFill="1" applyAlignment="1">
      <alignment horizontal="center" vertical="top" wrapText="1"/>
    </xf>
    <xf numFmtId="2" fontId="5" fillId="0" borderId="1" xfId="0" applyNumberFormat="1" applyFont="1" applyBorder="1" applyAlignment="1">
      <alignment horizontal="center" vertical="center"/>
    </xf>
    <xf numFmtId="0" fontId="16" fillId="0" borderId="1" xfId="0" applyFont="1" applyFill="1" applyBorder="1" applyAlignment="1">
      <alignment wrapText="1"/>
    </xf>
    <xf numFmtId="2" fontId="16" fillId="0" borderId="1" xfId="0" applyNumberFormat="1" applyFont="1" applyFill="1" applyBorder="1" applyAlignment="1">
      <alignment wrapText="1"/>
    </xf>
    <xf numFmtId="0" fontId="5" fillId="0" borderId="1" xfId="0" applyFont="1" applyBorder="1" applyAlignment="1">
      <alignment horizontal="center"/>
    </xf>
    <xf numFmtId="0" fontId="16"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xf numFmtId="0" fontId="2" fillId="0" borderId="0" xfId="0" applyFont="1" applyBorder="1" applyAlignment="1">
      <alignment horizontal="center" wrapText="1"/>
    </xf>
    <xf numFmtId="0" fontId="2" fillId="0" borderId="0" xfId="0" applyFont="1" applyBorder="1" applyAlignment="1">
      <alignment horizontal="center"/>
    </xf>
    <xf numFmtId="0" fontId="16"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 fillId="0" borderId="0" xfId="0" applyFont="1" applyFill="1" applyAlignment="1">
      <alignment horizontal="righ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5" fillId="5" borderId="1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2" fillId="0" borderId="0" xfId="0" applyFont="1" applyFill="1" applyAlignment="1">
      <alignment horizontal="center"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5" fillId="5" borderId="2"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1" xfId="3" applyFont="1" applyFill="1" applyBorder="1" applyAlignment="1">
      <alignment vertical="top" wrapText="1"/>
    </xf>
    <xf numFmtId="0" fontId="16" fillId="5" borderId="2" xfId="0" applyFont="1" applyFill="1" applyBorder="1" applyAlignment="1">
      <alignment horizontal="center" vertical="top" wrapText="1"/>
    </xf>
    <xf numFmtId="0" fontId="16" fillId="5" borderId="8" xfId="0" applyFont="1" applyFill="1" applyBorder="1" applyAlignment="1">
      <alignment horizontal="center" vertical="top" wrapText="1"/>
    </xf>
    <xf numFmtId="0" fontId="16" fillId="5" borderId="3" xfId="0" applyFont="1" applyFill="1" applyBorder="1" applyAlignment="1">
      <alignment horizontal="center" vertical="top" wrapText="1"/>
    </xf>
    <xf numFmtId="0" fontId="16" fillId="5" borderId="1" xfId="3" applyFont="1" applyFill="1" applyBorder="1" applyAlignment="1">
      <alignment vertical="top" wrapText="1"/>
    </xf>
    <xf numFmtId="0" fontId="16" fillId="5" borderId="10"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13" xfId="0" applyFont="1" applyFill="1" applyBorder="1" applyAlignment="1">
      <alignment horizontal="center" vertical="top" wrapText="1"/>
    </xf>
    <xf numFmtId="0" fontId="16" fillId="5" borderId="14"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15"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6" xfId="0" applyFont="1" applyFill="1" applyBorder="1" applyAlignment="1">
      <alignment horizontal="center" vertical="top" wrapText="1"/>
    </xf>
    <xf numFmtId="0" fontId="16" fillId="6" borderId="2"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3" xfId="0" applyFont="1" applyFill="1" applyBorder="1" applyAlignment="1">
      <alignment horizontal="left" vertical="top"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2" xfId="0" applyFont="1" applyFill="1" applyBorder="1" applyAlignment="1">
      <alignment horizontal="left" vertical="top" wrapText="1"/>
    </xf>
    <xf numFmtId="0" fontId="16" fillId="5" borderId="8" xfId="0" applyFont="1" applyFill="1" applyBorder="1" applyAlignment="1">
      <alignment horizontal="left" vertical="top" wrapText="1"/>
    </xf>
    <xf numFmtId="0" fontId="16" fillId="5" borderId="3"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3" xfId="0" applyFont="1" applyFill="1" applyBorder="1" applyAlignment="1">
      <alignment horizontal="left" vertical="top" wrapText="1"/>
    </xf>
    <xf numFmtId="0" fontId="16" fillId="11" borderId="2"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1" xfId="3" applyFont="1" applyFill="1" applyBorder="1" applyAlignment="1">
      <alignment vertical="top" wrapText="1"/>
    </xf>
    <xf numFmtId="0" fontId="3" fillId="5" borderId="8"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8"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0" fillId="0" borderId="0" xfId="0"/>
    <xf numFmtId="0" fontId="0" fillId="0" borderId="5" xfId="0" applyBorder="1"/>
    <xf numFmtId="0" fontId="5" fillId="2" borderId="10"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16" fillId="6" borderId="2"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6" fillId="5" borderId="11" xfId="0" applyFont="1" applyFill="1" applyBorder="1" applyAlignment="1">
      <alignment horizontal="center" wrapText="1"/>
    </xf>
    <xf numFmtId="0" fontId="16" fillId="5" borderId="12" xfId="0" applyFont="1" applyFill="1" applyBorder="1" applyAlignment="1">
      <alignment horizontal="center" wrapText="1"/>
    </xf>
    <xf numFmtId="0" fontId="16" fillId="5" borderId="7" xfId="0" applyFont="1" applyFill="1" applyBorder="1" applyAlignment="1">
      <alignment horizontal="center" wrapText="1"/>
    </xf>
  </cellXfs>
  <cellStyles count="4">
    <cellStyle name="Excel Built-in Normal" xfId="1"/>
    <cellStyle name="Обычный" xfId="0" builtinId="0"/>
    <cellStyle name="Обычный 2" xfId="2"/>
    <cellStyle name="Обычный 3" xfId="3"/>
  </cellStyles>
  <dxfs count="0"/>
  <tableStyles count="0" defaultTableStyle="TableStyleMedium2" defaultPivotStyle="PivotStyleLight16"/>
  <colors>
    <mruColors>
      <color rgb="FFFF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sheetPr>
  <dimension ref="A1:K41"/>
  <sheetViews>
    <sheetView tabSelected="1" topLeftCell="A25" zoomScaleNormal="100" workbookViewId="0">
      <selection sqref="A1:G40"/>
    </sheetView>
  </sheetViews>
  <sheetFormatPr defaultRowHeight="12.75" x14ac:dyDescent="0.2"/>
  <cols>
    <col min="1" max="1" width="26.7109375" customWidth="1"/>
    <col min="2" max="2" width="73.5703125" customWidth="1"/>
    <col min="3" max="3" width="15.85546875" customWidth="1"/>
    <col min="4" max="4" width="14.140625" customWidth="1"/>
    <col min="5" max="7" width="12.7109375" customWidth="1"/>
    <col min="8" max="8" width="11.42578125" style="173" customWidth="1"/>
    <col min="11" max="11" width="9.5703125" bestFit="1" customWidth="1"/>
  </cols>
  <sheetData>
    <row r="1" spans="1:8" s="220" customFormat="1" x14ac:dyDescent="0.2">
      <c r="D1" s="221" t="s">
        <v>432</v>
      </c>
      <c r="E1" s="222"/>
      <c r="F1" s="222"/>
      <c r="G1" s="222"/>
    </row>
    <row r="2" spans="1:8" s="220" customFormat="1" x14ac:dyDescent="0.2">
      <c r="D2" s="222"/>
      <c r="E2" s="222"/>
      <c r="F2" s="222"/>
      <c r="G2" s="222"/>
    </row>
    <row r="3" spans="1:8" s="220" customFormat="1" x14ac:dyDescent="0.2">
      <c r="D3" s="222"/>
      <c r="E3" s="222"/>
      <c r="F3" s="222"/>
      <c r="G3" s="222"/>
    </row>
    <row r="4" spans="1:8" s="220" customFormat="1" x14ac:dyDescent="0.2">
      <c r="D4" s="222"/>
      <c r="E4" s="222"/>
      <c r="F4" s="222"/>
      <c r="G4" s="222"/>
    </row>
    <row r="5" spans="1:8" s="220" customFormat="1" x14ac:dyDescent="0.2">
      <c r="D5" s="222"/>
      <c r="E5" s="222"/>
      <c r="F5" s="222"/>
      <c r="G5" s="222"/>
    </row>
    <row r="6" spans="1:8" s="220" customFormat="1" x14ac:dyDescent="0.2">
      <c r="D6" s="222"/>
      <c r="E6" s="222"/>
      <c r="F6" s="222"/>
      <c r="G6" s="222"/>
    </row>
    <row r="7" spans="1:8" s="220" customFormat="1" x14ac:dyDescent="0.2">
      <c r="D7" s="222"/>
      <c r="E7" s="222"/>
      <c r="F7" s="222"/>
      <c r="G7" s="222"/>
    </row>
    <row r="8" spans="1:8" s="220" customFormat="1" x14ac:dyDescent="0.2">
      <c r="D8" s="222"/>
      <c r="E8" s="222"/>
      <c r="F8" s="222"/>
      <c r="G8" s="222"/>
    </row>
    <row r="9" spans="1:8" s="220" customFormat="1" x14ac:dyDescent="0.2">
      <c r="D9" s="222"/>
      <c r="E9" s="222"/>
      <c r="F9" s="222"/>
      <c r="G9" s="222"/>
    </row>
    <row r="10" spans="1:8" s="220" customFormat="1" x14ac:dyDescent="0.2">
      <c r="D10" s="222"/>
      <c r="E10" s="222"/>
      <c r="F10" s="222"/>
      <c r="G10" s="222"/>
    </row>
    <row r="11" spans="1:8" s="220" customFormat="1" x14ac:dyDescent="0.2">
      <c r="D11" s="222"/>
      <c r="E11" s="222"/>
      <c r="F11" s="222"/>
      <c r="G11" s="222"/>
    </row>
    <row r="12" spans="1:8" s="220" customFormat="1" x14ac:dyDescent="0.2">
      <c r="D12" s="222"/>
      <c r="E12" s="222"/>
      <c r="F12" s="222"/>
      <c r="G12" s="222"/>
    </row>
    <row r="13" spans="1:8" ht="20.45" customHeight="1" x14ac:dyDescent="0.25">
      <c r="A13" s="5"/>
      <c r="B13" s="5"/>
      <c r="C13" s="228" t="s">
        <v>431</v>
      </c>
      <c r="D13" s="228"/>
      <c r="E13" s="228"/>
      <c r="F13" s="228"/>
      <c r="G13" s="228"/>
      <c r="H13" s="172"/>
    </row>
    <row r="14" spans="1:8" ht="39.75" customHeight="1" x14ac:dyDescent="0.2">
      <c r="A14" s="231" t="s">
        <v>402</v>
      </c>
      <c r="B14" s="231"/>
      <c r="C14" s="231"/>
      <c r="D14" s="231"/>
      <c r="E14" s="231"/>
      <c r="F14" s="231"/>
      <c r="G14" s="231"/>
    </row>
    <row r="15" spans="1:8" ht="15.75" hidden="1" x14ac:dyDescent="0.25">
      <c r="A15" s="17"/>
      <c r="B15" s="17"/>
      <c r="C15" s="17"/>
      <c r="D15" s="17"/>
      <c r="E15" s="17"/>
      <c r="F15" s="17"/>
      <c r="G15" s="17"/>
    </row>
    <row r="16" spans="1:8" ht="68.25" customHeight="1" x14ac:dyDescent="0.2">
      <c r="A16" s="229" t="s">
        <v>211</v>
      </c>
      <c r="B16" s="229" t="s">
        <v>26</v>
      </c>
      <c r="C16" s="229" t="s">
        <v>403</v>
      </c>
      <c r="D16" s="121" t="s">
        <v>404</v>
      </c>
      <c r="E16" s="232" t="s">
        <v>405</v>
      </c>
      <c r="F16" s="224"/>
      <c r="G16" s="225"/>
      <c r="H16" s="174"/>
    </row>
    <row r="17" spans="1:11" x14ac:dyDescent="0.2">
      <c r="A17" s="230"/>
      <c r="B17" s="230"/>
      <c r="C17" s="230"/>
      <c r="D17" s="120"/>
      <c r="E17" s="144">
        <v>2021</v>
      </c>
      <c r="F17" s="144">
        <v>2022</v>
      </c>
      <c r="G17" s="145">
        <v>2023</v>
      </c>
      <c r="H17" s="203"/>
    </row>
    <row r="18" spans="1:11" ht="15.75" customHeight="1" x14ac:dyDescent="0.2">
      <c r="A18" s="112">
        <v>1</v>
      </c>
      <c r="B18" s="112">
        <v>2</v>
      </c>
      <c r="C18" s="112">
        <v>3</v>
      </c>
      <c r="D18" s="112">
        <v>4</v>
      </c>
      <c r="E18" s="112">
        <v>5</v>
      </c>
      <c r="F18" s="112">
        <v>6</v>
      </c>
      <c r="G18" s="112">
        <v>7</v>
      </c>
      <c r="H18" s="175"/>
    </row>
    <row r="19" spans="1:11" ht="57" customHeight="1" x14ac:dyDescent="0.2">
      <c r="A19" s="194" t="s">
        <v>13</v>
      </c>
      <c r="B19" s="153" t="s">
        <v>407</v>
      </c>
      <c r="C19" s="138" t="s">
        <v>377</v>
      </c>
      <c r="D19" s="143">
        <f>D20+D30+D36</f>
        <v>11861461.85</v>
      </c>
      <c r="E19" s="143">
        <f>E20+E30+E36</f>
        <v>4785261.8499999996</v>
      </c>
      <c r="F19" s="143">
        <f>F20+F30+F36</f>
        <v>3538100</v>
      </c>
      <c r="G19" s="143">
        <f>G20+G30+G36</f>
        <v>3538100</v>
      </c>
      <c r="H19" s="204"/>
    </row>
    <row r="20" spans="1:11" ht="59.45" customHeight="1" x14ac:dyDescent="0.2">
      <c r="A20" s="206" t="s">
        <v>378</v>
      </c>
      <c r="B20" s="202" t="s">
        <v>408</v>
      </c>
      <c r="C20" s="207" t="s">
        <v>377</v>
      </c>
      <c r="D20" s="208">
        <f>E20+F20+G20</f>
        <v>11361461.85</v>
      </c>
      <c r="E20" s="208">
        <f>E22+E23+E24+E25+E27+E28+E29</f>
        <v>4285261.8499999996</v>
      </c>
      <c r="F20" s="208">
        <f>F22+F23+F24+F25</f>
        <v>3538100</v>
      </c>
      <c r="G20" s="209">
        <f>G22+G23+G24+G25</f>
        <v>3538100</v>
      </c>
      <c r="H20" s="204"/>
    </row>
    <row r="21" spans="1:11" s="205" customFormat="1" ht="33" customHeight="1" x14ac:dyDescent="0.2">
      <c r="A21" s="223" t="s">
        <v>419</v>
      </c>
      <c r="B21" s="226"/>
      <c r="C21" s="226"/>
      <c r="D21" s="226"/>
      <c r="E21" s="226"/>
      <c r="F21" s="226"/>
      <c r="G21" s="227"/>
      <c r="H21" s="204"/>
    </row>
    <row r="22" spans="1:11" ht="62.25" customHeight="1" x14ac:dyDescent="0.2">
      <c r="A22" s="185" t="s">
        <v>373</v>
      </c>
      <c r="B22" s="137" t="s">
        <v>413</v>
      </c>
      <c r="C22" s="159" t="s">
        <v>377</v>
      </c>
      <c r="D22" s="160">
        <f>E22+F22+G22</f>
        <v>15000</v>
      </c>
      <c r="E22" s="160">
        <v>15000</v>
      </c>
      <c r="F22" s="160">
        <v>0</v>
      </c>
      <c r="G22" s="161">
        <v>0</v>
      </c>
      <c r="H22" s="176"/>
    </row>
    <row r="23" spans="1:11" ht="65.25" customHeight="1" x14ac:dyDescent="0.2">
      <c r="A23" s="182" t="s">
        <v>366</v>
      </c>
      <c r="B23" s="113" t="s">
        <v>414</v>
      </c>
      <c r="C23" s="114" t="s">
        <v>377</v>
      </c>
      <c r="D23" s="122">
        <f>E23+F23+G23</f>
        <v>0</v>
      </c>
      <c r="E23" s="117">
        <v>0</v>
      </c>
      <c r="F23" s="117">
        <v>0</v>
      </c>
      <c r="G23" s="117">
        <v>0</v>
      </c>
      <c r="H23" s="176"/>
    </row>
    <row r="24" spans="1:11" s="166" customFormat="1" ht="52.5" customHeight="1" x14ac:dyDescent="0.2">
      <c r="A24" s="181" t="s">
        <v>367</v>
      </c>
      <c r="B24" s="115" t="s">
        <v>368</v>
      </c>
      <c r="C24" s="162" t="s">
        <v>377</v>
      </c>
      <c r="D24" s="163">
        <f>E24+F24+G24</f>
        <v>10755343.85</v>
      </c>
      <c r="E24" s="164">
        <v>3679143.85</v>
      </c>
      <c r="F24" s="164">
        <v>3538100</v>
      </c>
      <c r="G24" s="164">
        <v>3538100</v>
      </c>
      <c r="H24" s="177"/>
      <c r="J24" s="166">
        <v>3538100</v>
      </c>
      <c r="K24" s="177">
        <v>210000</v>
      </c>
    </row>
    <row r="25" spans="1:11" ht="54.75" customHeight="1" x14ac:dyDescent="0.2">
      <c r="A25" s="182" t="s">
        <v>394</v>
      </c>
      <c r="B25" s="168" t="s">
        <v>387</v>
      </c>
      <c r="C25" s="130" t="s">
        <v>377</v>
      </c>
      <c r="D25" s="214">
        <f>E25+F25+G25</f>
        <v>0</v>
      </c>
      <c r="E25" s="214">
        <v>0</v>
      </c>
      <c r="F25" s="214">
        <v>0</v>
      </c>
      <c r="G25" s="214">
        <v>0</v>
      </c>
      <c r="H25" s="178"/>
    </row>
    <row r="26" spans="1:11" s="184" customFormat="1" ht="30" customHeight="1" x14ac:dyDescent="0.2">
      <c r="A26" s="233" t="s">
        <v>415</v>
      </c>
      <c r="B26" s="234"/>
      <c r="C26" s="234"/>
      <c r="D26" s="234"/>
      <c r="E26" s="234"/>
      <c r="F26" s="234"/>
      <c r="G26" s="235"/>
      <c r="H26" s="178"/>
    </row>
    <row r="27" spans="1:11" ht="58.5" customHeight="1" x14ac:dyDescent="0.2">
      <c r="A27" s="182" t="s">
        <v>369</v>
      </c>
      <c r="B27" s="113" t="s">
        <v>418</v>
      </c>
      <c r="C27" s="114" t="s">
        <v>377</v>
      </c>
      <c r="D27" s="117">
        <f>E27+F27+G27</f>
        <v>591118</v>
      </c>
      <c r="E27" s="118">
        <v>591118</v>
      </c>
      <c r="F27" s="118">
        <v>0</v>
      </c>
      <c r="G27" s="118">
        <v>0</v>
      </c>
      <c r="H27" s="179"/>
    </row>
    <row r="28" spans="1:11" ht="42" customHeight="1" x14ac:dyDescent="0.2">
      <c r="A28" s="181" t="s">
        <v>370</v>
      </c>
      <c r="B28" s="130" t="s">
        <v>417</v>
      </c>
      <c r="C28" s="114" t="s">
        <v>14</v>
      </c>
      <c r="D28" s="117">
        <f t="shared" ref="D28:D29" si="0">E28+F28+G28</f>
        <v>0</v>
      </c>
      <c r="E28" s="118">
        <v>0</v>
      </c>
      <c r="F28" s="118">
        <v>0</v>
      </c>
      <c r="G28" s="118">
        <v>0</v>
      </c>
      <c r="H28" s="179"/>
    </row>
    <row r="29" spans="1:11" s="167" customFormat="1" ht="44.25" customHeight="1" x14ac:dyDescent="0.2">
      <c r="A29" s="181" t="s">
        <v>395</v>
      </c>
      <c r="B29" s="168" t="s">
        <v>389</v>
      </c>
      <c r="C29" s="114" t="s">
        <v>14</v>
      </c>
      <c r="D29" s="163">
        <f t="shared" si="0"/>
        <v>0</v>
      </c>
      <c r="E29" s="164">
        <v>0</v>
      </c>
      <c r="F29" s="164">
        <v>0</v>
      </c>
      <c r="G29" s="164">
        <v>0</v>
      </c>
      <c r="H29" s="179"/>
    </row>
    <row r="30" spans="1:11" ht="37.5" customHeight="1" x14ac:dyDescent="0.2">
      <c r="A30" s="195" t="s">
        <v>379</v>
      </c>
      <c r="B30" s="139" t="s">
        <v>372</v>
      </c>
      <c r="C30" s="157" t="s">
        <v>14</v>
      </c>
      <c r="D30" s="165">
        <f t="shared" ref="D30:D35" si="1">E30+F30+G30</f>
        <v>350000</v>
      </c>
      <c r="E30" s="158">
        <f>E32+E33</f>
        <v>350000</v>
      </c>
      <c r="F30" s="158">
        <f t="shared" ref="F30:G30" si="2">F32+F33</f>
        <v>0</v>
      </c>
      <c r="G30" s="158">
        <f t="shared" si="2"/>
        <v>0</v>
      </c>
      <c r="H30" s="197"/>
    </row>
    <row r="31" spans="1:11" s="184" customFormat="1" ht="19.5" customHeight="1" x14ac:dyDescent="0.2">
      <c r="A31" s="223" t="s">
        <v>393</v>
      </c>
      <c r="B31" s="226"/>
      <c r="C31" s="226"/>
      <c r="D31" s="226"/>
      <c r="E31" s="226"/>
      <c r="F31" s="226"/>
      <c r="G31" s="227"/>
      <c r="H31" s="197"/>
    </row>
    <row r="32" spans="1:11" ht="33" customHeight="1" x14ac:dyDescent="0.2">
      <c r="A32" s="182" t="s">
        <v>373</v>
      </c>
      <c r="B32" s="113" t="s">
        <v>374</v>
      </c>
      <c r="C32" s="114" t="s">
        <v>14</v>
      </c>
      <c r="D32" s="117">
        <f t="shared" si="1"/>
        <v>300000</v>
      </c>
      <c r="E32" s="118">
        <v>300000</v>
      </c>
      <c r="F32" s="118">
        <v>0</v>
      </c>
      <c r="G32" s="118">
        <v>0</v>
      </c>
      <c r="H32" s="180"/>
    </row>
    <row r="33" spans="1:8" ht="32.25" customHeight="1" x14ac:dyDescent="0.2">
      <c r="A33" s="181" t="s">
        <v>366</v>
      </c>
      <c r="B33" s="115" t="s">
        <v>390</v>
      </c>
      <c r="C33" s="162" t="s">
        <v>14</v>
      </c>
      <c r="D33" s="163">
        <f t="shared" si="1"/>
        <v>50000</v>
      </c>
      <c r="E33" s="164">
        <v>50000</v>
      </c>
      <c r="F33" s="164">
        <v>0</v>
      </c>
      <c r="G33" s="164">
        <v>0</v>
      </c>
      <c r="H33" s="180"/>
    </row>
    <row r="34" spans="1:8" s="184" customFormat="1" ht="22.5" customHeight="1" x14ac:dyDescent="0.2">
      <c r="A34" s="223" t="s">
        <v>375</v>
      </c>
      <c r="B34" s="224"/>
      <c r="C34" s="224"/>
      <c r="D34" s="224"/>
      <c r="E34" s="224"/>
      <c r="F34" s="224"/>
      <c r="G34" s="225"/>
      <c r="H34" s="180"/>
    </row>
    <row r="35" spans="1:8" ht="38.25" customHeight="1" x14ac:dyDescent="0.2">
      <c r="A35" s="182" t="s">
        <v>369</v>
      </c>
      <c r="B35" s="113" t="s">
        <v>376</v>
      </c>
      <c r="C35" s="114" t="s">
        <v>14</v>
      </c>
      <c r="D35" s="198">
        <f t="shared" si="1"/>
        <v>0</v>
      </c>
      <c r="E35" s="118">
        <v>0</v>
      </c>
      <c r="F35" s="118">
        <v>0</v>
      </c>
      <c r="G35" s="118">
        <v>0</v>
      </c>
      <c r="H35" s="179"/>
    </row>
    <row r="36" spans="1:8" ht="29.25" customHeight="1" x14ac:dyDescent="0.2">
      <c r="A36" s="201" t="s">
        <v>380</v>
      </c>
      <c r="B36" s="202" t="s">
        <v>406</v>
      </c>
      <c r="C36" s="199" t="s">
        <v>14</v>
      </c>
      <c r="D36" s="200">
        <f>E36+F36+G36</f>
        <v>150000</v>
      </c>
      <c r="E36" s="200">
        <f>E38+E39+E40</f>
        <v>150000</v>
      </c>
      <c r="F36" s="200">
        <f t="shared" ref="F36:G36" si="3">F38+F39</f>
        <v>0</v>
      </c>
      <c r="G36" s="200">
        <f t="shared" si="3"/>
        <v>0</v>
      </c>
      <c r="H36" s="197"/>
    </row>
    <row r="37" spans="1:8" s="184" customFormat="1" ht="30.75" customHeight="1" x14ac:dyDescent="0.2">
      <c r="A37" s="223" t="s">
        <v>396</v>
      </c>
      <c r="B37" s="226"/>
      <c r="C37" s="226"/>
      <c r="D37" s="226"/>
      <c r="E37" s="226"/>
      <c r="F37" s="226"/>
      <c r="G37" s="227"/>
      <c r="H37" s="197"/>
    </row>
    <row r="38" spans="1:8" ht="34.5" customHeight="1" x14ac:dyDescent="0.2">
      <c r="A38" s="182" t="s">
        <v>373</v>
      </c>
      <c r="B38" s="113" t="s">
        <v>420</v>
      </c>
      <c r="C38" s="130" t="s">
        <v>14</v>
      </c>
      <c r="D38" s="116">
        <v>50000</v>
      </c>
      <c r="E38" s="116">
        <v>50000</v>
      </c>
      <c r="F38" s="116">
        <v>0</v>
      </c>
      <c r="G38" s="116">
        <v>0</v>
      </c>
      <c r="H38" s="180"/>
    </row>
    <row r="39" spans="1:8" ht="35.25" customHeight="1" x14ac:dyDescent="0.2">
      <c r="A39" s="196" t="s">
        <v>366</v>
      </c>
      <c r="B39" s="123" t="s">
        <v>421</v>
      </c>
      <c r="C39" s="114" t="s">
        <v>14</v>
      </c>
      <c r="D39" s="154">
        <f>E39+F39+G39</f>
        <v>0</v>
      </c>
      <c r="E39" s="154">
        <v>0</v>
      </c>
      <c r="F39" s="154">
        <v>0</v>
      </c>
      <c r="G39" s="154">
        <v>0</v>
      </c>
      <c r="H39" s="180"/>
    </row>
    <row r="40" spans="1:8" ht="25.5" x14ac:dyDescent="0.2">
      <c r="A40" s="217" t="s">
        <v>367</v>
      </c>
      <c r="B40" s="168" t="s">
        <v>426</v>
      </c>
      <c r="C40" s="114" t="s">
        <v>14</v>
      </c>
      <c r="D40" s="214">
        <f>E40+F40+G40</f>
        <v>100000</v>
      </c>
      <c r="E40" s="214">
        <v>100000</v>
      </c>
      <c r="F40" s="214">
        <v>0</v>
      </c>
      <c r="G40" s="214">
        <v>0</v>
      </c>
    </row>
    <row r="41" spans="1:8" x14ac:dyDescent="0.2">
      <c r="B41" s="184"/>
    </row>
  </sheetData>
  <mergeCells count="12">
    <mergeCell ref="D1:G12"/>
    <mergeCell ref="A34:G34"/>
    <mergeCell ref="A37:G37"/>
    <mergeCell ref="C13:G13"/>
    <mergeCell ref="A16:A17"/>
    <mergeCell ref="B16:B17"/>
    <mergeCell ref="C16:C17"/>
    <mergeCell ref="A14:G14"/>
    <mergeCell ref="E16:G16"/>
    <mergeCell ref="A26:G26"/>
    <mergeCell ref="A31:G31"/>
    <mergeCell ref="A21:G21"/>
  </mergeCells>
  <phoneticPr fontId="1" type="noConversion"/>
  <pageMargins left="0.75" right="0.28000000000000003" top="0.3" bottom="0.56999999999999995" header="0.17" footer="0.5"/>
  <pageSetup paperSize="9" scale="79" orientation="landscape" r:id="rId1"/>
  <headerFooter alignWithMargins="0"/>
  <rowBreaks count="1" manualBreakCount="1">
    <brk id="2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M132"/>
  <sheetViews>
    <sheetView topLeftCell="A112" zoomScaleNormal="100" zoomScaleSheetLayoutView="100" workbookViewId="0">
      <selection sqref="A1:G132"/>
    </sheetView>
  </sheetViews>
  <sheetFormatPr defaultColWidth="9.140625" defaultRowHeight="15.75" x14ac:dyDescent="0.25"/>
  <cols>
    <col min="1" max="1" width="18.7109375" style="4" customWidth="1"/>
    <col min="2" max="2" width="52.7109375" style="4" customWidth="1"/>
    <col min="3" max="3" width="31.28515625" style="4" customWidth="1"/>
    <col min="4" max="4" width="14.7109375" style="4" customWidth="1"/>
    <col min="5" max="5" width="13.42578125" style="4" customWidth="1"/>
    <col min="6" max="6" width="14" style="4" customWidth="1"/>
    <col min="7" max="7" width="14.7109375" style="4" customWidth="1"/>
    <col min="8" max="16384" width="9.140625" style="4"/>
  </cols>
  <sheetData>
    <row r="1" spans="1:7" x14ac:dyDescent="0.25">
      <c r="D1" s="236" t="s">
        <v>429</v>
      </c>
      <c r="E1" s="236"/>
      <c r="F1" s="236"/>
      <c r="G1" s="236"/>
    </row>
    <row r="2" spans="1:7" x14ac:dyDescent="0.25">
      <c r="D2" s="236"/>
      <c r="E2" s="236"/>
      <c r="F2" s="236"/>
      <c r="G2" s="236"/>
    </row>
    <row r="3" spans="1:7" x14ac:dyDescent="0.25">
      <c r="D3" s="236"/>
      <c r="E3" s="236"/>
      <c r="F3" s="236"/>
      <c r="G3" s="236"/>
    </row>
    <row r="4" spans="1:7" x14ac:dyDescent="0.25">
      <c r="D4" s="236"/>
      <c r="E4" s="236"/>
      <c r="F4" s="236"/>
      <c r="G4" s="236"/>
    </row>
    <row r="5" spans="1:7" x14ac:dyDescent="0.25">
      <c r="D5" s="236"/>
      <c r="E5" s="236"/>
      <c r="F5" s="236"/>
      <c r="G5" s="236"/>
    </row>
    <row r="6" spans="1:7" x14ac:dyDescent="0.25">
      <c r="D6" s="236"/>
      <c r="E6" s="236"/>
      <c r="F6" s="236"/>
      <c r="G6" s="236"/>
    </row>
    <row r="7" spans="1:7" x14ac:dyDescent="0.25">
      <c r="D7" s="236"/>
      <c r="E7" s="236"/>
      <c r="F7" s="236"/>
      <c r="G7" s="236"/>
    </row>
    <row r="8" spans="1:7" ht="15" customHeight="1" x14ac:dyDescent="0.25">
      <c r="D8" s="236"/>
      <c r="E8" s="236"/>
      <c r="F8" s="236"/>
      <c r="G8" s="236"/>
    </row>
    <row r="9" spans="1:7" ht="15" customHeight="1" x14ac:dyDescent="0.25">
      <c r="D9" s="236"/>
      <c r="E9" s="236"/>
      <c r="F9" s="236"/>
      <c r="G9" s="236"/>
    </row>
    <row r="10" spans="1:7" ht="15" customHeight="1" x14ac:dyDescent="0.25">
      <c r="E10" s="183"/>
      <c r="F10" s="183"/>
      <c r="G10" s="183" t="s">
        <v>430</v>
      </c>
    </row>
    <row r="11" spans="1:7" ht="15" customHeight="1" x14ac:dyDescent="0.25">
      <c r="E11" s="183"/>
      <c r="F11" s="183"/>
      <c r="G11" s="183"/>
    </row>
    <row r="12" spans="1:7" s="5" customFormat="1" ht="15.75" customHeight="1" x14ac:dyDescent="0.25">
      <c r="A12" s="231" t="s">
        <v>399</v>
      </c>
      <c r="B12" s="292"/>
      <c r="C12" s="292"/>
      <c r="D12" s="292"/>
      <c r="E12" s="292"/>
      <c r="F12" s="292"/>
      <c r="G12" s="292"/>
    </row>
    <row r="13" spans="1:7" s="5" customFormat="1" ht="19.149999999999999" customHeight="1" x14ac:dyDescent="0.25">
      <c r="A13" s="293"/>
      <c r="B13" s="293"/>
      <c r="C13" s="293"/>
      <c r="D13" s="293"/>
      <c r="E13" s="293"/>
      <c r="F13" s="293"/>
      <c r="G13" s="293"/>
    </row>
    <row r="14" spans="1:7" s="5" customFormat="1" ht="15.6" customHeight="1" x14ac:dyDescent="0.25">
      <c r="A14" s="306" t="s">
        <v>211</v>
      </c>
      <c r="B14" s="306" t="s">
        <v>382</v>
      </c>
      <c r="C14" s="306" t="s">
        <v>90</v>
      </c>
      <c r="D14" s="294" t="s">
        <v>401</v>
      </c>
      <c r="E14" s="295"/>
      <c r="F14" s="295"/>
      <c r="G14" s="296"/>
    </row>
    <row r="15" spans="1:7" ht="9.6" customHeight="1" x14ac:dyDescent="0.25">
      <c r="A15" s="306"/>
      <c r="B15" s="306"/>
      <c r="C15" s="306"/>
      <c r="D15" s="297"/>
      <c r="E15" s="298"/>
      <c r="F15" s="298"/>
      <c r="G15" s="299"/>
    </row>
    <row r="16" spans="1:7" ht="94.9" customHeight="1" x14ac:dyDescent="0.25">
      <c r="A16" s="306"/>
      <c r="B16" s="306"/>
      <c r="C16" s="306"/>
      <c r="D16" s="142" t="s">
        <v>400</v>
      </c>
      <c r="E16" s="142">
        <v>2021</v>
      </c>
      <c r="F16" s="142">
        <v>2022</v>
      </c>
      <c r="G16" s="146">
        <v>2023</v>
      </c>
    </row>
    <row r="17" spans="1:7" x14ac:dyDescent="0.25">
      <c r="A17" s="112">
        <v>1</v>
      </c>
      <c r="B17" s="112">
        <v>2</v>
      </c>
      <c r="C17" s="112">
        <v>3</v>
      </c>
      <c r="D17" s="112">
        <v>4</v>
      </c>
      <c r="E17" s="112">
        <v>5</v>
      </c>
      <c r="F17" s="119">
        <v>6</v>
      </c>
      <c r="G17" s="119">
        <v>7</v>
      </c>
    </row>
    <row r="18" spans="1:7" s="5" customFormat="1" ht="15.75" customHeight="1" x14ac:dyDescent="0.25">
      <c r="A18" s="304" t="s">
        <v>266</v>
      </c>
      <c r="B18" s="302" t="s">
        <v>409</v>
      </c>
      <c r="C18" s="126" t="s">
        <v>91</v>
      </c>
      <c r="D18" s="127">
        <f t="shared" ref="D18:D20" si="0">E18+F18+G18</f>
        <v>15650360.939999999</v>
      </c>
      <c r="E18" s="127">
        <f>E19+E20+E21</f>
        <v>6412360.9399999995</v>
      </c>
      <c r="F18" s="127">
        <f>F19+F20+F21</f>
        <v>4619000</v>
      </c>
      <c r="G18" s="127">
        <f>G19+G20+G21</f>
        <v>4619000</v>
      </c>
    </row>
    <row r="19" spans="1:7" s="5" customFormat="1" ht="27" customHeight="1" x14ac:dyDescent="0.25">
      <c r="A19" s="305"/>
      <c r="B19" s="303"/>
      <c r="C19" s="126" t="s">
        <v>359</v>
      </c>
      <c r="D19" s="127">
        <f t="shared" si="0"/>
        <v>11861461.85</v>
      </c>
      <c r="E19" s="127">
        <f t="shared" ref="E19:G21" si="1">E23+E85+E110</f>
        <v>4785261.8499999996</v>
      </c>
      <c r="F19" s="127">
        <f t="shared" si="1"/>
        <v>3538100</v>
      </c>
      <c r="G19" s="127">
        <f t="shared" si="1"/>
        <v>3538100</v>
      </c>
    </row>
    <row r="20" spans="1:7" s="5" customFormat="1" ht="30" customHeight="1" x14ac:dyDescent="0.25">
      <c r="A20" s="305"/>
      <c r="B20" s="303"/>
      <c r="C20" s="126" t="s">
        <v>360</v>
      </c>
      <c r="D20" s="127">
        <f t="shared" si="0"/>
        <v>3788899.09</v>
      </c>
      <c r="E20" s="127">
        <f t="shared" si="1"/>
        <v>1627099.09</v>
      </c>
      <c r="F20" s="127">
        <f t="shared" si="1"/>
        <v>1080900</v>
      </c>
      <c r="G20" s="127">
        <f t="shared" si="1"/>
        <v>1080900</v>
      </c>
    </row>
    <row r="21" spans="1:7" s="5" customFormat="1" ht="31.15" customHeight="1" x14ac:dyDescent="0.25">
      <c r="A21" s="305"/>
      <c r="B21" s="303"/>
      <c r="C21" s="126" t="s">
        <v>361</v>
      </c>
      <c r="D21" s="127">
        <f>E21+F21+G21</f>
        <v>0</v>
      </c>
      <c r="E21" s="127">
        <f t="shared" si="1"/>
        <v>0</v>
      </c>
      <c r="F21" s="127">
        <f t="shared" si="1"/>
        <v>0</v>
      </c>
      <c r="G21" s="127">
        <f t="shared" si="1"/>
        <v>0</v>
      </c>
    </row>
    <row r="22" spans="1:7" s="5" customFormat="1" ht="15.75" customHeight="1" x14ac:dyDescent="0.25">
      <c r="A22" s="289" t="s">
        <v>358</v>
      </c>
      <c r="B22" s="300" t="s">
        <v>410</v>
      </c>
      <c r="C22" s="124" t="s">
        <v>91</v>
      </c>
      <c r="D22" s="125">
        <f t="shared" ref="D22:D24" si="2">E22+F22+G22</f>
        <v>15110360.939999999</v>
      </c>
      <c r="E22" s="125">
        <f>E23+E24+E25</f>
        <v>5872360.9399999995</v>
      </c>
      <c r="F22" s="125">
        <f t="shared" ref="F22:G22" si="3">F23+F24+F25</f>
        <v>4619000</v>
      </c>
      <c r="G22" s="125">
        <f t="shared" si="3"/>
        <v>4619000</v>
      </c>
    </row>
    <row r="23" spans="1:7" s="5" customFormat="1" ht="26.45" customHeight="1" x14ac:dyDescent="0.25">
      <c r="A23" s="290"/>
      <c r="B23" s="301"/>
      <c r="C23" s="124" t="s">
        <v>359</v>
      </c>
      <c r="D23" s="125">
        <f t="shared" si="2"/>
        <v>11361461.85</v>
      </c>
      <c r="E23" s="125">
        <f>E28+E48+E52+E60+E65+E73+E77</f>
        <v>4285261.8499999996</v>
      </c>
      <c r="F23" s="125">
        <f>F28+F48+F52+F60+F65+F73+F77</f>
        <v>3538100</v>
      </c>
      <c r="G23" s="125">
        <f>G28+G48+G52+G60+G65+G73+G77</f>
        <v>3538100</v>
      </c>
    </row>
    <row r="24" spans="1:7" s="5" customFormat="1" ht="26.45" customHeight="1" x14ac:dyDescent="0.25">
      <c r="A24" s="290"/>
      <c r="B24" s="301"/>
      <c r="C24" s="124" t="s">
        <v>360</v>
      </c>
      <c r="D24" s="125">
        <f t="shared" si="2"/>
        <v>3748899.09</v>
      </c>
      <c r="E24" s="125">
        <f>E29+E49+E53+E61+E66+E74+E77</f>
        <v>1587099.09</v>
      </c>
      <c r="F24" s="125">
        <f t="shared" ref="F24:G24" si="4">F29+F49+F53+F61+F66+F74+F77</f>
        <v>1080900</v>
      </c>
      <c r="G24" s="125">
        <f t="shared" si="4"/>
        <v>1080900</v>
      </c>
    </row>
    <row r="25" spans="1:7" s="5" customFormat="1" ht="27.6" customHeight="1" x14ac:dyDescent="0.25">
      <c r="A25" s="290"/>
      <c r="B25" s="301"/>
      <c r="C25" s="124" t="s">
        <v>361</v>
      </c>
      <c r="D25" s="125">
        <f>E25+F25+G25</f>
        <v>0</v>
      </c>
      <c r="E25" s="125">
        <f>E30+E50+E62+E67+E75+E79</f>
        <v>0</v>
      </c>
      <c r="F25" s="125">
        <f>F30+F50+F62+F67+F75+F79</f>
        <v>0</v>
      </c>
      <c r="G25" s="125">
        <f>G30+G50+G62+G67+G75+G79</f>
        <v>0</v>
      </c>
    </row>
    <row r="26" spans="1:7" s="5" customFormat="1" ht="30" customHeight="1" x14ac:dyDescent="0.25">
      <c r="A26" s="223" t="s">
        <v>412</v>
      </c>
      <c r="B26" s="226"/>
      <c r="C26" s="226"/>
      <c r="D26" s="226"/>
      <c r="E26" s="226"/>
      <c r="F26" s="226"/>
      <c r="G26" s="227"/>
    </row>
    <row r="27" spans="1:7" s="3" customFormat="1" ht="18.75" customHeight="1" x14ac:dyDescent="0.25">
      <c r="A27" s="259" t="s">
        <v>362</v>
      </c>
      <c r="B27" s="262" t="s">
        <v>413</v>
      </c>
      <c r="C27" s="128" t="s">
        <v>91</v>
      </c>
      <c r="D27" s="129">
        <f t="shared" ref="D27:D29" si="5">E27+F27+G27</f>
        <v>15000</v>
      </c>
      <c r="E27" s="129">
        <f>E28+E29+E30</f>
        <v>15000</v>
      </c>
      <c r="F27" s="129">
        <f t="shared" ref="F27:G27" si="6">F28+F29+F30</f>
        <v>0</v>
      </c>
      <c r="G27" s="129">
        <f t="shared" si="6"/>
        <v>0</v>
      </c>
    </row>
    <row r="28" spans="1:7" s="3" customFormat="1" ht="26.45" customHeight="1" x14ac:dyDescent="0.25">
      <c r="A28" s="260"/>
      <c r="B28" s="266"/>
      <c r="C28" s="128" t="s">
        <v>359</v>
      </c>
      <c r="D28" s="129">
        <f t="shared" si="5"/>
        <v>15000</v>
      </c>
      <c r="E28" s="129">
        <f>E36+E39+E44</f>
        <v>15000</v>
      </c>
      <c r="F28" s="129">
        <f t="shared" ref="F28:G28" si="7">F36+F39+F44</f>
        <v>0</v>
      </c>
      <c r="G28" s="129">
        <f t="shared" si="7"/>
        <v>0</v>
      </c>
    </row>
    <row r="29" spans="1:7" s="3" customFormat="1" ht="27" customHeight="1" x14ac:dyDescent="0.25">
      <c r="A29" s="260"/>
      <c r="B29" s="266"/>
      <c r="C29" s="128" t="s">
        <v>360</v>
      </c>
      <c r="D29" s="129">
        <f t="shared" si="5"/>
        <v>0</v>
      </c>
      <c r="E29" s="129">
        <f>E33+E37+E41+E45</f>
        <v>0</v>
      </c>
      <c r="F29" s="129">
        <f t="shared" ref="F29:G29" si="8">F33+F37+F41+F45</f>
        <v>0</v>
      </c>
      <c r="G29" s="129">
        <f t="shared" si="8"/>
        <v>0</v>
      </c>
    </row>
    <row r="30" spans="1:7" s="3" customFormat="1" ht="29.25" customHeight="1" x14ac:dyDescent="0.25">
      <c r="A30" s="260"/>
      <c r="B30" s="267"/>
      <c r="C30" s="128" t="s">
        <v>361</v>
      </c>
      <c r="D30" s="129">
        <f>E30+F30+G30</f>
        <v>0</v>
      </c>
      <c r="E30" s="129">
        <f>E34+E38+E42+E46</f>
        <v>0</v>
      </c>
      <c r="F30" s="129">
        <f t="shared" ref="F30:G30" si="9">F34+F38+F42+F46</f>
        <v>0</v>
      </c>
      <c r="G30" s="129">
        <f t="shared" si="9"/>
        <v>0</v>
      </c>
    </row>
    <row r="31" spans="1:7" s="3" customFormat="1" ht="16.149999999999999" customHeight="1" x14ac:dyDescent="0.25">
      <c r="A31" s="229" t="s">
        <v>363</v>
      </c>
      <c r="B31" s="265" t="s">
        <v>383</v>
      </c>
      <c r="C31" s="130" t="s">
        <v>91</v>
      </c>
      <c r="D31" s="111">
        <v>0</v>
      </c>
      <c r="E31" s="111">
        <v>0</v>
      </c>
      <c r="F31" s="111">
        <v>0</v>
      </c>
      <c r="G31" s="111">
        <v>0</v>
      </c>
    </row>
    <row r="32" spans="1:7" s="3" customFormat="1" ht="28.9" customHeight="1" x14ac:dyDescent="0.25">
      <c r="A32" s="288"/>
      <c r="B32" s="266"/>
      <c r="C32" s="130" t="s">
        <v>359</v>
      </c>
      <c r="D32" s="111">
        <v>0</v>
      </c>
      <c r="E32" s="111">
        <v>0</v>
      </c>
      <c r="F32" s="111">
        <v>0</v>
      </c>
      <c r="G32" s="111">
        <v>0</v>
      </c>
    </row>
    <row r="33" spans="1:7" s="3" customFormat="1" ht="30.6" customHeight="1" x14ac:dyDescent="0.25">
      <c r="A33" s="288"/>
      <c r="B33" s="266"/>
      <c r="C33" s="130" t="s">
        <v>360</v>
      </c>
      <c r="D33" s="111">
        <v>0</v>
      </c>
      <c r="E33" s="111">
        <v>0</v>
      </c>
      <c r="F33" s="111">
        <v>0</v>
      </c>
      <c r="G33" s="111">
        <v>0</v>
      </c>
    </row>
    <row r="34" spans="1:7" s="3" customFormat="1" ht="31.5" customHeight="1" x14ac:dyDescent="0.25">
      <c r="A34" s="230"/>
      <c r="B34" s="267"/>
      <c r="C34" s="130" t="s">
        <v>361</v>
      </c>
      <c r="D34" s="111">
        <v>0</v>
      </c>
      <c r="E34" s="111">
        <v>0</v>
      </c>
      <c r="F34" s="111">
        <v>0</v>
      </c>
      <c r="G34" s="111">
        <v>0</v>
      </c>
    </row>
    <row r="35" spans="1:7" s="3" customFormat="1" ht="14.45" customHeight="1" x14ac:dyDescent="0.25">
      <c r="A35" s="229" t="s">
        <v>364</v>
      </c>
      <c r="B35" s="265" t="s">
        <v>384</v>
      </c>
      <c r="C35" s="130" t="s">
        <v>91</v>
      </c>
      <c r="D35" s="111">
        <v>0</v>
      </c>
      <c r="E35" s="111">
        <v>0</v>
      </c>
      <c r="F35" s="111">
        <v>0</v>
      </c>
      <c r="G35" s="111">
        <v>0</v>
      </c>
    </row>
    <row r="36" spans="1:7" s="3" customFormat="1" ht="27" customHeight="1" x14ac:dyDescent="0.25">
      <c r="A36" s="288"/>
      <c r="B36" s="266"/>
      <c r="C36" s="130" t="s">
        <v>359</v>
      </c>
      <c r="D36" s="111">
        <v>0</v>
      </c>
      <c r="E36" s="111">
        <v>0</v>
      </c>
      <c r="F36" s="111">
        <v>0</v>
      </c>
      <c r="G36" s="111">
        <v>0</v>
      </c>
    </row>
    <row r="37" spans="1:7" s="3" customFormat="1" ht="26.45" customHeight="1" x14ac:dyDescent="0.25">
      <c r="A37" s="288"/>
      <c r="B37" s="266"/>
      <c r="C37" s="130" t="s">
        <v>360</v>
      </c>
      <c r="D37" s="111">
        <v>0</v>
      </c>
      <c r="E37" s="111">
        <v>0</v>
      </c>
      <c r="F37" s="111">
        <v>0</v>
      </c>
      <c r="G37" s="111">
        <v>0</v>
      </c>
    </row>
    <row r="38" spans="1:7" s="3" customFormat="1" ht="26.45" customHeight="1" x14ac:dyDescent="0.25">
      <c r="A38" s="288"/>
      <c r="B38" s="267"/>
      <c r="C38" s="130" t="s">
        <v>361</v>
      </c>
      <c r="D38" s="111">
        <v>0</v>
      </c>
      <c r="E38" s="111">
        <v>0</v>
      </c>
      <c r="F38" s="111">
        <v>0</v>
      </c>
      <c r="G38" s="111">
        <v>0</v>
      </c>
    </row>
    <row r="39" spans="1:7" ht="15" customHeight="1" x14ac:dyDescent="0.25">
      <c r="A39" s="229" t="s">
        <v>365</v>
      </c>
      <c r="B39" s="265" t="s">
        <v>385</v>
      </c>
      <c r="C39" s="130" t="s">
        <v>91</v>
      </c>
      <c r="D39" s="111">
        <f t="shared" ref="D39:D41" si="10">E39+F39+G39</f>
        <v>10000</v>
      </c>
      <c r="E39" s="111">
        <f>E40+E41+E42</f>
        <v>10000</v>
      </c>
      <c r="F39" s="111">
        <f t="shared" ref="F39:G39" si="11">F40+F41+F42</f>
        <v>0</v>
      </c>
      <c r="G39" s="111">
        <f t="shared" si="11"/>
        <v>0</v>
      </c>
    </row>
    <row r="40" spans="1:7" ht="27" customHeight="1" x14ac:dyDescent="0.25">
      <c r="A40" s="288"/>
      <c r="B40" s="266"/>
      <c r="C40" s="130" t="s">
        <v>359</v>
      </c>
      <c r="D40" s="111">
        <v>10000</v>
      </c>
      <c r="E40" s="111">
        <v>10000</v>
      </c>
      <c r="F40" s="111">
        <v>0</v>
      </c>
      <c r="G40" s="111">
        <v>0</v>
      </c>
    </row>
    <row r="41" spans="1:7" ht="27.6" customHeight="1" x14ac:dyDescent="0.25">
      <c r="A41" s="288"/>
      <c r="B41" s="266"/>
      <c r="C41" s="130" t="s">
        <v>360</v>
      </c>
      <c r="D41" s="111">
        <f t="shared" si="10"/>
        <v>0</v>
      </c>
      <c r="E41" s="111">
        <v>0</v>
      </c>
      <c r="F41" s="111">
        <v>0</v>
      </c>
      <c r="G41" s="111">
        <v>0</v>
      </c>
    </row>
    <row r="42" spans="1:7" ht="27.75" customHeight="1" x14ac:dyDescent="0.25">
      <c r="A42" s="288"/>
      <c r="B42" s="267"/>
      <c r="C42" s="130" t="s">
        <v>361</v>
      </c>
      <c r="D42" s="111">
        <f>E42+F42+G42</f>
        <v>0</v>
      </c>
      <c r="E42" s="111">
        <v>0</v>
      </c>
      <c r="F42" s="111">
        <v>0</v>
      </c>
      <c r="G42" s="111">
        <v>0</v>
      </c>
    </row>
    <row r="43" spans="1:7" ht="15.6" customHeight="1" x14ac:dyDescent="0.25">
      <c r="A43" s="229" t="s">
        <v>381</v>
      </c>
      <c r="B43" s="265" t="s">
        <v>386</v>
      </c>
      <c r="C43" s="130" t="s">
        <v>91</v>
      </c>
      <c r="D43" s="111">
        <f>D44+D45+D46</f>
        <v>5000</v>
      </c>
      <c r="E43" s="111">
        <f>E44+E45+E46</f>
        <v>5000</v>
      </c>
      <c r="F43" s="111">
        <f>F44+F45+F46</f>
        <v>0</v>
      </c>
      <c r="G43" s="111">
        <f>G44+G45+G46</f>
        <v>0</v>
      </c>
    </row>
    <row r="44" spans="1:7" ht="28.15" customHeight="1" x14ac:dyDescent="0.25">
      <c r="A44" s="288"/>
      <c r="B44" s="266"/>
      <c r="C44" s="130" t="s">
        <v>359</v>
      </c>
      <c r="D44" s="111">
        <f>E44+F44+G44</f>
        <v>5000</v>
      </c>
      <c r="E44" s="111">
        <v>5000</v>
      </c>
      <c r="F44" s="111">
        <v>0</v>
      </c>
      <c r="G44" s="111">
        <v>0</v>
      </c>
    </row>
    <row r="45" spans="1:7" ht="30" customHeight="1" x14ac:dyDescent="0.25">
      <c r="A45" s="288"/>
      <c r="B45" s="266"/>
      <c r="C45" s="130" t="s">
        <v>360</v>
      </c>
      <c r="D45" s="111">
        <v>0</v>
      </c>
      <c r="E45" s="111">
        <v>0</v>
      </c>
      <c r="F45" s="111">
        <v>0</v>
      </c>
      <c r="G45" s="111">
        <v>0</v>
      </c>
    </row>
    <row r="46" spans="1:7" ht="29.25" customHeight="1" x14ac:dyDescent="0.25">
      <c r="A46" s="230"/>
      <c r="B46" s="267"/>
      <c r="C46" s="130" t="s">
        <v>361</v>
      </c>
      <c r="D46" s="111">
        <v>0</v>
      </c>
      <c r="E46" s="111">
        <v>0</v>
      </c>
      <c r="F46" s="111">
        <v>0</v>
      </c>
      <c r="G46" s="111">
        <v>0</v>
      </c>
    </row>
    <row r="47" spans="1:7" ht="15.6" customHeight="1" x14ac:dyDescent="0.25">
      <c r="A47" s="259" t="s">
        <v>366</v>
      </c>
      <c r="B47" s="262" t="s">
        <v>414</v>
      </c>
      <c r="C47" s="128" t="s">
        <v>91</v>
      </c>
      <c r="D47" s="211">
        <v>0</v>
      </c>
      <c r="E47" s="211">
        <v>0</v>
      </c>
      <c r="F47" s="211">
        <v>0</v>
      </c>
      <c r="G47" s="211">
        <v>0</v>
      </c>
    </row>
    <row r="48" spans="1:7" ht="26.45" customHeight="1" x14ac:dyDescent="0.25">
      <c r="A48" s="288"/>
      <c r="B48" s="266"/>
      <c r="C48" s="128" t="s">
        <v>359</v>
      </c>
      <c r="D48" s="211">
        <v>0</v>
      </c>
      <c r="E48" s="211">
        <v>0</v>
      </c>
      <c r="F48" s="211">
        <v>0</v>
      </c>
      <c r="G48" s="211">
        <v>0</v>
      </c>
    </row>
    <row r="49" spans="1:11" ht="28.15" customHeight="1" x14ac:dyDescent="0.25">
      <c r="A49" s="288"/>
      <c r="B49" s="266"/>
      <c r="C49" s="128" t="s">
        <v>360</v>
      </c>
      <c r="D49" s="211">
        <v>0</v>
      </c>
      <c r="E49" s="211">
        <v>0</v>
      </c>
      <c r="F49" s="211">
        <v>0</v>
      </c>
      <c r="G49" s="211">
        <v>0</v>
      </c>
    </row>
    <row r="50" spans="1:11" ht="27" customHeight="1" x14ac:dyDescent="0.25">
      <c r="A50" s="288"/>
      <c r="B50" s="267"/>
      <c r="C50" s="128" t="s">
        <v>361</v>
      </c>
      <c r="D50" s="211">
        <v>0</v>
      </c>
      <c r="E50" s="211">
        <v>0</v>
      </c>
      <c r="F50" s="211">
        <v>0</v>
      </c>
      <c r="G50" s="211">
        <v>0</v>
      </c>
    </row>
    <row r="51" spans="1:11" ht="17.45" customHeight="1" x14ac:dyDescent="0.25">
      <c r="A51" s="259" t="s">
        <v>367</v>
      </c>
      <c r="B51" s="262" t="s">
        <v>368</v>
      </c>
      <c r="C51" s="128" t="s">
        <v>91</v>
      </c>
      <c r="D51" s="129">
        <f>D52+D53+D54</f>
        <v>14504242.939999999</v>
      </c>
      <c r="E51" s="129">
        <f>E52+E53+E54</f>
        <v>5266242.9400000004</v>
      </c>
      <c r="F51" s="129">
        <f>F52+F53+F54</f>
        <v>4619000</v>
      </c>
      <c r="G51" s="129">
        <f>G52+G53+G54</f>
        <v>4619000</v>
      </c>
    </row>
    <row r="52" spans="1:11" ht="27.6" customHeight="1" x14ac:dyDescent="0.25">
      <c r="A52" s="288"/>
      <c r="B52" s="266"/>
      <c r="C52" s="128" t="s">
        <v>359</v>
      </c>
      <c r="D52" s="129">
        <f>E52+F52+G52</f>
        <v>10755343.85</v>
      </c>
      <c r="E52" s="129">
        <v>3679143.85</v>
      </c>
      <c r="F52" s="129">
        <v>3538100</v>
      </c>
      <c r="G52" s="129">
        <v>3538100</v>
      </c>
      <c r="J52" s="4">
        <v>3538100</v>
      </c>
      <c r="K52" s="4">
        <v>210000</v>
      </c>
    </row>
    <row r="53" spans="1:11" ht="26.45" customHeight="1" x14ac:dyDescent="0.25">
      <c r="A53" s="288"/>
      <c r="B53" s="266"/>
      <c r="C53" s="128" t="s">
        <v>360</v>
      </c>
      <c r="D53" s="129">
        <f>E53+F53+G53</f>
        <v>3748899.09</v>
      </c>
      <c r="E53" s="129">
        <v>1587099.09</v>
      </c>
      <c r="F53" s="129">
        <v>1080900</v>
      </c>
      <c r="G53" s="129">
        <v>1080900</v>
      </c>
      <c r="J53" s="4">
        <v>1080900</v>
      </c>
      <c r="K53" s="4">
        <v>490000</v>
      </c>
    </row>
    <row r="54" spans="1:11" ht="32.25" customHeight="1" x14ac:dyDescent="0.25">
      <c r="A54" s="230"/>
      <c r="B54" s="267"/>
      <c r="C54" s="141" t="s">
        <v>361</v>
      </c>
      <c r="D54" s="129">
        <v>0</v>
      </c>
      <c r="E54" s="129">
        <v>0</v>
      </c>
      <c r="F54" s="129">
        <v>0</v>
      </c>
      <c r="G54" s="129">
        <v>0</v>
      </c>
    </row>
    <row r="55" spans="1:11" ht="15.75" customHeight="1" x14ac:dyDescent="0.25">
      <c r="A55" s="210" t="s">
        <v>424</v>
      </c>
      <c r="B55" s="265" t="s">
        <v>425</v>
      </c>
      <c r="C55" s="212" t="s">
        <v>91</v>
      </c>
      <c r="D55" s="111">
        <f>D56+D57+D58</f>
        <v>5359706.2799999993</v>
      </c>
      <c r="E55" s="111">
        <v>2270106.2799999998</v>
      </c>
      <c r="F55" s="111">
        <f t="shared" ref="F55:G55" si="12">F56+F57+F58</f>
        <v>1544800</v>
      </c>
      <c r="G55" s="111">
        <f t="shared" si="12"/>
        <v>1544800</v>
      </c>
    </row>
    <row r="56" spans="1:11" ht="29.25" customHeight="1" x14ac:dyDescent="0.25">
      <c r="A56" s="210"/>
      <c r="B56" s="266"/>
      <c r="C56" s="212" t="s">
        <v>359</v>
      </c>
      <c r="D56" s="111">
        <f>E56+F56+G56</f>
        <v>1610807.19</v>
      </c>
      <c r="E56" s="111">
        <v>683007.19</v>
      </c>
      <c r="F56" s="111">
        <v>463900</v>
      </c>
      <c r="G56" s="111">
        <v>463900</v>
      </c>
      <c r="J56" s="4">
        <v>463900</v>
      </c>
      <c r="K56" s="4">
        <v>210000</v>
      </c>
    </row>
    <row r="57" spans="1:11" ht="27.75" customHeight="1" x14ac:dyDescent="0.25">
      <c r="A57" s="210"/>
      <c r="B57" s="266"/>
      <c r="C57" s="212" t="s">
        <v>360</v>
      </c>
      <c r="D57" s="213">
        <f>E57+F57+G57</f>
        <v>3748899.09</v>
      </c>
      <c r="E57" s="111">
        <v>1587099.09</v>
      </c>
      <c r="F57" s="111">
        <v>1080900</v>
      </c>
      <c r="G57" s="111">
        <v>1080900</v>
      </c>
      <c r="J57" s="4">
        <v>1080900</v>
      </c>
      <c r="K57" s="4">
        <v>490000</v>
      </c>
    </row>
    <row r="58" spans="1:11" ht="27.75" customHeight="1" x14ac:dyDescent="0.25">
      <c r="A58" s="210"/>
      <c r="B58" s="267"/>
      <c r="C58" s="212" t="s">
        <v>361</v>
      </c>
      <c r="D58" s="111">
        <v>0</v>
      </c>
      <c r="E58" s="111">
        <v>0</v>
      </c>
      <c r="F58" s="111">
        <v>0</v>
      </c>
      <c r="G58" s="111">
        <v>0</v>
      </c>
    </row>
    <row r="59" spans="1:11" ht="32.25" customHeight="1" x14ac:dyDescent="0.25">
      <c r="A59" s="259" t="s">
        <v>394</v>
      </c>
      <c r="B59" s="262" t="s">
        <v>387</v>
      </c>
      <c r="C59" s="128" t="s">
        <v>91</v>
      </c>
      <c r="D59" s="129">
        <v>0</v>
      </c>
      <c r="E59" s="129">
        <v>0</v>
      </c>
      <c r="F59" s="129">
        <v>0</v>
      </c>
      <c r="G59" s="129">
        <v>0</v>
      </c>
    </row>
    <row r="60" spans="1:11" ht="32.25" customHeight="1" x14ac:dyDescent="0.25">
      <c r="A60" s="288"/>
      <c r="B60" s="263"/>
      <c r="C60" s="128" t="s">
        <v>359</v>
      </c>
      <c r="D60" s="129">
        <v>0</v>
      </c>
      <c r="E60" s="129">
        <v>0</v>
      </c>
      <c r="F60" s="129">
        <v>0</v>
      </c>
      <c r="G60" s="129">
        <v>0</v>
      </c>
    </row>
    <row r="61" spans="1:11" ht="32.25" customHeight="1" x14ac:dyDescent="0.25">
      <c r="A61" s="288"/>
      <c r="B61" s="263"/>
      <c r="C61" s="128" t="s">
        <v>360</v>
      </c>
      <c r="D61" s="129">
        <v>0</v>
      </c>
      <c r="E61" s="129">
        <v>0</v>
      </c>
      <c r="F61" s="129">
        <v>0</v>
      </c>
      <c r="G61" s="129">
        <v>0</v>
      </c>
    </row>
    <row r="62" spans="1:11" ht="27" customHeight="1" x14ac:dyDescent="0.25">
      <c r="A62" s="230"/>
      <c r="B62" s="264"/>
      <c r="C62" s="141" t="s">
        <v>361</v>
      </c>
      <c r="D62" s="132">
        <v>0</v>
      </c>
      <c r="E62" s="132">
        <v>0</v>
      </c>
      <c r="F62" s="132">
        <v>0</v>
      </c>
      <c r="G62" s="132">
        <v>0</v>
      </c>
    </row>
    <row r="63" spans="1:11" ht="29.25" customHeight="1" x14ac:dyDescent="0.25">
      <c r="A63" s="223" t="s">
        <v>415</v>
      </c>
      <c r="B63" s="226"/>
      <c r="C63" s="226"/>
      <c r="D63" s="226"/>
      <c r="E63" s="226"/>
      <c r="F63" s="226"/>
      <c r="G63" s="227"/>
    </row>
    <row r="64" spans="1:11" ht="16.899999999999999" customHeight="1" x14ac:dyDescent="0.25">
      <c r="A64" s="259" t="s">
        <v>369</v>
      </c>
      <c r="B64" s="265" t="s">
        <v>416</v>
      </c>
      <c r="C64" s="133" t="s">
        <v>91</v>
      </c>
      <c r="D64" s="134">
        <f>E64+F64+G64</f>
        <v>591118</v>
      </c>
      <c r="E64" s="135">
        <f t="shared" ref="E64:G67" si="13">E68</f>
        <v>591118</v>
      </c>
      <c r="F64" s="135">
        <f t="shared" si="13"/>
        <v>0</v>
      </c>
      <c r="G64" s="135">
        <f t="shared" si="13"/>
        <v>0</v>
      </c>
    </row>
    <row r="65" spans="1:13" ht="28.15" customHeight="1" x14ac:dyDescent="0.25">
      <c r="A65" s="260"/>
      <c r="B65" s="266"/>
      <c r="C65" s="133" t="s">
        <v>359</v>
      </c>
      <c r="D65" s="149">
        <f>E65+F65+G65</f>
        <v>591118</v>
      </c>
      <c r="E65" s="150">
        <f t="shared" si="13"/>
        <v>591118</v>
      </c>
      <c r="F65" s="150">
        <f t="shared" si="13"/>
        <v>0</v>
      </c>
      <c r="G65" s="150">
        <f t="shared" si="13"/>
        <v>0</v>
      </c>
    </row>
    <row r="66" spans="1:13" ht="28.9" customHeight="1" x14ac:dyDescent="0.25">
      <c r="A66" s="260"/>
      <c r="B66" s="266"/>
      <c r="C66" s="133" t="s">
        <v>360</v>
      </c>
      <c r="D66" s="149">
        <f>E66+F66+G66</f>
        <v>0</v>
      </c>
      <c r="E66" s="150">
        <f t="shared" si="13"/>
        <v>0</v>
      </c>
      <c r="F66" s="150">
        <f t="shared" si="13"/>
        <v>0</v>
      </c>
      <c r="G66" s="150">
        <f t="shared" si="13"/>
        <v>0</v>
      </c>
    </row>
    <row r="67" spans="1:13" ht="28.5" customHeight="1" x14ac:dyDescent="0.25">
      <c r="A67" s="261"/>
      <c r="B67" s="267"/>
      <c r="C67" s="133" t="s">
        <v>361</v>
      </c>
      <c r="D67" s="149">
        <f>E67+F67+G67</f>
        <v>0</v>
      </c>
      <c r="E67" s="150">
        <f t="shared" si="13"/>
        <v>0</v>
      </c>
      <c r="F67" s="150">
        <f t="shared" si="13"/>
        <v>0</v>
      </c>
      <c r="G67" s="150">
        <f t="shared" si="13"/>
        <v>0</v>
      </c>
    </row>
    <row r="68" spans="1:13" ht="19.5" customHeight="1" x14ac:dyDescent="0.25">
      <c r="A68" s="218"/>
      <c r="B68" s="265" t="s">
        <v>428</v>
      </c>
      <c r="C68" s="212" t="s">
        <v>91</v>
      </c>
      <c r="D68" s="149">
        <f>D69+D70+D71</f>
        <v>591118</v>
      </c>
      <c r="E68" s="150">
        <f>E69+E70+E71</f>
        <v>591118</v>
      </c>
      <c r="F68" s="150">
        <f>F69+F70+F71</f>
        <v>0</v>
      </c>
      <c r="G68" s="150">
        <f>G69+G70+G71</f>
        <v>0</v>
      </c>
    </row>
    <row r="69" spans="1:13" ht="28.5" customHeight="1" x14ac:dyDescent="0.25">
      <c r="A69" s="218"/>
      <c r="B69" s="266"/>
      <c r="C69" s="212" t="s">
        <v>359</v>
      </c>
      <c r="D69" s="149">
        <f>E69+F69+G69</f>
        <v>591118</v>
      </c>
      <c r="E69" s="150">
        <v>591118</v>
      </c>
      <c r="F69" s="150">
        <v>0</v>
      </c>
      <c r="G69" s="150">
        <v>0</v>
      </c>
    </row>
    <row r="70" spans="1:13" ht="28.5" customHeight="1" x14ac:dyDescent="0.25">
      <c r="A70" s="219" t="s">
        <v>427</v>
      </c>
      <c r="B70" s="266"/>
      <c r="C70" s="212" t="s">
        <v>360</v>
      </c>
      <c r="D70" s="149">
        <f>D71+D72+D73</f>
        <v>0</v>
      </c>
      <c r="E70" s="150">
        <v>0</v>
      </c>
      <c r="F70" s="150">
        <v>0</v>
      </c>
      <c r="G70" s="150">
        <v>0</v>
      </c>
    </row>
    <row r="71" spans="1:13" ht="28.5" customHeight="1" x14ac:dyDescent="0.25">
      <c r="A71" s="218"/>
      <c r="B71" s="267"/>
      <c r="C71" s="212" t="s">
        <v>361</v>
      </c>
      <c r="D71" s="149">
        <f>D72+D73+D74</f>
        <v>0</v>
      </c>
      <c r="E71" s="150">
        <v>0</v>
      </c>
      <c r="F71" s="150">
        <v>0</v>
      </c>
      <c r="G71" s="150">
        <v>0</v>
      </c>
    </row>
    <row r="72" spans="1:13" ht="24.95" customHeight="1" x14ac:dyDescent="0.25">
      <c r="A72" s="259" t="s">
        <v>370</v>
      </c>
      <c r="B72" s="262" t="s">
        <v>417</v>
      </c>
      <c r="C72" s="128" t="s">
        <v>91</v>
      </c>
      <c r="D72" s="147">
        <v>0</v>
      </c>
      <c r="E72" s="147">
        <v>0</v>
      </c>
      <c r="F72" s="147">
        <v>0</v>
      </c>
      <c r="G72" s="147">
        <v>0</v>
      </c>
    </row>
    <row r="73" spans="1:13" ht="24.95" customHeight="1" x14ac:dyDescent="0.25">
      <c r="A73" s="260"/>
      <c r="B73" s="263"/>
      <c r="C73" s="131" t="s">
        <v>359</v>
      </c>
      <c r="D73" s="147">
        <v>0</v>
      </c>
      <c r="E73" s="147">
        <v>0</v>
      </c>
      <c r="F73" s="147">
        <v>0</v>
      </c>
      <c r="G73" s="147">
        <v>0</v>
      </c>
    </row>
    <row r="74" spans="1:13" ht="24.95" customHeight="1" x14ac:dyDescent="0.25">
      <c r="A74" s="260"/>
      <c r="B74" s="263"/>
      <c r="C74" s="131" t="s">
        <v>360</v>
      </c>
      <c r="D74" s="147">
        <v>0</v>
      </c>
      <c r="E74" s="147">
        <v>0</v>
      </c>
      <c r="F74" s="147">
        <v>0</v>
      </c>
      <c r="G74" s="147">
        <v>0</v>
      </c>
    </row>
    <row r="75" spans="1:13" ht="25.5" customHeight="1" x14ac:dyDescent="0.25">
      <c r="A75" s="261"/>
      <c r="B75" s="264"/>
      <c r="C75" s="131" t="s">
        <v>361</v>
      </c>
      <c r="D75" s="147">
        <v>0</v>
      </c>
      <c r="E75" s="147">
        <v>0</v>
      </c>
      <c r="F75" s="147">
        <v>0</v>
      </c>
      <c r="G75" s="147">
        <v>0</v>
      </c>
    </row>
    <row r="76" spans="1:13" ht="17.25" customHeight="1" x14ac:dyDescent="0.25">
      <c r="A76" s="259" t="s">
        <v>395</v>
      </c>
      <c r="B76" s="262" t="s">
        <v>388</v>
      </c>
      <c r="C76" s="128" t="s">
        <v>91</v>
      </c>
      <c r="D76" s="147">
        <v>0</v>
      </c>
      <c r="E76" s="147">
        <v>0</v>
      </c>
      <c r="F76" s="147">
        <v>0</v>
      </c>
      <c r="G76" s="147">
        <v>0</v>
      </c>
    </row>
    <row r="77" spans="1:13" ht="30" customHeight="1" x14ac:dyDescent="0.25">
      <c r="A77" s="260"/>
      <c r="B77" s="263"/>
      <c r="C77" s="131" t="s">
        <v>359</v>
      </c>
      <c r="D77" s="147">
        <v>0</v>
      </c>
      <c r="E77" s="147">
        <v>0</v>
      </c>
      <c r="F77" s="147">
        <v>0</v>
      </c>
      <c r="G77" s="147">
        <v>0</v>
      </c>
    </row>
    <row r="78" spans="1:13" ht="30" customHeight="1" x14ac:dyDescent="0.25">
      <c r="A78" s="260"/>
      <c r="B78" s="263"/>
      <c r="C78" s="131" t="s">
        <v>360</v>
      </c>
      <c r="D78" s="147">
        <v>0</v>
      </c>
      <c r="E78" s="147">
        <v>0</v>
      </c>
      <c r="F78" s="147">
        <v>0</v>
      </c>
      <c r="G78" s="147">
        <v>0</v>
      </c>
      <c r="M78" s="171"/>
    </row>
    <row r="79" spans="1:13" ht="30" customHeight="1" x14ac:dyDescent="0.25">
      <c r="A79" s="261"/>
      <c r="B79" s="264"/>
      <c r="C79" s="128" t="s">
        <v>361</v>
      </c>
      <c r="D79" s="147">
        <v>0</v>
      </c>
      <c r="E79" s="147">
        <v>0</v>
      </c>
      <c r="F79" s="147">
        <v>0</v>
      </c>
      <c r="G79" s="147">
        <v>0</v>
      </c>
      <c r="M79" s="171"/>
    </row>
    <row r="80" spans="1:13" ht="18.75" customHeight="1" x14ac:dyDescent="0.25">
      <c r="A80" s="170"/>
      <c r="B80" s="265" t="s">
        <v>371</v>
      </c>
      <c r="C80" s="130" t="s">
        <v>91</v>
      </c>
      <c r="D80" s="148">
        <v>0</v>
      </c>
      <c r="E80" s="148">
        <v>0</v>
      </c>
      <c r="F80" s="148">
        <v>0</v>
      </c>
      <c r="G80" s="148">
        <v>0</v>
      </c>
      <c r="M80" s="171"/>
    </row>
    <row r="81" spans="1:13" ht="29.25" customHeight="1" x14ac:dyDescent="0.25">
      <c r="A81" s="170"/>
      <c r="B81" s="266"/>
      <c r="C81" s="136" t="s">
        <v>359</v>
      </c>
      <c r="D81" s="148">
        <v>0</v>
      </c>
      <c r="E81" s="148">
        <v>0</v>
      </c>
      <c r="F81" s="148">
        <v>0</v>
      </c>
      <c r="G81" s="148">
        <v>0</v>
      </c>
      <c r="M81" s="171"/>
    </row>
    <row r="82" spans="1:13" ht="27.75" customHeight="1" x14ac:dyDescent="0.25">
      <c r="A82" s="169" t="s">
        <v>397</v>
      </c>
      <c r="B82" s="266"/>
      <c r="C82" s="136" t="s">
        <v>360</v>
      </c>
      <c r="D82" s="148">
        <v>0</v>
      </c>
      <c r="E82" s="148">
        <v>0</v>
      </c>
      <c r="F82" s="148">
        <v>0</v>
      </c>
      <c r="G82" s="148">
        <v>0</v>
      </c>
      <c r="M82" s="171"/>
    </row>
    <row r="83" spans="1:13" ht="29.25" customHeight="1" x14ac:dyDescent="0.25">
      <c r="A83" s="170"/>
      <c r="B83" s="267"/>
      <c r="C83" s="130" t="s">
        <v>361</v>
      </c>
      <c r="D83" s="148">
        <v>0</v>
      </c>
      <c r="E83" s="148">
        <v>0</v>
      </c>
      <c r="F83" s="148">
        <v>0</v>
      </c>
      <c r="G83" s="148">
        <v>0</v>
      </c>
      <c r="M83" s="171"/>
    </row>
    <row r="84" spans="1:13" ht="18" customHeight="1" x14ac:dyDescent="0.25">
      <c r="A84" s="289" t="s">
        <v>391</v>
      </c>
      <c r="B84" s="256" t="s">
        <v>372</v>
      </c>
      <c r="C84" s="124" t="s">
        <v>91</v>
      </c>
      <c r="D84" s="152">
        <f t="shared" ref="D84:D86" si="14">E84+F84+G84</f>
        <v>350000</v>
      </c>
      <c r="E84" s="152">
        <f t="shared" ref="E84:G87" si="15">E89+E97+E105</f>
        <v>350000</v>
      </c>
      <c r="F84" s="152">
        <f t="shared" si="15"/>
        <v>0</v>
      </c>
      <c r="G84" s="152">
        <f t="shared" si="15"/>
        <v>0</v>
      </c>
      <c r="M84" s="171"/>
    </row>
    <row r="85" spans="1:13" ht="27" customHeight="1" x14ac:dyDescent="0.25">
      <c r="A85" s="290"/>
      <c r="B85" s="257"/>
      <c r="C85" s="124" t="s">
        <v>359</v>
      </c>
      <c r="D85" s="152">
        <f t="shared" si="14"/>
        <v>350000</v>
      </c>
      <c r="E85" s="152">
        <f t="shared" si="15"/>
        <v>350000</v>
      </c>
      <c r="F85" s="152">
        <f t="shared" si="15"/>
        <v>0</v>
      </c>
      <c r="G85" s="152">
        <f t="shared" si="15"/>
        <v>0</v>
      </c>
      <c r="M85" s="171"/>
    </row>
    <row r="86" spans="1:13" ht="30.6" customHeight="1" x14ac:dyDescent="0.25">
      <c r="A86" s="290"/>
      <c r="B86" s="257"/>
      <c r="C86" s="124" t="s">
        <v>360</v>
      </c>
      <c r="D86" s="152">
        <f t="shared" si="14"/>
        <v>0</v>
      </c>
      <c r="E86" s="152">
        <f t="shared" si="15"/>
        <v>0</v>
      </c>
      <c r="F86" s="152">
        <f t="shared" si="15"/>
        <v>0</v>
      </c>
      <c r="G86" s="152">
        <f t="shared" si="15"/>
        <v>0</v>
      </c>
    </row>
    <row r="87" spans="1:13" ht="34.5" customHeight="1" x14ac:dyDescent="0.25">
      <c r="A87" s="291"/>
      <c r="B87" s="258"/>
      <c r="C87" s="140" t="s">
        <v>361</v>
      </c>
      <c r="D87" s="152">
        <f>E87+F87+G87</f>
        <v>0</v>
      </c>
      <c r="E87" s="152">
        <f t="shared" si="15"/>
        <v>0</v>
      </c>
      <c r="F87" s="152">
        <f t="shared" si="15"/>
        <v>0</v>
      </c>
      <c r="G87" s="152">
        <f t="shared" si="15"/>
        <v>0</v>
      </c>
    </row>
    <row r="88" spans="1:13" ht="15.75" customHeight="1" x14ac:dyDescent="0.25">
      <c r="A88" s="307" t="s">
        <v>393</v>
      </c>
      <c r="B88" s="308"/>
      <c r="C88" s="308"/>
      <c r="D88" s="308"/>
      <c r="E88" s="308"/>
      <c r="F88" s="308"/>
      <c r="G88" s="309"/>
    </row>
    <row r="89" spans="1:13" ht="17.45" customHeight="1" x14ac:dyDescent="0.25">
      <c r="A89" s="260" t="s">
        <v>373</v>
      </c>
      <c r="B89" s="263" t="s">
        <v>374</v>
      </c>
      <c r="C89" s="155" t="s">
        <v>91</v>
      </c>
      <c r="D89" s="156">
        <f t="shared" ref="D89:D91" si="16">E89+F89+G89</f>
        <v>300000</v>
      </c>
      <c r="E89" s="156">
        <f>E93</f>
        <v>300000</v>
      </c>
      <c r="F89" s="156">
        <f>F93</f>
        <v>0</v>
      </c>
      <c r="G89" s="156">
        <f>G93</f>
        <v>0</v>
      </c>
    </row>
    <row r="90" spans="1:13" ht="26.45" customHeight="1" x14ac:dyDescent="0.25">
      <c r="A90" s="260"/>
      <c r="B90" s="263"/>
      <c r="C90" s="131" t="s">
        <v>359</v>
      </c>
      <c r="D90" s="151">
        <f t="shared" si="16"/>
        <v>300000</v>
      </c>
      <c r="E90" s="151">
        <f>E94</f>
        <v>300000</v>
      </c>
      <c r="F90" s="151">
        <v>0</v>
      </c>
      <c r="G90" s="151">
        <v>0</v>
      </c>
    </row>
    <row r="91" spans="1:13" ht="25.9" customHeight="1" x14ac:dyDescent="0.25">
      <c r="A91" s="260"/>
      <c r="B91" s="263"/>
      <c r="C91" s="131" t="s">
        <v>360</v>
      </c>
      <c r="D91" s="147">
        <f t="shared" si="16"/>
        <v>0</v>
      </c>
      <c r="E91" s="147">
        <v>0</v>
      </c>
      <c r="F91" s="147">
        <v>0</v>
      </c>
      <c r="G91" s="147">
        <v>0</v>
      </c>
    </row>
    <row r="92" spans="1:13" ht="24.95" customHeight="1" x14ac:dyDescent="0.25">
      <c r="A92" s="261"/>
      <c r="B92" s="264"/>
      <c r="C92" s="131" t="s">
        <v>361</v>
      </c>
      <c r="D92" s="147">
        <f>E92+F92+G92</f>
        <v>0</v>
      </c>
      <c r="E92" s="147">
        <v>0</v>
      </c>
      <c r="F92" s="147">
        <v>0</v>
      </c>
      <c r="G92" s="147">
        <v>0</v>
      </c>
    </row>
    <row r="93" spans="1:13" ht="24.95" customHeight="1" x14ac:dyDescent="0.25">
      <c r="A93" s="229" t="s">
        <v>398</v>
      </c>
      <c r="B93" s="265" t="s">
        <v>433</v>
      </c>
      <c r="C93" s="130" t="s">
        <v>91</v>
      </c>
      <c r="D93" s="148">
        <f t="shared" ref="D93:D95" si="17">E93+F93+G93</f>
        <v>300000</v>
      </c>
      <c r="E93" s="148">
        <f>E94+E95+E96</f>
        <v>300000</v>
      </c>
      <c r="F93" s="148">
        <f>F94+F95+F96</f>
        <v>0</v>
      </c>
      <c r="G93" s="148">
        <f>G94+G95+G96</f>
        <v>0</v>
      </c>
    </row>
    <row r="94" spans="1:13" ht="24.95" customHeight="1" x14ac:dyDescent="0.25">
      <c r="A94" s="288"/>
      <c r="B94" s="263"/>
      <c r="C94" s="136" t="s">
        <v>359</v>
      </c>
      <c r="D94" s="148">
        <f t="shared" si="17"/>
        <v>300000</v>
      </c>
      <c r="E94" s="148">
        <v>300000</v>
      </c>
      <c r="F94" s="148">
        <v>0</v>
      </c>
      <c r="G94" s="148">
        <v>0</v>
      </c>
    </row>
    <row r="95" spans="1:13" ht="24.95" customHeight="1" x14ac:dyDescent="0.25">
      <c r="A95" s="288"/>
      <c r="B95" s="263"/>
      <c r="C95" s="136" t="s">
        <v>360</v>
      </c>
      <c r="D95" s="148">
        <f t="shared" si="17"/>
        <v>0</v>
      </c>
      <c r="E95" s="148">
        <v>0</v>
      </c>
      <c r="F95" s="148">
        <v>0</v>
      </c>
      <c r="G95" s="148">
        <v>0</v>
      </c>
    </row>
    <row r="96" spans="1:13" ht="24.95" customHeight="1" x14ac:dyDescent="0.25">
      <c r="A96" s="230"/>
      <c r="B96" s="264"/>
      <c r="C96" s="130" t="s">
        <v>361</v>
      </c>
      <c r="D96" s="148">
        <f>E96+F96+G96</f>
        <v>0</v>
      </c>
      <c r="E96" s="148">
        <v>0</v>
      </c>
      <c r="F96" s="148">
        <v>0</v>
      </c>
      <c r="G96" s="148">
        <v>0</v>
      </c>
    </row>
    <row r="97" spans="1:7" ht="15.6" customHeight="1" x14ac:dyDescent="0.25">
      <c r="A97" s="259" t="s">
        <v>366</v>
      </c>
      <c r="B97" s="262" t="s">
        <v>390</v>
      </c>
      <c r="C97" s="128" t="s">
        <v>91</v>
      </c>
      <c r="D97" s="151">
        <f t="shared" ref="D97:D108" si="18">E97+F97+G97</f>
        <v>50000</v>
      </c>
      <c r="E97" s="151">
        <f>E98+E99+E100</f>
        <v>50000</v>
      </c>
      <c r="F97" s="151">
        <f t="shared" ref="F97:G97" si="19">F98+F99+F100</f>
        <v>0</v>
      </c>
      <c r="G97" s="151">
        <f t="shared" si="19"/>
        <v>0</v>
      </c>
    </row>
    <row r="98" spans="1:7" ht="24.95" customHeight="1" x14ac:dyDescent="0.25">
      <c r="A98" s="274"/>
      <c r="B98" s="272"/>
      <c r="C98" s="131" t="s">
        <v>359</v>
      </c>
      <c r="D98" s="151">
        <f t="shared" si="18"/>
        <v>50000</v>
      </c>
      <c r="E98" s="151">
        <v>50000</v>
      </c>
      <c r="F98" s="151">
        <v>0</v>
      </c>
      <c r="G98" s="151">
        <v>0</v>
      </c>
    </row>
    <row r="99" spans="1:7" ht="24.95" customHeight="1" x14ac:dyDescent="0.25">
      <c r="A99" s="274"/>
      <c r="B99" s="272"/>
      <c r="C99" s="131" t="s">
        <v>360</v>
      </c>
      <c r="D99" s="151">
        <f t="shared" si="18"/>
        <v>0</v>
      </c>
      <c r="E99" s="151">
        <v>0</v>
      </c>
      <c r="F99" s="151">
        <v>0</v>
      </c>
      <c r="G99" s="151">
        <v>0</v>
      </c>
    </row>
    <row r="100" spans="1:7" ht="24.95" customHeight="1" x14ac:dyDescent="0.25">
      <c r="A100" s="275"/>
      <c r="B100" s="273"/>
      <c r="C100" s="131" t="s">
        <v>361</v>
      </c>
      <c r="D100" s="151">
        <f t="shared" si="18"/>
        <v>0</v>
      </c>
      <c r="E100" s="151">
        <v>0</v>
      </c>
      <c r="F100" s="151">
        <v>0</v>
      </c>
      <c r="G100" s="151">
        <v>0</v>
      </c>
    </row>
    <row r="101" spans="1:7" ht="24.95" customHeight="1" x14ac:dyDescent="0.25">
      <c r="A101" s="233" t="s">
        <v>375</v>
      </c>
      <c r="B101" s="280"/>
      <c r="C101" s="280"/>
      <c r="D101" s="280"/>
      <c r="E101" s="280"/>
      <c r="F101" s="280"/>
      <c r="G101" s="281"/>
    </row>
    <row r="102" spans="1:7" ht="24.75" hidden="1" customHeight="1" x14ac:dyDescent="0.25">
      <c r="A102" s="282"/>
      <c r="B102" s="283"/>
      <c r="C102" s="283"/>
      <c r="D102" s="283"/>
      <c r="E102" s="283"/>
      <c r="F102" s="283"/>
      <c r="G102" s="284"/>
    </row>
    <row r="103" spans="1:7" ht="24.75" hidden="1" customHeight="1" x14ac:dyDescent="0.25">
      <c r="A103" s="282"/>
      <c r="B103" s="283"/>
      <c r="C103" s="283"/>
      <c r="D103" s="283"/>
      <c r="E103" s="283"/>
      <c r="F103" s="283"/>
      <c r="G103" s="284"/>
    </row>
    <row r="104" spans="1:7" ht="24.75" hidden="1" customHeight="1" x14ac:dyDescent="0.25">
      <c r="A104" s="285"/>
      <c r="B104" s="286"/>
      <c r="C104" s="286"/>
      <c r="D104" s="286"/>
      <c r="E104" s="286"/>
      <c r="F104" s="286"/>
      <c r="G104" s="287"/>
    </row>
    <row r="105" spans="1:7" ht="19.149999999999999" customHeight="1" x14ac:dyDescent="0.25">
      <c r="A105" s="259" t="s">
        <v>369</v>
      </c>
      <c r="B105" s="262" t="s">
        <v>376</v>
      </c>
      <c r="C105" s="128" t="s">
        <v>91</v>
      </c>
      <c r="D105" s="151">
        <f t="shared" si="18"/>
        <v>0</v>
      </c>
      <c r="E105" s="151">
        <f>E106+E107+E108</f>
        <v>0</v>
      </c>
      <c r="F105" s="151">
        <f>F106+F107+F108</f>
        <v>0</v>
      </c>
      <c r="G105" s="151">
        <f>G106+G107+G108</f>
        <v>0</v>
      </c>
    </row>
    <row r="106" spans="1:7" ht="24.95" customHeight="1" x14ac:dyDescent="0.25">
      <c r="A106" s="278"/>
      <c r="B106" s="276"/>
      <c r="C106" s="131" t="s">
        <v>359</v>
      </c>
      <c r="D106" s="151">
        <f t="shared" si="18"/>
        <v>0</v>
      </c>
      <c r="E106" s="151">
        <v>0</v>
      </c>
      <c r="F106" s="151">
        <v>0</v>
      </c>
      <c r="G106" s="151">
        <v>0</v>
      </c>
    </row>
    <row r="107" spans="1:7" ht="24.95" customHeight="1" x14ac:dyDescent="0.25">
      <c r="A107" s="278"/>
      <c r="B107" s="276"/>
      <c r="C107" s="131" t="s">
        <v>360</v>
      </c>
      <c r="D107" s="151">
        <f t="shared" si="18"/>
        <v>0</v>
      </c>
      <c r="E107" s="151">
        <v>0</v>
      </c>
      <c r="F107" s="151">
        <v>0</v>
      </c>
      <c r="G107" s="151">
        <v>0</v>
      </c>
    </row>
    <row r="108" spans="1:7" ht="28.5" customHeight="1" x14ac:dyDescent="0.25">
      <c r="A108" s="279"/>
      <c r="B108" s="277"/>
      <c r="C108" s="128" t="s">
        <v>361</v>
      </c>
      <c r="D108" s="151">
        <f t="shared" si="18"/>
        <v>0</v>
      </c>
      <c r="E108" s="151">
        <v>0</v>
      </c>
      <c r="F108" s="151">
        <v>0</v>
      </c>
      <c r="G108" s="151">
        <v>0</v>
      </c>
    </row>
    <row r="109" spans="1:7" x14ac:dyDescent="0.25">
      <c r="A109" s="268" t="s">
        <v>392</v>
      </c>
      <c r="B109" s="271" t="s">
        <v>411</v>
      </c>
      <c r="C109" s="189" t="s">
        <v>91</v>
      </c>
      <c r="D109" s="190">
        <f t="shared" ref="D109:D111" si="20">E109+F109+G109</f>
        <v>190000</v>
      </c>
      <c r="E109" s="190">
        <f>E110+E111+E112</f>
        <v>190000</v>
      </c>
      <c r="F109" s="190">
        <f t="shared" ref="F109" si="21">F110+F112</f>
        <v>0</v>
      </c>
      <c r="G109" s="190">
        <f t="shared" ref="G109" si="22">G110+G112</f>
        <v>0</v>
      </c>
    </row>
    <row r="110" spans="1:7" ht="26.25" x14ac:dyDescent="0.25">
      <c r="A110" s="269"/>
      <c r="B110" s="271"/>
      <c r="C110" s="191" t="s">
        <v>359</v>
      </c>
      <c r="D110" s="190">
        <f t="shared" si="20"/>
        <v>150000</v>
      </c>
      <c r="E110" s="192">
        <f>E118+E126+E130</f>
        <v>150000</v>
      </c>
      <c r="F110" s="192">
        <f>F118</f>
        <v>0</v>
      </c>
      <c r="G110" s="192">
        <f>G118</f>
        <v>0</v>
      </c>
    </row>
    <row r="111" spans="1:7" ht="26.25" x14ac:dyDescent="0.25">
      <c r="A111" s="269"/>
      <c r="B111" s="271"/>
      <c r="C111" s="191" t="s">
        <v>360</v>
      </c>
      <c r="D111" s="190">
        <f t="shared" si="20"/>
        <v>40000</v>
      </c>
      <c r="E111" s="192">
        <f>E119+E127+E131</f>
        <v>40000</v>
      </c>
      <c r="F111" s="192">
        <v>0</v>
      </c>
      <c r="G111" s="192">
        <v>0</v>
      </c>
    </row>
    <row r="112" spans="1:7" ht="32.25" customHeight="1" x14ac:dyDescent="0.25">
      <c r="A112" s="270"/>
      <c r="B112" s="271"/>
      <c r="C112" s="189" t="s">
        <v>361</v>
      </c>
      <c r="D112" s="190">
        <f>E112+F112+G112</f>
        <v>0</v>
      </c>
      <c r="E112" s="190">
        <f>E120+E128+E132</f>
        <v>0</v>
      </c>
      <c r="F112" s="190">
        <v>0</v>
      </c>
      <c r="G112" s="192">
        <v>0</v>
      </c>
    </row>
    <row r="113" spans="1:7" ht="27.75" customHeight="1" x14ac:dyDescent="0.25">
      <c r="A113" s="247" t="s">
        <v>396</v>
      </c>
      <c r="B113" s="248"/>
      <c r="C113" s="248"/>
      <c r="D113" s="248"/>
      <c r="E113" s="248"/>
      <c r="F113" s="248"/>
      <c r="G113" s="249"/>
    </row>
    <row r="114" spans="1:7" ht="6.75" hidden="1" customHeight="1" x14ac:dyDescent="0.25">
      <c r="A114" s="250"/>
      <c r="B114" s="251"/>
      <c r="C114" s="251"/>
      <c r="D114" s="251"/>
      <c r="E114" s="251"/>
      <c r="F114" s="251"/>
      <c r="G114" s="252"/>
    </row>
    <row r="115" spans="1:7" ht="32.25" hidden="1" customHeight="1" x14ac:dyDescent="0.25">
      <c r="A115" s="250"/>
      <c r="B115" s="251"/>
      <c r="C115" s="251"/>
      <c r="D115" s="251"/>
      <c r="E115" s="251"/>
      <c r="F115" s="251"/>
      <c r="G115" s="252"/>
    </row>
    <row r="116" spans="1:7" ht="32.25" hidden="1" customHeight="1" x14ac:dyDescent="0.25">
      <c r="A116" s="253"/>
      <c r="B116" s="254"/>
      <c r="C116" s="254"/>
      <c r="D116" s="254"/>
      <c r="E116" s="254"/>
      <c r="F116" s="254"/>
      <c r="G116" s="255"/>
    </row>
    <row r="117" spans="1:7" x14ac:dyDescent="0.25">
      <c r="A117" s="243" t="s">
        <v>373</v>
      </c>
      <c r="B117" s="246" t="s">
        <v>422</v>
      </c>
      <c r="C117" s="128" t="s">
        <v>91</v>
      </c>
      <c r="D117" s="186">
        <f t="shared" ref="D117:D119" si="23">E117+F117+G117</f>
        <v>90000</v>
      </c>
      <c r="E117" s="186">
        <f>E118+E119+E120</f>
        <v>90000</v>
      </c>
      <c r="F117" s="186">
        <f t="shared" ref="F117:G117" si="24">F118+F120</f>
        <v>0</v>
      </c>
      <c r="G117" s="186">
        <f t="shared" si="24"/>
        <v>0</v>
      </c>
    </row>
    <row r="118" spans="1:7" ht="26.25" x14ac:dyDescent="0.25">
      <c r="A118" s="244"/>
      <c r="B118" s="246"/>
      <c r="C118" s="131" t="s">
        <v>359</v>
      </c>
      <c r="D118" s="186">
        <f t="shared" si="23"/>
        <v>50000</v>
      </c>
      <c r="E118" s="187">
        <f>E122</f>
        <v>50000</v>
      </c>
      <c r="F118" s="187">
        <f>F122</f>
        <v>0</v>
      </c>
      <c r="G118" s="187">
        <f>G122</f>
        <v>0</v>
      </c>
    </row>
    <row r="119" spans="1:7" ht="26.25" x14ac:dyDescent="0.25">
      <c r="A119" s="244"/>
      <c r="B119" s="246"/>
      <c r="C119" s="131" t="s">
        <v>360</v>
      </c>
      <c r="D119" s="186">
        <f t="shared" si="23"/>
        <v>40000</v>
      </c>
      <c r="E119" s="187">
        <f>E123</f>
        <v>40000</v>
      </c>
      <c r="F119" s="187">
        <v>0</v>
      </c>
      <c r="G119" s="187">
        <v>0</v>
      </c>
    </row>
    <row r="120" spans="1:7" ht="30" customHeight="1" x14ac:dyDescent="0.25">
      <c r="A120" s="245"/>
      <c r="B120" s="246"/>
      <c r="C120" s="128" t="s">
        <v>361</v>
      </c>
      <c r="D120" s="186">
        <f>E120+F120+G120</f>
        <v>0</v>
      </c>
      <c r="E120" s="187">
        <f>E124</f>
        <v>0</v>
      </c>
      <c r="F120" s="187">
        <v>0</v>
      </c>
      <c r="G120" s="187">
        <v>0</v>
      </c>
    </row>
    <row r="121" spans="1:7" x14ac:dyDescent="0.25">
      <c r="A121" s="239" t="s">
        <v>398</v>
      </c>
      <c r="B121" s="242" t="s">
        <v>423</v>
      </c>
      <c r="C121" s="130" t="s">
        <v>91</v>
      </c>
      <c r="D121" s="193">
        <f t="shared" ref="D121:D123" si="25">E121+F121+G121</f>
        <v>90000</v>
      </c>
      <c r="E121" s="193">
        <f>E122+E123+E124</f>
        <v>90000</v>
      </c>
      <c r="F121" s="193">
        <f t="shared" ref="F121" si="26">F122+F124</f>
        <v>0</v>
      </c>
      <c r="G121" s="193">
        <f t="shared" ref="G121" si="27">G122+G124</f>
        <v>0</v>
      </c>
    </row>
    <row r="122" spans="1:7" ht="26.25" x14ac:dyDescent="0.25">
      <c r="A122" s="240"/>
      <c r="B122" s="242"/>
      <c r="C122" s="136" t="s">
        <v>359</v>
      </c>
      <c r="D122" s="193">
        <f t="shared" si="25"/>
        <v>50000</v>
      </c>
      <c r="E122" s="188">
        <v>50000</v>
      </c>
      <c r="F122" s="188">
        <v>0</v>
      </c>
      <c r="G122" s="188">
        <v>0</v>
      </c>
    </row>
    <row r="123" spans="1:7" ht="26.25" x14ac:dyDescent="0.25">
      <c r="A123" s="240"/>
      <c r="B123" s="242"/>
      <c r="C123" s="136" t="s">
        <v>360</v>
      </c>
      <c r="D123" s="186">
        <f t="shared" si="25"/>
        <v>40000</v>
      </c>
      <c r="E123" s="188">
        <v>40000</v>
      </c>
      <c r="F123" s="188">
        <v>0</v>
      </c>
      <c r="G123" s="188">
        <v>0</v>
      </c>
    </row>
    <row r="124" spans="1:7" ht="25.5" x14ac:dyDescent="0.25">
      <c r="A124" s="241"/>
      <c r="B124" s="242"/>
      <c r="C124" s="130" t="s">
        <v>361</v>
      </c>
      <c r="D124" s="186">
        <f>E124+F124+G124</f>
        <v>0</v>
      </c>
      <c r="E124" s="188">
        <v>0</v>
      </c>
      <c r="F124" s="188">
        <v>0</v>
      </c>
      <c r="G124" s="188">
        <v>0</v>
      </c>
    </row>
    <row r="125" spans="1:7" ht="15.75" customHeight="1" x14ac:dyDescent="0.25">
      <c r="A125" s="243" t="s">
        <v>366</v>
      </c>
      <c r="B125" s="246" t="s">
        <v>421</v>
      </c>
      <c r="C125" s="128" t="s">
        <v>91</v>
      </c>
      <c r="D125" s="186">
        <v>0</v>
      </c>
      <c r="E125" s="186">
        <v>0</v>
      </c>
      <c r="F125" s="186">
        <v>0</v>
      </c>
      <c r="G125" s="186">
        <v>0</v>
      </c>
    </row>
    <row r="126" spans="1:7" ht="26.25" x14ac:dyDescent="0.25">
      <c r="A126" s="244"/>
      <c r="B126" s="246"/>
      <c r="C126" s="131" t="s">
        <v>359</v>
      </c>
      <c r="D126" s="186">
        <v>0</v>
      </c>
      <c r="E126" s="187">
        <v>0</v>
      </c>
      <c r="F126" s="187">
        <v>0</v>
      </c>
      <c r="G126" s="187">
        <v>0</v>
      </c>
    </row>
    <row r="127" spans="1:7" ht="26.25" x14ac:dyDescent="0.25">
      <c r="A127" s="244"/>
      <c r="B127" s="246"/>
      <c r="C127" s="131" t="s">
        <v>360</v>
      </c>
      <c r="D127" s="186">
        <f t="shared" ref="D127" si="28">E127+F127+G127</f>
        <v>0</v>
      </c>
      <c r="E127" s="187">
        <v>0</v>
      </c>
      <c r="F127" s="187">
        <v>0</v>
      </c>
      <c r="G127" s="187">
        <v>0</v>
      </c>
    </row>
    <row r="128" spans="1:7" ht="27.75" customHeight="1" x14ac:dyDescent="0.25">
      <c r="A128" s="245"/>
      <c r="B128" s="246"/>
      <c r="C128" s="128" t="s">
        <v>361</v>
      </c>
      <c r="D128" s="186">
        <f>E128+F128+G128</f>
        <v>0</v>
      </c>
      <c r="E128" s="187">
        <v>0</v>
      </c>
      <c r="F128" s="187">
        <v>0</v>
      </c>
      <c r="G128" s="187">
        <v>0</v>
      </c>
    </row>
    <row r="129" spans="1:7" ht="18.75" customHeight="1" x14ac:dyDescent="0.25">
      <c r="A129" s="237" t="s">
        <v>367</v>
      </c>
      <c r="B129" s="238" t="s">
        <v>426</v>
      </c>
      <c r="C129" s="215" t="s">
        <v>91</v>
      </c>
      <c r="D129" s="216">
        <f>D130+D131+D132</f>
        <v>100000</v>
      </c>
      <c r="E129" s="216">
        <f>E130+E131+E132</f>
        <v>100000</v>
      </c>
      <c r="F129" s="216">
        <v>0</v>
      </c>
      <c r="G129" s="216">
        <v>0</v>
      </c>
    </row>
    <row r="130" spans="1:7" ht="26.25" x14ac:dyDescent="0.25">
      <c r="A130" s="237"/>
      <c r="B130" s="238"/>
      <c r="C130" s="215" t="s">
        <v>359</v>
      </c>
      <c r="D130" s="216">
        <f>E130+F130+G130</f>
        <v>100000</v>
      </c>
      <c r="E130" s="216">
        <v>100000</v>
      </c>
      <c r="F130" s="216">
        <v>0</v>
      </c>
      <c r="G130" s="216">
        <v>0</v>
      </c>
    </row>
    <row r="131" spans="1:7" ht="26.25" x14ac:dyDescent="0.25">
      <c r="A131" s="237"/>
      <c r="B131" s="238"/>
      <c r="C131" s="215" t="s">
        <v>360</v>
      </c>
      <c r="D131" s="216">
        <v>0</v>
      </c>
      <c r="E131" s="216">
        <v>0</v>
      </c>
      <c r="F131" s="216">
        <v>0</v>
      </c>
      <c r="G131" s="216">
        <v>0</v>
      </c>
    </row>
    <row r="132" spans="1:7" ht="26.25" x14ac:dyDescent="0.25">
      <c r="A132" s="237"/>
      <c r="B132" s="238"/>
      <c r="C132" s="215" t="s">
        <v>361</v>
      </c>
      <c r="D132" s="216">
        <v>0</v>
      </c>
      <c r="E132" s="216">
        <v>0</v>
      </c>
      <c r="F132" s="216">
        <v>0</v>
      </c>
      <c r="G132" s="216">
        <v>0</v>
      </c>
    </row>
  </sheetData>
  <customSheetViews>
    <customSheetView guid="{38F717B6-078F-4A20-B00E-7781C6D22D21}" scale="80" showPageBreaks="1" fitToPage="1" printArea="1" hiddenColumns="1">
      <pane ySplit="6" topLeftCell="A7" activePane="bottomLeft" state="frozen"/>
      <selection pane="bottomLeft" activeCell="A74" sqref="A74"/>
      <pageMargins left="0.35433070866141736" right="0.35433070866141736" top="0.39370078740157483" bottom="0.39370078740157483" header="0.51181102362204722" footer="0.51181102362204722"/>
      <pageSetup paperSize="9" scale="72" fitToHeight="0" orientation="landscape" r:id="rId1"/>
      <headerFooter alignWithMargins="0"/>
    </customSheetView>
    <customSheetView guid="{00FEBB2C-090A-496D-818E-73472A3656B5}" scale="80" showPageBreaks="1" fitToPage="1" printArea="1">
      <pane ySplit="6" topLeftCell="A117" activePane="bottomLeft" state="frozen"/>
      <selection pane="bottomLeft" activeCell="A119" sqref="A119:IV119"/>
      <pageMargins left="0.35433070866141736" right="0.35433070866141736" top="0.39370078740157483" bottom="0.39370078740157483" header="0.51181102362204722" footer="0.51181102362204722"/>
      <pageSetup paperSize="9" scale="72" fitToHeight="0" orientation="landscape" r:id="rId2"/>
      <headerFooter alignWithMargins="0"/>
    </customSheetView>
  </customSheetViews>
  <mergeCells count="60">
    <mergeCell ref="B55:B58"/>
    <mergeCell ref="A125:A128"/>
    <mergeCell ref="B125:B128"/>
    <mergeCell ref="A14:A16"/>
    <mergeCell ref="B14:B16"/>
    <mergeCell ref="A64:A67"/>
    <mergeCell ref="B72:B75"/>
    <mergeCell ref="A72:A75"/>
    <mergeCell ref="A51:A54"/>
    <mergeCell ref="B51:B54"/>
    <mergeCell ref="B64:B67"/>
    <mergeCell ref="A63:G63"/>
    <mergeCell ref="A59:A62"/>
    <mergeCell ref="B59:B62"/>
    <mergeCell ref="A88:G88"/>
    <mergeCell ref="B68:B71"/>
    <mergeCell ref="C14:C16"/>
    <mergeCell ref="B39:B42"/>
    <mergeCell ref="A39:A42"/>
    <mergeCell ref="B47:B50"/>
    <mergeCell ref="A47:A50"/>
    <mergeCell ref="A43:A46"/>
    <mergeCell ref="B43:B46"/>
    <mergeCell ref="A93:A96"/>
    <mergeCell ref="B93:B96"/>
    <mergeCell ref="A84:A87"/>
    <mergeCell ref="A12:G13"/>
    <mergeCell ref="D14:G15"/>
    <mergeCell ref="A35:A38"/>
    <mergeCell ref="B35:B38"/>
    <mergeCell ref="B22:B25"/>
    <mergeCell ref="A31:A34"/>
    <mergeCell ref="B31:B34"/>
    <mergeCell ref="A26:G26"/>
    <mergeCell ref="B18:B21"/>
    <mergeCell ref="A18:A21"/>
    <mergeCell ref="B27:B30"/>
    <mergeCell ref="A27:A30"/>
    <mergeCell ref="A22:A25"/>
    <mergeCell ref="B97:B100"/>
    <mergeCell ref="A97:A100"/>
    <mergeCell ref="B105:B108"/>
    <mergeCell ref="A105:A108"/>
    <mergeCell ref="A101:G104"/>
    <mergeCell ref="D1:G9"/>
    <mergeCell ref="A129:A132"/>
    <mergeCell ref="B129:B132"/>
    <mergeCell ref="A121:A124"/>
    <mergeCell ref="B121:B124"/>
    <mergeCell ref="A117:A120"/>
    <mergeCell ref="B117:B120"/>
    <mergeCell ref="A113:G116"/>
    <mergeCell ref="B84:B87"/>
    <mergeCell ref="A76:A79"/>
    <mergeCell ref="B76:B79"/>
    <mergeCell ref="B80:B83"/>
    <mergeCell ref="A109:A112"/>
    <mergeCell ref="B109:B112"/>
    <mergeCell ref="A89:A92"/>
    <mergeCell ref="B89:B92"/>
  </mergeCells>
  <phoneticPr fontId="1" type="noConversion"/>
  <pageMargins left="0.25" right="0.25" top="0.75" bottom="0.75" header="0.3" footer="0.3"/>
  <pageSetup paperSize="9" scale="85" fitToHeight="0" orientation="landscape" r:id="rId3"/>
  <headerFooter alignWithMargins="0"/>
  <rowBreaks count="1" manualBreakCount="1">
    <brk id="6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workbookViewId="0">
      <selection activeCell="R9" sqref="R9"/>
    </sheetView>
  </sheetViews>
  <sheetFormatPr defaultRowHeight="12.75" x14ac:dyDescent="0.2"/>
  <sheetData>
    <row r="1" spans="1:11" ht="15.75" x14ac:dyDescent="0.2">
      <c r="A1" s="104"/>
      <c r="B1" s="105"/>
      <c r="C1" s="105"/>
      <c r="D1" s="105"/>
      <c r="E1" s="105"/>
      <c r="F1" s="105"/>
      <c r="G1" s="105"/>
      <c r="H1" s="105"/>
      <c r="I1" s="105"/>
      <c r="J1" s="105"/>
      <c r="K1" s="105"/>
    </row>
    <row r="2" spans="1:11" ht="15.75" x14ac:dyDescent="0.2">
      <c r="A2" s="106"/>
      <c r="B2" s="107"/>
      <c r="C2" s="107"/>
      <c r="D2" s="107"/>
      <c r="E2" s="107"/>
      <c r="F2" s="107"/>
      <c r="G2" s="107"/>
      <c r="H2" s="107"/>
      <c r="I2" s="107"/>
      <c r="J2" s="107"/>
      <c r="K2" s="107"/>
    </row>
    <row r="3" spans="1:11" ht="15.75" x14ac:dyDescent="0.2">
      <c r="A3" s="106"/>
      <c r="B3" s="107"/>
      <c r="C3" s="107"/>
      <c r="D3" s="107"/>
      <c r="E3" s="107"/>
      <c r="F3" s="107"/>
      <c r="G3" s="107"/>
      <c r="H3" s="107"/>
      <c r="I3" s="107"/>
      <c r="J3" s="107"/>
      <c r="K3" s="107"/>
    </row>
    <row r="4" spans="1:11" ht="15.75" x14ac:dyDescent="0.2">
      <c r="A4" s="108"/>
      <c r="B4" s="109"/>
      <c r="C4" s="109"/>
      <c r="D4" s="109"/>
      <c r="E4" s="109"/>
      <c r="F4" s="109"/>
      <c r="G4" s="109"/>
      <c r="H4" s="109"/>
      <c r="I4" s="109"/>
      <c r="J4" s="109"/>
      <c r="K4" s="109"/>
    </row>
    <row r="5" spans="1:11" ht="15.75" x14ac:dyDescent="0.2">
      <c r="A5" s="108"/>
      <c r="B5" s="110"/>
      <c r="C5" s="110"/>
      <c r="D5" s="110"/>
      <c r="E5" s="110"/>
      <c r="F5" s="110"/>
      <c r="G5" s="110"/>
      <c r="H5" s="110"/>
      <c r="I5" s="110"/>
      <c r="J5" s="110"/>
      <c r="K5" s="110"/>
    </row>
    <row r="6" spans="1:11" ht="15.75" x14ac:dyDescent="0.2">
      <c r="A6" s="108"/>
      <c r="B6" s="110"/>
      <c r="C6" s="110"/>
      <c r="D6" s="110"/>
      <c r="E6" s="110"/>
      <c r="F6" s="110"/>
      <c r="G6" s="110"/>
      <c r="H6" s="110"/>
      <c r="I6" s="110"/>
      <c r="J6" s="110"/>
      <c r="K6" s="110"/>
    </row>
    <row r="7" spans="1:11" ht="15.75" x14ac:dyDescent="0.2">
      <c r="A7" s="18"/>
      <c r="B7" s="18"/>
      <c r="C7" s="18"/>
      <c r="D7" s="18"/>
      <c r="E7" s="18"/>
      <c r="F7" s="18"/>
      <c r="G7" s="18"/>
      <c r="H7" s="18"/>
      <c r="I7" s="18"/>
      <c r="J7" s="18"/>
      <c r="K7" s="18"/>
    </row>
    <row r="8" spans="1:11" ht="15.75" x14ac:dyDescent="0.2">
      <c r="A8" s="25"/>
      <c r="B8" s="26"/>
      <c r="C8" s="26"/>
      <c r="D8" s="27"/>
      <c r="E8" s="27"/>
      <c r="F8" s="26"/>
      <c r="G8" s="28"/>
      <c r="H8" s="28"/>
      <c r="I8" s="28"/>
      <c r="J8" s="28"/>
      <c r="K8" s="29"/>
    </row>
    <row r="9" spans="1:11" ht="409.5" x14ac:dyDescent="0.2">
      <c r="A9" s="30" t="s">
        <v>122</v>
      </c>
      <c r="B9" s="24" t="s">
        <v>123</v>
      </c>
      <c r="C9" s="31" t="s">
        <v>124</v>
      </c>
      <c r="D9" s="32" t="s">
        <v>125</v>
      </c>
      <c r="E9" s="33"/>
      <c r="F9" s="24" t="s">
        <v>51</v>
      </c>
      <c r="G9" s="24" t="s">
        <v>126</v>
      </c>
      <c r="H9" s="24"/>
      <c r="I9" s="24"/>
      <c r="J9" s="24"/>
      <c r="K9" s="15" t="s">
        <v>127</v>
      </c>
    </row>
    <row r="10" spans="1:11" ht="63" x14ac:dyDescent="0.2">
      <c r="A10" s="10"/>
      <c r="B10" s="34"/>
      <c r="C10" s="2"/>
      <c r="D10" s="20" t="s">
        <v>128</v>
      </c>
      <c r="E10" s="20" t="s">
        <v>129</v>
      </c>
      <c r="F10" s="15"/>
      <c r="G10" s="15"/>
      <c r="H10" s="15"/>
      <c r="I10" s="15"/>
      <c r="J10" s="15"/>
      <c r="K10" s="35" t="s">
        <v>130</v>
      </c>
    </row>
    <row r="11" spans="1:11" ht="15.75" x14ac:dyDescent="0.2">
      <c r="A11" s="10">
        <v>1</v>
      </c>
      <c r="B11" s="15">
        <v>2</v>
      </c>
      <c r="C11" s="15">
        <v>3</v>
      </c>
      <c r="D11" s="22" t="s">
        <v>204</v>
      </c>
      <c r="E11" s="22" t="s">
        <v>204</v>
      </c>
      <c r="F11" s="15">
        <v>5</v>
      </c>
      <c r="G11" s="36">
        <v>6</v>
      </c>
      <c r="H11" s="37"/>
      <c r="I11" s="37"/>
      <c r="J11" s="37"/>
      <c r="K11" s="38">
        <v>7</v>
      </c>
    </row>
    <row r="12" spans="1:11" ht="409.5" x14ac:dyDescent="0.2">
      <c r="A12" s="39" t="s">
        <v>72</v>
      </c>
      <c r="B12" s="40"/>
      <c r="C12" s="41"/>
      <c r="D12" s="42"/>
      <c r="E12" s="42"/>
      <c r="F12" s="41"/>
      <c r="G12" s="41"/>
      <c r="H12" s="41"/>
      <c r="I12" s="41"/>
      <c r="J12" s="41"/>
      <c r="K12" s="41"/>
    </row>
    <row r="13" spans="1:11" ht="252" x14ac:dyDescent="0.2">
      <c r="A13" s="43" t="s">
        <v>73</v>
      </c>
      <c r="B13" s="43"/>
      <c r="C13" s="44"/>
      <c r="D13" s="44"/>
      <c r="E13" s="44"/>
      <c r="F13" s="44"/>
      <c r="G13" s="44"/>
      <c r="H13" s="44"/>
      <c r="I13" s="44"/>
      <c r="J13" s="44"/>
      <c r="K13" s="44"/>
    </row>
    <row r="14" spans="1:11" ht="173.25" x14ac:dyDescent="0.2">
      <c r="A14" s="45" t="s">
        <v>74</v>
      </c>
      <c r="B14" s="45"/>
      <c r="C14" s="15"/>
      <c r="D14" s="15"/>
      <c r="E14" s="15"/>
      <c r="F14" s="15"/>
      <c r="G14" s="15"/>
      <c r="H14" s="15"/>
      <c r="I14" s="15"/>
      <c r="J14" s="15"/>
      <c r="K14" s="15"/>
    </row>
    <row r="15" spans="1:11" ht="409.5" x14ac:dyDescent="0.2">
      <c r="A15" s="46" t="s">
        <v>75</v>
      </c>
      <c r="B15" s="13" t="s">
        <v>76</v>
      </c>
      <c r="C15" s="13" t="s">
        <v>77</v>
      </c>
      <c r="D15" s="20" t="s">
        <v>283</v>
      </c>
      <c r="E15" s="20" t="s">
        <v>283</v>
      </c>
      <c r="F15" s="13" t="s">
        <v>284</v>
      </c>
      <c r="G15" s="2"/>
      <c r="H15" s="2"/>
      <c r="I15" s="2"/>
      <c r="J15" s="2"/>
      <c r="K15" s="2"/>
    </row>
    <row r="16" spans="1:11" ht="409.5" x14ac:dyDescent="0.2">
      <c r="A16" s="1" t="s">
        <v>285</v>
      </c>
      <c r="B16" s="13" t="s">
        <v>76</v>
      </c>
      <c r="C16" s="13" t="s">
        <v>286</v>
      </c>
      <c r="D16" s="20" t="s">
        <v>283</v>
      </c>
      <c r="E16" s="20" t="s">
        <v>283</v>
      </c>
      <c r="F16" s="1" t="s">
        <v>287</v>
      </c>
      <c r="G16" s="13"/>
      <c r="H16" s="13"/>
      <c r="I16" s="13"/>
      <c r="J16" s="13"/>
      <c r="K16" s="2"/>
    </row>
    <row r="17" spans="1:11" ht="409.5" x14ac:dyDescent="0.2">
      <c r="A17" s="46" t="s">
        <v>93</v>
      </c>
      <c r="B17" s="13" t="s">
        <v>76</v>
      </c>
      <c r="C17" s="13" t="s">
        <v>77</v>
      </c>
      <c r="D17" s="20" t="s">
        <v>283</v>
      </c>
      <c r="E17" s="20" t="s">
        <v>283</v>
      </c>
      <c r="F17" s="13" t="s">
        <v>94</v>
      </c>
      <c r="G17" s="2"/>
      <c r="H17" s="2"/>
      <c r="I17" s="2"/>
      <c r="J17" s="2"/>
      <c r="K17" s="2"/>
    </row>
    <row r="18" spans="1:11" ht="393.75" x14ac:dyDescent="0.2">
      <c r="A18" s="10" t="s">
        <v>95</v>
      </c>
      <c r="B18" s="8" t="s">
        <v>76</v>
      </c>
      <c r="C18" s="8" t="s">
        <v>286</v>
      </c>
      <c r="D18" s="22" t="s">
        <v>283</v>
      </c>
      <c r="E18" s="22" t="s">
        <v>283</v>
      </c>
      <c r="F18" s="8" t="s">
        <v>96</v>
      </c>
      <c r="G18" s="15"/>
      <c r="H18" s="15"/>
      <c r="I18" s="15"/>
      <c r="J18" s="15"/>
      <c r="K18" s="15"/>
    </row>
    <row r="19" spans="1:11" ht="409.5" x14ac:dyDescent="0.2">
      <c r="A19" s="10" t="s">
        <v>104</v>
      </c>
      <c r="B19" s="8" t="s">
        <v>76</v>
      </c>
      <c r="C19" s="8" t="s">
        <v>286</v>
      </c>
      <c r="D19" s="22" t="s">
        <v>283</v>
      </c>
      <c r="E19" s="22" t="s">
        <v>283</v>
      </c>
      <c r="F19" s="10" t="s">
        <v>16</v>
      </c>
      <c r="G19" s="15"/>
      <c r="H19" s="15"/>
      <c r="I19" s="15"/>
      <c r="J19" s="15"/>
      <c r="K19" s="15"/>
    </row>
    <row r="20" spans="1:11" ht="315" x14ac:dyDescent="0.2">
      <c r="A20" s="46" t="s">
        <v>17</v>
      </c>
      <c r="B20" s="13" t="s">
        <v>76</v>
      </c>
      <c r="C20" s="13" t="s">
        <v>77</v>
      </c>
      <c r="D20" s="20" t="s">
        <v>283</v>
      </c>
      <c r="E20" s="20" t="s">
        <v>283</v>
      </c>
      <c r="F20" s="13" t="s">
        <v>210</v>
      </c>
      <c r="G20" s="1">
        <v>828</v>
      </c>
      <c r="H20" s="1">
        <v>501</v>
      </c>
      <c r="I20" s="47" t="s">
        <v>18</v>
      </c>
      <c r="J20" s="47" t="s">
        <v>19</v>
      </c>
      <c r="K20" s="2">
        <v>2126086.7999999998</v>
      </c>
    </row>
    <row r="21" spans="1:11" ht="299.25" x14ac:dyDescent="0.2">
      <c r="A21" s="10" t="s">
        <v>20</v>
      </c>
      <c r="B21" s="8" t="s">
        <v>76</v>
      </c>
      <c r="C21" s="8" t="s">
        <v>21</v>
      </c>
      <c r="D21" s="22" t="s">
        <v>283</v>
      </c>
      <c r="E21" s="22" t="s">
        <v>283</v>
      </c>
      <c r="F21" s="8" t="s">
        <v>22</v>
      </c>
      <c r="G21" s="10"/>
      <c r="H21" s="10"/>
      <c r="I21" s="16"/>
      <c r="J21" s="16"/>
      <c r="K21" s="15"/>
    </row>
    <row r="22" spans="1:11" ht="267.75" x14ac:dyDescent="0.2">
      <c r="A22" s="45" t="s">
        <v>23</v>
      </c>
      <c r="B22" s="45"/>
      <c r="C22" s="45"/>
      <c r="D22" s="45"/>
      <c r="E22" s="45"/>
      <c r="F22" s="45"/>
      <c r="G22" s="48"/>
      <c r="H22" s="48"/>
      <c r="I22" s="48"/>
      <c r="J22" s="48"/>
      <c r="K22" s="48"/>
    </row>
    <row r="23" spans="1:11" ht="409.5" x14ac:dyDescent="0.2">
      <c r="A23" s="46" t="s">
        <v>99</v>
      </c>
      <c r="B23" s="13" t="s">
        <v>100</v>
      </c>
      <c r="C23" s="13" t="s">
        <v>101</v>
      </c>
      <c r="D23" s="20" t="s">
        <v>283</v>
      </c>
      <c r="E23" s="20" t="s">
        <v>283</v>
      </c>
      <c r="F23" s="13" t="s">
        <v>102</v>
      </c>
      <c r="G23" s="1" t="s">
        <v>103</v>
      </c>
      <c r="H23" s="1">
        <v>501</v>
      </c>
      <c r="I23" s="1">
        <v>980106</v>
      </c>
      <c r="J23" s="1">
        <v>521</v>
      </c>
      <c r="K23" s="2">
        <v>15514.2</v>
      </c>
    </row>
    <row r="24" spans="1:11" ht="409.5" x14ac:dyDescent="0.2">
      <c r="A24" s="1" t="s">
        <v>325</v>
      </c>
      <c r="B24" s="13" t="s">
        <v>100</v>
      </c>
      <c r="C24" s="13" t="s">
        <v>326</v>
      </c>
      <c r="D24" s="20" t="s">
        <v>283</v>
      </c>
      <c r="E24" s="20" t="s">
        <v>283</v>
      </c>
      <c r="F24" s="1" t="s">
        <v>327</v>
      </c>
      <c r="G24" s="31"/>
      <c r="H24" s="31"/>
      <c r="I24" s="31"/>
      <c r="J24" s="31"/>
      <c r="K24" s="31"/>
    </row>
    <row r="25" spans="1:11" ht="283.5" x14ac:dyDescent="0.2">
      <c r="A25" s="46" t="s">
        <v>328</v>
      </c>
      <c r="B25" s="13" t="s">
        <v>100</v>
      </c>
      <c r="C25" s="13" t="s">
        <v>101</v>
      </c>
      <c r="D25" s="20" t="s">
        <v>283</v>
      </c>
      <c r="E25" s="20" t="s">
        <v>283</v>
      </c>
      <c r="F25" s="13" t="s">
        <v>119</v>
      </c>
      <c r="G25" s="2">
        <v>828</v>
      </c>
      <c r="H25" s="2">
        <v>501</v>
      </c>
      <c r="I25" s="2" t="s">
        <v>329</v>
      </c>
      <c r="J25" s="2">
        <v>521</v>
      </c>
      <c r="K25" s="49">
        <v>155302.29999999999</v>
      </c>
    </row>
    <row r="26" spans="1:11" ht="330.75" x14ac:dyDescent="0.2">
      <c r="A26" s="10" t="s">
        <v>330</v>
      </c>
      <c r="B26" s="8" t="s">
        <v>100</v>
      </c>
      <c r="C26" s="8" t="s">
        <v>326</v>
      </c>
      <c r="D26" s="22" t="s">
        <v>283</v>
      </c>
      <c r="E26" s="22" t="s">
        <v>283</v>
      </c>
      <c r="F26" s="8" t="s">
        <v>331</v>
      </c>
      <c r="G26" s="24"/>
      <c r="H26" s="24"/>
      <c r="I26" s="24"/>
      <c r="J26" s="24"/>
      <c r="K26" s="15"/>
    </row>
    <row r="27" spans="1:11" ht="409.5" x14ac:dyDescent="0.2">
      <c r="A27" s="46" t="s">
        <v>148</v>
      </c>
      <c r="B27" s="13" t="s">
        <v>100</v>
      </c>
      <c r="C27" s="13" t="s">
        <v>101</v>
      </c>
      <c r="D27" s="20" t="s">
        <v>149</v>
      </c>
      <c r="E27" s="20" t="s">
        <v>149</v>
      </c>
      <c r="F27" s="13" t="s">
        <v>119</v>
      </c>
      <c r="G27" s="2">
        <v>828</v>
      </c>
      <c r="H27" s="2">
        <v>409</v>
      </c>
      <c r="I27" s="2">
        <v>3150129</v>
      </c>
      <c r="J27" s="2">
        <v>521</v>
      </c>
      <c r="K27" s="2">
        <v>171463.5</v>
      </c>
    </row>
    <row r="28" spans="1:11" ht="409.5" x14ac:dyDescent="0.2">
      <c r="A28" s="10" t="s">
        <v>150</v>
      </c>
      <c r="B28" s="8" t="s">
        <v>100</v>
      </c>
      <c r="C28" s="8" t="s">
        <v>326</v>
      </c>
      <c r="D28" s="22" t="s">
        <v>283</v>
      </c>
      <c r="E28" s="22" t="s">
        <v>283</v>
      </c>
      <c r="F28" s="8" t="s">
        <v>280</v>
      </c>
      <c r="G28" s="24"/>
      <c r="H28" s="24"/>
      <c r="I28" s="24"/>
      <c r="J28" s="24"/>
      <c r="K28" s="24"/>
    </row>
    <row r="29" spans="1:11" ht="378" x14ac:dyDescent="0.2">
      <c r="A29" s="45" t="s">
        <v>281</v>
      </c>
      <c r="B29" s="45"/>
      <c r="C29" s="15"/>
      <c r="D29" s="15"/>
      <c r="E29" s="15"/>
      <c r="F29" s="15"/>
      <c r="G29" s="15"/>
      <c r="H29" s="15"/>
      <c r="I29" s="15"/>
      <c r="J29" s="15"/>
      <c r="K29" s="15"/>
    </row>
    <row r="30" spans="1:11" ht="409.5" x14ac:dyDescent="0.2">
      <c r="A30" s="46" t="s">
        <v>262</v>
      </c>
      <c r="B30" s="13" t="s">
        <v>100</v>
      </c>
      <c r="C30" s="13" t="s">
        <v>263</v>
      </c>
      <c r="D30" s="20" t="s">
        <v>283</v>
      </c>
      <c r="E30" s="20" t="s">
        <v>283</v>
      </c>
      <c r="F30" s="13" t="s">
        <v>120</v>
      </c>
      <c r="G30" s="2">
        <v>828</v>
      </c>
      <c r="H30" s="2">
        <v>705</v>
      </c>
      <c r="I30" s="2">
        <v>4299900</v>
      </c>
      <c r="J30" s="2">
        <v>621</v>
      </c>
      <c r="K30" s="49">
        <v>464.04500000000002</v>
      </c>
    </row>
    <row r="31" spans="1:11" ht="267.75" x14ac:dyDescent="0.2">
      <c r="A31" s="10" t="s">
        <v>264</v>
      </c>
      <c r="B31" s="8" t="s">
        <v>100</v>
      </c>
      <c r="C31" s="8" t="s">
        <v>263</v>
      </c>
      <c r="D31" s="22" t="s">
        <v>283</v>
      </c>
      <c r="E31" s="22" t="s">
        <v>283</v>
      </c>
      <c r="F31" s="8" t="s">
        <v>256</v>
      </c>
      <c r="G31" s="24"/>
      <c r="H31" s="24"/>
      <c r="I31" s="24"/>
      <c r="J31" s="24"/>
      <c r="K31" s="15"/>
    </row>
    <row r="32" spans="1:11" ht="393.75" x14ac:dyDescent="0.2">
      <c r="A32" s="46" t="s">
        <v>257</v>
      </c>
      <c r="B32" s="13" t="s">
        <v>100</v>
      </c>
      <c r="C32" s="13" t="s">
        <v>258</v>
      </c>
      <c r="D32" s="20" t="s">
        <v>283</v>
      </c>
      <c r="E32" s="20" t="s">
        <v>283</v>
      </c>
      <c r="F32" s="13" t="s">
        <v>259</v>
      </c>
      <c r="G32" s="2"/>
      <c r="H32" s="2"/>
      <c r="I32" s="2"/>
      <c r="J32" s="2"/>
      <c r="K32" s="2"/>
    </row>
    <row r="33" spans="1:11" ht="267.75" x14ac:dyDescent="0.2">
      <c r="A33" s="10" t="s">
        <v>260</v>
      </c>
      <c r="B33" s="8" t="s">
        <v>100</v>
      </c>
      <c r="C33" s="8" t="s">
        <v>258</v>
      </c>
      <c r="D33" s="22" t="s">
        <v>283</v>
      </c>
      <c r="E33" s="22" t="s">
        <v>283</v>
      </c>
      <c r="F33" s="19" t="s">
        <v>261</v>
      </c>
      <c r="G33" s="15"/>
      <c r="H33" s="15"/>
      <c r="I33" s="15"/>
      <c r="J33" s="15"/>
      <c r="K33" s="15"/>
    </row>
    <row r="34" spans="1:11" ht="409.5" x14ac:dyDescent="0.2">
      <c r="A34" s="46" t="s">
        <v>357</v>
      </c>
      <c r="B34" s="13" t="s">
        <v>100</v>
      </c>
      <c r="C34" s="13" t="s">
        <v>258</v>
      </c>
      <c r="D34" s="20" t="s">
        <v>283</v>
      </c>
      <c r="E34" s="20" t="s">
        <v>283</v>
      </c>
      <c r="F34" s="6" t="s">
        <v>27</v>
      </c>
      <c r="G34" s="2"/>
      <c r="H34" s="2"/>
      <c r="I34" s="2"/>
      <c r="J34" s="2"/>
      <c r="K34" s="2"/>
    </row>
    <row r="35" spans="1:11" ht="393.75" x14ac:dyDescent="0.2">
      <c r="A35" s="10" t="s">
        <v>241</v>
      </c>
      <c r="B35" s="8" t="s">
        <v>100</v>
      </c>
      <c r="C35" s="8" t="s">
        <v>258</v>
      </c>
      <c r="D35" s="22" t="s">
        <v>242</v>
      </c>
      <c r="E35" s="22" t="s">
        <v>242</v>
      </c>
      <c r="F35" s="19" t="s">
        <v>243</v>
      </c>
      <c r="G35" s="15"/>
      <c r="H35" s="15"/>
      <c r="I35" s="15"/>
      <c r="J35" s="15"/>
      <c r="K35" s="15"/>
    </row>
    <row r="36" spans="1:11" ht="409.5" x14ac:dyDescent="0.2">
      <c r="A36" s="45" t="s">
        <v>244</v>
      </c>
      <c r="B36" s="45"/>
      <c r="C36" s="45"/>
      <c r="D36" s="45"/>
      <c r="E36" s="45"/>
      <c r="F36" s="45"/>
      <c r="G36" s="45"/>
      <c r="H36" s="45"/>
      <c r="I36" s="45"/>
      <c r="J36" s="45"/>
      <c r="K36" s="45"/>
    </row>
    <row r="37" spans="1:11" ht="409.5" x14ac:dyDescent="0.2">
      <c r="A37" s="46" t="s">
        <v>245</v>
      </c>
      <c r="B37" s="13" t="s">
        <v>100</v>
      </c>
      <c r="C37" s="13" t="s">
        <v>295</v>
      </c>
      <c r="D37" s="20" t="s">
        <v>283</v>
      </c>
      <c r="E37" s="20" t="s">
        <v>283</v>
      </c>
      <c r="F37" s="6" t="s">
        <v>115</v>
      </c>
      <c r="G37" s="2">
        <v>828</v>
      </c>
      <c r="H37" s="2" t="s">
        <v>296</v>
      </c>
      <c r="I37" s="2" t="s">
        <v>297</v>
      </c>
      <c r="J37" s="2" t="s">
        <v>298</v>
      </c>
      <c r="K37" s="50">
        <v>826657.8</v>
      </c>
    </row>
    <row r="38" spans="1:11" ht="409.5" x14ac:dyDescent="0.2">
      <c r="A38" s="10" t="s">
        <v>350</v>
      </c>
      <c r="B38" s="8" t="s">
        <v>100</v>
      </c>
      <c r="C38" s="8" t="s">
        <v>295</v>
      </c>
      <c r="D38" s="22" t="s">
        <v>283</v>
      </c>
      <c r="E38" s="22" t="s">
        <v>283</v>
      </c>
      <c r="F38" s="10" t="s">
        <v>299</v>
      </c>
      <c r="G38" s="24"/>
      <c r="H38" s="51"/>
      <c r="I38" s="51"/>
      <c r="J38" s="24"/>
      <c r="K38" s="15"/>
    </row>
    <row r="39" spans="1:11" ht="409.5" x14ac:dyDescent="0.2">
      <c r="A39" s="10" t="s">
        <v>300</v>
      </c>
      <c r="B39" s="8" t="s">
        <v>100</v>
      </c>
      <c r="C39" s="8" t="s">
        <v>295</v>
      </c>
      <c r="D39" s="22" t="s">
        <v>283</v>
      </c>
      <c r="E39" s="22" t="s">
        <v>283</v>
      </c>
      <c r="F39" s="8" t="s">
        <v>301</v>
      </c>
      <c r="G39" s="15"/>
      <c r="H39" s="15"/>
      <c r="I39" s="15"/>
      <c r="J39" s="15"/>
      <c r="K39" s="15"/>
    </row>
    <row r="40" spans="1:11" ht="409.5" x14ac:dyDescent="0.2">
      <c r="A40" s="10" t="s">
        <v>279</v>
      </c>
      <c r="B40" s="8" t="s">
        <v>100</v>
      </c>
      <c r="C40" s="8" t="s">
        <v>295</v>
      </c>
      <c r="D40" s="22" t="s">
        <v>283</v>
      </c>
      <c r="E40" s="22" t="s">
        <v>283</v>
      </c>
      <c r="F40" s="10" t="s">
        <v>302</v>
      </c>
      <c r="G40" s="15"/>
      <c r="H40" s="22"/>
      <c r="I40" s="22"/>
      <c r="J40" s="15"/>
      <c r="K40" s="15"/>
    </row>
    <row r="41" spans="1:11" ht="409.5" x14ac:dyDescent="0.2">
      <c r="A41" s="10" t="s">
        <v>218</v>
      </c>
      <c r="B41" s="8" t="s">
        <v>100</v>
      </c>
      <c r="C41" s="8" t="s">
        <v>295</v>
      </c>
      <c r="D41" s="22" t="s">
        <v>283</v>
      </c>
      <c r="E41" s="22" t="s">
        <v>283</v>
      </c>
      <c r="F41" s="8" t="s">
        <v>219</v>
      </c>
      <c r="G41" s="15"/>
      <c r="H41" s="15"/>
      <c r="I41" s="15"/>
      <c r="J41" s="15"/>
      <c r="K41" s="15"/>
    </row>
    <row r="42" spans="1:11" ht="409.5" x14ac:dyDescent="0.2">
      <c r="A42" s="46" t="s">
        <v>220</v>
      </c>
      <c r="B42" s="13" t="s">
        <v>100</v>
      </c>
      <c r="C42" s="13" t="s">
        <v>101</v>
      </c>
      <c r="D42" s="20" t="s">
        <v>283</v>
      </c>
      <c r="E42" s="20" t="s">
        <v>283</v>
      </c>
      <c r="F42" s="6" t="s">
        <v>221</v>
      </c>
      <c r="G42" s="2">
        <v>828</v>
      </c>
      <c r="H42" s="2">
        <v>502</v>
      </c>
      <c r="I42" s="2">
        <v>3549900</v>
      </c>
      <c r="J42" s="2" t="s">
        <v>222</v>
      </c>
      <c r="K42" s="49">
        <v>833302.3</v>
      </c>
    </row>
    <row r="43" spans="1:11" ht="409.5" x14ac:dyDescent="0.2">
      <c r="A43" s="10" t="s">
        <v>15</v>
      </c>
      <c r="B43" s="8" t="s">
        <v>100</v>
      </c>
      <c r="C43" s="8" t="s">
        <v>326</v>
      </c>
      <c r="D43" s="22" t="s">
        <v>283</v>
      </c>
      <c r="E43" s="22" t="s">
        <v>283</v>
      </c>
      <c r="F43" s="8" t="s">
        <v>214</v>
      </c>
      <c r="G43" s="24"/>
      <c r="H43" s="24"/>
      <c r="I43" s="24"/>
      <c r="J43" s="24"/>
      <c r="K43" s="15"/>
    </row>
    <row r="44" spans="1:11" ht="409.5" x14ac:dyDescent="0.2">
      <c r="A44" s="10" t="s">
        <v>215</v>
      </c>
      <c r="B44" s="8" t="s">
        <v>100</v>
      </c>
      <c r="C44" s="8" t="s">
        <v>212</v>
      </c>
      <c r="D44" s="22" t="s">
        <v>283</v>
      </c>
      <c r="E44" s="22" t="s">
        <v>283</v>
      </c>
      <c r="F44" s="8" t="s">
        <v>213</v>
      </c>
      <c r="G44" s="15"/>
      <c r="H44" s="15"/>
      <c r="I44" s="15"/>
      <c r="J44" s="15"/>
      <c r="K44" s="15"/>
    </row>
    <row r="45" spans="1:11" ht="409.5" x14ac:dyDescent="0.2">
      <c r="A45" s="10" t="s">
        <v>9</v>
      </c>
      <c r="B45" s="8" t="s">
        <v>100</v>
      </c>
      <c r="C45" s="8" t="s">
        <v>326</v>
      </c>
      <c r="D45" s="22" t="s">
        <v>283</v>
      </c>
      <c r="E45" s="22" t="s">
        <v>283</v>
      </c>
      <c r="F45" s="8" t="s">
        <v>10</v>
      </c>
      <c r="G45" s="15"/>
      <c r="H45" s="15"/>
      <c r="I45" s="15"/>
      <c r="J45" s="15"/>
      <c r="K45" s="15"/>
    </row>
    <row r="46" spans="1:11" ht="393.75" x14ac:dyDescent="0.2">
      <c r="A46" s="45" t="s">
        <v>11</v>
      </c>
      <c r="B46" s="45"/>
      <c r="C46" s="15"/>
      <c r="D46" s="15"/>
      <c r="E46" s="15"/>
      <c r="F46" s="15"/>
      <c r="G46" s="15"/>
      <c r="H46" s="15"/>
      <c r="I46" s="15"/>
      <c r="J46" s="15"/>
      <c r="K46" s="15"/>
    </row>
    <row r="47" spans="1:11" ht="409.5" x14ac:dyDescent="0.2">
      <c r="A47" s="46" t="s">
        <v>356</v>
      </c>
      <c r="B47" s="13" t="s">
        <v>143</v>
      </c>
      <c r="C47" s="13" t="s">
        <v>144</v>
      </c>
      <c r="D47" s="20" t="s">
        <v>283</v>
      </c>
      <c r="E47" s="20" t="s">
        <v>283</v>
      </c>
      <c r="F47" s="6" t="s">
        <v>145</v>
      </c>
      <c r="G47" s="2">
        <v>806</v>
      </c>
      <c r="H47" s="2">
        <v>412</v>
      </c>
      <c r="I47" s="2">
        <v>3409900</v>
      </c>
      <c r="J47" s="2" t="s">
        <v>222</v>
      </c>
      <c r="K47" s="49">
        <v>16424.12</v>
      </c>
    </row>
    <row r="48" spans="1:11" ht="409.5" x14ac:dyDescent="0.2">
      <c r="A48" s="10" t="s">
        <v>146</v>
      </c>
      <c r="B48" s="8" t="s">
        <v>147</v>
      </c>
      <c r="C48" s="8" t="s">
        <v>144</v>
      </c>
      <c r="D48" s="22" t="s">
        <v>283</v>
      </c>
      <c r="E48" s="22" t="s">
        <v>283</v>
      </c>
      <c r="F48" s="9" t="s">
        <v>155</v>
      </c>
      <c r="G48" s="24"/>
      <c r="H48" s="51"/>
      <c r="I48" s="51"/>
      <c r="J48" s="24"/>
      <c r="K48" s="52"/>
    </row>
    <row r="49" spans="1:11" ht="267.75" x14ac:dyDescent="0.2">
      <c r="A49" s="46" t="s">
        <v>271</v>
      </c>
      <c r="B49" s="13" t="s">
        <v>143</v>
      </c>
      <c r="C49" s="13" t="s">
        <v>153</v>
      </c>
      <c r="D49" s="20" t="s">
        <v>272</v>
      </c>
      <c r="E49" s="20" t="s">
        <v>272</v>
      </c>
      <c r="F49" s="13" t="s">
        <v>273</v>
      </c>
      <c r="G49" s="53"/>
      <c r="H49" s="54"/>
      <c r="I49" s="54"/>
      <c r="J49" s="53"/>
      <c r="K49" s="55"/>
    </row>
    <row r="50" spans="1:11" ht="252" x14ac:dyDescent="0.2">
      <c r="A50" s="56" t="s">
        <v>274</v>
      </c>
      <c r="B50" s="8" t="s">
        <v>147</v>
      </c>
      <c r="C50" s="8" t="s">
        <v>153</v>
      </c>
      <c r="D50" s="22" t="s">
        <v>272</v>
      </c>
      <c r="E50" s="22" t="s">
        <v>272</v>
      </c>
      <c r="F50" s="8" t="s">
        <v>275</v>
      </c>
      <c r="G50" s="57"/>
      <c r="H50" s="58"/>
      <c r="I50" s="58"/>
      <c r="J50" s="57"/>
      <c r="K50" s="59"/>
    </row>
    <row r="51" spans="1:11" ht="204.75" x14ac:dyDescent="0.2">
      <c r="A51" s="45" t="s">
        <v>53</v>
      </c>
      <c r="B51" s="45"/>
      <c r="C51" s="45"/>
      <c r="D51" s="45"/>
      <c r="E51" s="45"/>
      <c r="F51" s="45"/>
      <c r="G51" s="45"/>
      <c r="H51" s="45"/>
      <c r="I51" s="45"/>
      <c r="J51" s="45"/>
      <c r="K51" s="45"/>
    </row>
    <row r="52" spans="1:11" ht="299.25" x14ac:dyDescent="0.2">
      <c r="A52" s="60" t="s">
        <v>246</v>
      </c>
      <c r="B52" s="13" t="s">
        <v>247</v>
      </c>
      <c r="C52" s="13" t="s">
        <v>248</v>
      </c>
      <c r="D52" s="20" t="s">
        <v>249</v>
      </c>
      <c r="E52" s="20" t="s">
        <v>249</v>
      </c>
      <c r="F52" s="6" t="s">
        <v>250</v>
      </c>
      <c r="G52" s="2">
        <v>828</v>
      </c>
      <c r="H52" s="2">
        <v>502</v>
      </c>
      <c r="I52" s="2">
        <v>5223100</v>
      </c>
      <c r="J52" s="2">
        <v>411</v>
      </c>
      <c r="K52" s="61">
        <v>0</v>
      </c>
    </row>
    <row r="53" spans="1:11" ht="299.25" x14ac:dyDescent="0.2">
      <c r="A53" s="60" t="s">
        <v>251</v>
      </c>
      <c r="B53" s="13" t="s">
        <v>247</v>
      </c>
      <c r="C53" s="13" t="s">
        <v>248</v>
      </c>
      <c r="D53" s="20" t="s">
        <v>249</v>
      </c>
      <c r="E53" s="20" t="s">
        <v>249</v>
      </c>
      <c r="F53" s="6" t="s">
        <v>252</v>
      </c>
      <c r="G53" s="2">
        <v>828</v>
      </c>
      <c r="H53" s="2">
        <v>502</v>
      </c>
      <c r="I53" s="2">
        <v>5223100</v>
      </c>
      <c r="J53" s="2">
        <v>411</v>
      </c>
      <c r="K53" s="61">
        <v>0</v>
      </c>
    </row>
    <row r="54" spans="1:11" ht="299.25" x14ac:dyDescent="0.2">
      <c r="A54" s="60" t="s">
        <v>253</v>
      </c>
      <c r="B54" s="13" t="s">
        <v>247</v>
      </c>
      <c r="C54" s="13" t="s">
        <v>248</v>
      </c>
      <c r="D54" s="20" t="s">
        <v>249</v>
      </c>
      <c r="E54" s="20" t="s">
        <v>249</v>
      </c>
      <c r="F54" s="6" t="s">
        <v>254</v>
      </c>
      <c r="G54" s="2">
        <v>828</v>
      </c>
      <c r="H54" s="2">
        <v>502</v>
      </c>
      <c r="I54" s="2">
        <v>5223100</v>
      </c>
      <c r="J54" s="2">
        <v>411</v>
      </c>
      <c r="K54" s="2">
        <v>0</v>
      </c>
    </row>
    <row r="55" spans="1:11" ht="409.5" x14ac:dyDescent="0.2">
      <c r="A55" s="45" t="s">
        <v>255</v>
      </c>
      <c r="B55" s="45"/>
      <c r="C55" s="45"/>
      <c r="D55" s="45"/>
      <c r="E55" s="45"/>
      <c r="F55" s="45"/>
      <c r="G55" s="45"/>
      <c r="H55" s="45"/>
      <c r="I55" s="45"/>
      <c r="J55" s="45"/>
      <c r="K55" s="45"/>
    </row>
    <row r="56" spans="1:11" ht="409.5" x14ac:dyDescent="0.2">
      <c r="A56" s="60" t="s">
        <v>337</v>
      </c>
      <c r="B56" s="13" t="s">
        <v>338</v>
      </c>
      <c r="C56" s="13" t="s">
        <v>339</v>
      </c>
      <c r="D56" s="20" t="s">
        <v>283</v>
      </c>
      <c r="E56" s="20" t="s">
        <v>283</v>
      </c>
      <c r="F56" s="6" t="s">
        <v>340</v>
      </c>
      <c r="G56" s="2"/>
      <c r="H56" s="2"/>
      <c r="I56" s="2"/>
      <c r="J56" s="2"/>
      <c r="K56" s="2"/>
    </row>
    <row r="57" spans="1:11" ht="409.5" x14ac:dyDescent="0.2">
      <c r="A57" s="10" t="s">
        <v>341</v>
      </c>
      <c r="B57" s="8" t="s">
        <v>338</v>
      </c>
      <c r="C57" s="8" t="s">
        <v>342</v>
      </c>
      <c r="D57" s="22" t="s">
        <v>343</v>
      </c>
      <c r="E57" s="22" t="s">
        <v>343</v>
      </c>
      <c r="F57" s="8" t="s">
        <v>344</v>
      </c>
      <c r="G57" s="15"/>
      <c r="H57" s="15"/>
      <c r="I57" s="15"/>
      <c r="J57" s="15"/>
      <c r="K57" s="15"/>
    </row>
    <row r="58" spans="1:11" ht="409.5" x14ac:dyDescent="0.2">
      <c r="A58" s="60" t="s">
        <v>345</v>
      </c>
      <c r="B58" s="13" t="s">
        <v>338</v>
      </c>
      <c r="C58" s="13" t="s">
        <v>339</v>
      </c>
      <c r="D58" s="20" t="s">
        <v>283</v>
      </c>
      <c r="E58" s="20" t="s">
        <v>283</v>
      </c>
      <c r="F58" s="6" t="s">
        <v>346</v>
      </c>
      <c r="G58" s="2"/>
      <c r="H58" s="2"/>
      <c r="I58" s="2"/>
      <c r="J58" s="2"/>
      <c r="K58" s="2"/>
    </row>
    <row r="59" spans="1:11" ht="409.5" x14ac:dyDescent="0.2">
      <c r="A59" s="10" t="s">
        <v>347</v>
      </c>
      <c r="B59" s="8" t="s">
        <v>348</v>
      </c>
      <c r="C59" s="8" t="s">
        <v>339</v>
      </c>
      <c r="D59" s="22" t="s">
        <v>283</v>
      </c>
      <c r="E59" s="22" t="s">
        <v>283</v>
      </c>
      <c r="F59" s="8" t="s">
        <v>344</v>
      </c>
      <c r="G59" s="15"/>
      <c r="H59" s="15"/>
      <c r="I59" s="52"/>
      <c r="J59" s="52"/>
      <c r="K59" s="52"/>
    </row>
    <row r="60" spans="1:11" ht="409.5" x14ac:dyDescent="0.2">
      <c r="A60" s="10" t="s">
        <v>303</v>
      </c>
      <c r="B60" s="8" t="s">
        <v>348</v>
      </c>
      <c r="C60" s="8" t="s">
        <v>339</v>
      </c>
      <c r="D60" s="22" t="s">
        <v>283</v>
      </c>
      <c r="E60" s="22" t="s">
        <v>283</v>
      </c>
      <c r="F60" s="8" t="s">
        <v>154</v>
      </c>
      <c r="G60" s="15"/>
      <c r="H60" s="15"/>
      <c r="I60" s="52"/>
      <c r="J60" s="52"/>
      <c r="K60" s="52"/>
    </row>
    <row r="61" spans="1:11" ht="409.5" x14ac:dyDescent="0.2">
      <c r="A61" s="10" t="s">
        <v>60</v>
      </c>
      <c r="B61" s="8" t="s">
        <v>348</v>
      </c>
      <c r="C61" s="8" t="s">
        <v>339</v>
      </c>
      <c r="D61" s="22" t="s">
        <v>283</v>
      </c>
      <c r="E61" s="22" t="s">
        <v>283</v>
      </c>
      <c r="F61" s="9" t="s">
        <v>61</v>
      </c>
      <c r="G61" s="15"/>
      <c r="H61" s="15"/>
      <c r="I61" s="52"/>
      <c r="J61" s="52"/>
      <c r="K61" s="52"/>
    </row>
    <row r="62" spans="1:11" ht="409.5" x14ac:dyDescent="0.2">
      <c r="A62" s="60" t="s">
        <v>62</v>
      </c>
      <c r="B62" s="13" t="s">
        <v>338</v>
      </c>
      <c r="C62" s="13" t="s">
        <v>339</v>
      </c>
      <c r="D62" s="20" t="s">
        <v>283</v>
      </c>
      <c r="E62" s="20" t="s">
        <v>283</v>
      </c>
      <c r="F62" s="6" t="s">
        <v>63</v>
      </c>
      <c r="G62" s="2"/>
      <c r="H62" s="2"/>
      <c r="I62" s="2"/>
      <c r="J62" s="2"/>
      <c r="K62" s="2"/>
    </row>
    <row r="63" spans="1:11" ht="409.5" x14ac:dyDescent="0.2">
      <c r="A63" s="10" t="s">
        <v>64</v>
      </c>
      <c r="B63" s="8" t="s">
        <v>338</v>
      </c>
      <c r="C63" s="8" t="s">
        <v>339</v>
      </c>
      <c r="D63" s="22" t="s">
        <v>283</v>
      </c>
      <c r="E63" s="22" t="s">
        <v>283</v>
      </c>
      <c r="F63" s="8" t="s">
        <v>65</v>
      </c>
      <c r="G63" s="15"/>
      <c r="H63" s="15"/>
      <c r="I63" s="15"/>
      <c r="J63" s="15"/>
      <c r="K63" s="15"/>
    </row>
    <row r="64" spans="1:11" ht="299.25" x14ac:dyDescent="0.2">
      <c r="A64" s="60" t="s">
        <v>66</v>
      </c>
      <c r="B64" s="13" t="s">
        <v>338</v>
      </c>
      <c r="C64" s="13" t="s">
        <v>67</v>
      </c>
      <c r="D64" s="20" t="s">
        <v>283</v>
      </c>
      <c r="E64" s="20" t="s">
        <v>283</v>
      </c>
      <c r="F64" s="6" t="s">
        <v>68</v>
      </c>
      <c r="G64" s="2"/>
      <c r="H64" s="2"/>
      <c r="I64" s="2"/>
      <c r="J64" s="2"/>
      <c r="K64" s="2"/>
    </row>
    <row r="65" spans="1:11" ht="393.75" x14ac:dyDescent="0.2">
      <c r="A65" s="10" t="s">
        <v>69</v>
      </c>
      <c r="B65" s="8" t="s">
        <v>348</v>
      </c>
      <c r="C65" s="8" t="s">
        <v>339</v>
      </c>
      <c r="D65" s="22" t="s">
        <v>283</v>
      </c>
      <c r="E65" s="22" t="s">
        <v>283</v>
      </c>
      <c r="F65" s="9" t="s">
        <v>70</v>
      </c>
      <c r="G65" s="15"/>
      <c r="H65" s="15"/>
      <c r="I65" s="15"/>
      <c r="J65" s="15"/>
      <c r="K65" s="15"/>
    </row>
    <row r="66" spans="1:11" ht="126" x14ac:dyDescent="0.2">
      <c r="A66" s="62" t="s">
        <v>71</v>
      </c>
      <c r="B66" s="62"/>
      <c r="C66" s="62"/>
      <c r="D66" s="62"/>
      <c r="E66" s="62"/>
      <c r="F66" s="62"/>
      <c r="G66" s="62"/>
      <c r="H66" s="62"/>
      <c r="I66" s="62"/>
      <c r="J66" s="62"/>
      <c r="K66" s="62"/>
    </row>
    <row r="67" spans="1:11" ht="220.5" x14ac:dyDescent="0.2">
      <c r="A67" s="45" t="s">
        <v>4</v>
      </c>
      <c r="B67" s="45"/>
      <c r="C67" s="15"/>
      <c r="D67" s="15"/>
      <c r="E67" s="15"/>
      <c r="F67" s="15"/>
      <c r="G67" s="15"/>
      <c r="H67" s="15"/>
      <c r="I67" s="15"/>
      <c r="J67" s="15"/>
      <c r="K67" s="15"/>
    </row>
    <row r="68" spans="1:11" ht="409.5" x14ac:dyDescent="0.2">
      <c r="A68" s="60" t="s">
        <v>5</v>
      </c>
      <c r="B68" s="13" t="s">
        <v>6</v>
      </c>
      <c r="C68" s="13" t="s">
        <v>7</v>
      </c>
      <c r="D68" s="20" t="s">
        <v>283</v>
      </c>
      <c r="E68" s="20" t="s">
        <v>283</v>
      </c>
      <c r="F68" s="13" t="s">
        <v>8</v>
      </c>
      <c r="G68" s="13"/>
      <c r="H68" s="2"/>
      <c r="I68" s="2"/>
      <c r="J68" s="2"/>
      <c r="K68" s="2"/>
    </row>
    <row r="69" spans="1:11" ht="393.75" x14ac:dyDescent="0.2">
      <c r="A69" s="63" t="s">
        <v>160</v>
      </c>
      <c r="B69" s="8" t="s">
        <v>6</v>
      </c>
      <c r="C69" s="8" t="s">
        <v>7</v>
      </c>
      <c r="D69" s="22" t="s">
        <v>283</v>
      </c>
      <c r="E69" s="22" t="s">
        <v>283</v>
      </c>
      <c r="F69" s="8" t="s">
        <v>161</v>
      </c>
      <c r="G69" s="8"/>
      <c r="H69" s="15"/>
      <c r="I69" s="15"/>
      <c r="J69" s="15"/>
      <c r="K69" s="15"/>
    </row>
    <row r="70" spans="1:11" ht="409.5" x14ac:dyDescent="0.2">
      <c r="A70" s="46" t="s">
        <v>162</v>
      </c>
      <c r="B70" s="13" t="s">
        <v>6</v>
      </c>
      <c r="C70" s="13" t="s">
        <v>7</v>
      </c>
      <c r="D70" s="20" t="s">
        <v>283</v>
      </c>
      <c r="E70" s="20" t="s">
        <v>283</v>
      </c>
      <c r="F70" s="13" t="s">
        <v>163</v>
      </c>
      <c r="G70" s="2"/>
      <c r="H70" s="2"/>
      <c r="I70" s="2"/>
      <c r="J70" s="2"/>
      <c r="K70" s="2"/>
    </row>
    <row r="71" spans="1:11" ht="220.5" x14ac:dyDescent="0.2">
      <c r="A71" s="10" t="s">
        <v>164</v>
      </c>
      <c r="B71" s="8" t="s">
        <v>6</v>
      </c>
      <c r="C71" s="8" t="s">
        <v>7</v>
      </c>
      <c r="D71" s="22" t="s">
        <v>283</v>
      </c>
      <c r="E71" s="22" t="s">
        <v>283</v>
      </c>
      <c r="F71" s="8" t="s">
        <v>165</v>
      </c>
      <c r="G71" s="15"/>
      <c r="H71" s="15"/>
      <c r="I71" s="15"/>
      <c r="J71" s="15"/>
      <c r="K71" s="15"/>
    </row>
    <row r="72" spans="1:11" ht="409.5" x14ac:dyDescent="0.2">
      <c r="A72" s="46" t="s">
        <v>166</v>
      </c>
      <c r="B72" s="13" t="s">
        <v>6</v>
      </c>
      <c r="C72" s="13" t="s">
        <v>7</v>
      </c>
      <c r="D72" s="20" t="s">
        <v>283</v>
      </c>
      <c r="E72" s="20" t="s">
        <v>283</v>
      </c>
      <c r="F72" s="13" t="s">
        <v>167</v>
      </c>
      <c r="G72" s="2"/>
      <c r="H72" s="2"/>
      <c r="I72" s="2"/>
      <c r="J72" s="2"/>
      <c r="K72" s="2"/>
    </row>
    <row r="73" spans="1:11" ht="409.5" x14ac:dyDescent="0.2">
      <c r="A73" s="10" t="s">
        <v>168</v>
      </c>
      <c r="B73" s="8" t="s">
        <v>6</v>
      </c>
      <c r="C73" s="8" t="s">
        <v>7</v>
      </c>
      <c r="D73" s="22" t="s">
        <v>283</v>
      </c>
      <c r="E73" s="22" t="s">
        <v>283</v>
      </c>
      <c r="F73" s="8" t="s">
        <v>169</v>
      </c>
      <c r="G73" s="15"/>
      <c r="H73" s="15"/>
      <c r="I73" s="15"/>
      <c r="J73" s="15"/>
      <c r="K73" s="15"/>
    </row>
    <row r="74" spans="1:11" ht="409.5" x14ac:dyDescent="0.2">
      <c r="A74" s="46" t="s">
        <v>173</v>
      </c>
      <c r="B74" s="13" t="s">
        <v>247</v>
      </c>
      <c r="C74" s="1" t="s">
        <v>174</v>
      </c>
      <c r="D74" s="20" t="s">
        <v>283</v>
      </c>
      <c r="E74" s="20" t="s">
        <v>283</v>
      </c>
      <c r="F74" s="1" t="s">
        <v>175</v>
      </c>
      <c r="G74" s="64"/>
      <c r="H74" s="64"/>
      <c r="I74" s="64"/>
      <c r="J74" s="64"/>
      <c r="K74" s="64"/>
    </row>
    <row r="75" spans="1:11" ht="378" x14ac:dyDescent="0.2">
      <c r="A75" s="10" t="s">
        <v>176</v>
      </c>
      <c r="B75" s="8" t="s">
        <v>247</v>
      </c>
      <c r="C75" s="10" t="s">
        <v>177</v>
      </c>
      <c r="D75" s="22" t="s">
        <v>283</v>
      </c>
      <c r="E75" s="22" t="s">
        <v>283</v>
      </c>
      <c r="F75" s="10" t="s">
        <v>178</v>
      </c>
      <c r="G75" s="65"/>
      <c r="H75" s="65"/>
      <c r="I75" s="65"/>
      <c r="J75" s="65"/>
      <c r="K75" s="65"/>
    </row>
    <row r="76" spans="1:11" ht="409.5" x14ac:dyDescent="0.2">
      <c r="A76" s="10" t="s">
        <v>195</v>
      </c>
      <c r="B76" s="8" t="s">
        <v>247</v>
      </c>
      <c r="C76" s="10" t="s">
        <v>174</v>
      </c>
      <c r="D76" s="22" t="s">
        <v>283</v>
      </c>
      <c r="E76" s="22" t="s">
        <v>283</v>
      </c>
      <c r="F76" s="10" t="s">
        <v>196</v>
      </c>
      <c r="G76" s="65"/>
      <c r="H76" s="65"/>
      <c r="I76" s="65"/>
      <c r="J76" s="65"/>
      <c r="K76" s="65"/>
    </row>
    <row r="77" spans="1:11" ht="236.25" x14ac:dyDescent="0.2">
      <c r="A77" s="45" t="s">
        <v>197</v>
      </c>
      <c r="B77" s="45"/>
      <c r="C77" s="45"/>
      <c r="D77" s="45"/>
      <c r="E77" s="45"/>
      <c r="F77" s="45"/>
      <c r="G77" s="45"/>
      <c r="H77" s="45"/>
      <c r="I77" s="45"/>
      <c r="J77" s="45"/>
      <c r="K77" s="45"/>
    </row>
    <row r="78" spans="1:11" ht="409.5" x14ac:dyDescent="0.2">
      <c r="A78" s="60" t="s">
        <v>198</v>
      </c>
      <c r="B78" s="13" t="s">
        <v>199</v>
      </c>
      <c r="C78" s="66" t="s">
        <v>200</v>
      </c>
      <c r="D78" s="20" t="s">
        <v>283</v>
      </c>
      <c r="E78" s="20" t="s">
        <v>283</v>
      </c>
      <c r="F78" s="6" t="s">
        <v>151</v>
      </c>
      <c r="G78" s="2">
        <v>828</v>
      </c>
      <c r="H78" s="2">
        <v>505</v>
      </c>
      <c r="I78" s="2">
        <v>929900</v>
      </c>
      <c r="J78" s="2">
        <v>621</v>
      </c>
      <c r="K78" s="67">
        <v>5381.5190000000002</v>
      </c>
    </row>
    <row r="79" spans="1:11" ht="409.5" x14ac:dyDescent="0.2">
      <c r="A79" s="63" t="s">
        <v>152</v>
      </c>
      <c r="B79" s="8" t="s">
        <v>199</v>
      </c>
      <c r="C79" s="68" t="s">
        <v>200</v>
      </c>
      <c r="D79" s="22" t="s">
        <v>283</v>
      </c>
      <c r="E79" s="22" t="s">
        <v>283</v>
      </c>
      <c r="F79" s="63" t="s">
        <v>79</v>
      </c>
      <c r="G79" s="24"/>
      <c r="H79" s="51"/>
      <c r="I79" s="51"/>
      <c r="J79" s="24"/>
      <c r="K79" s="52"/>
    </row>
    <row r="80" spans="1:11" ht="299.25" x14ac:dyDescent="0.2">
      <c r="A80" s="60" t="s">
        <v>80</v>
      </c>
      <c r="B80" s="13" t="s">
        <v>199</v>
      </c>
      <c r="C80" s="66" t="s">
        <v>200</v>
      </c>
      <c r="D80" s="20" t="s">
        <v>283</v>
      </c>
      <c r="E80" s="20" t="s">
        <v>283</v>
      </c>
      <c r="F80" s="6" t="s">
        <v>81</v>
      </c>
      <c r="G80" s="2"/>
      <c r="H80" s="2"/>
      <c r="I80" s="2"/>
      <c r="J80" s="2"/>
      <c r="K80" s="2"/>
    </row>
    <row r="81" spans="1:11" ht="409.5" x14ac:dyDescent="0.2">
      <c r="A81" s="63" t="s">
        <v>82</v>
      </c>
      <c r="B81" s="8" t="s">
        <v>199</v>
      </c>
      <c r="C81" s="68" t="s">
        <v>200</v>
      </c>
      <c r="D81" s="22" t="s">
        <v>283</v>
      </c>
      <c r="E81" s="22" t="s">
        <v>283</v>
      </c>
      <c r="F81" s="9" t="s">
        <v>109</v>
      </c>
      <c r="G81" s="15"/>
      <c r="H81" s="15"/>
      <c r="I81" s="15"/>
      <c r="J81" s="15"/>
      <c r="K81" s="15"/>
    </row>
    <row r="82" spans="1:11" ht="409.5" x14ac:dyDescent="0.2">
      <c r="A82" s="46" t="s">
        <v>110</v>
      </c>
      <c r="B82" s="13" t="s">
        <v>247</v>
      </c>
      <c r="C82" s="13" t="s">
        <v>111</v>
      </c>
      <c r="D82" s="20" t="s">
        <v>283</v>
      </c>
      <c r="E82" s="20" t="s">
        <v>283</v>
      </c>
      <c r="F82" s="13" t="s">
        <v>112</v>
      </c>
      <c r="G82" s="2"/>
      <c r="H82" s="2"/>
      <c r="I82" s="2"/>
      <c r="J82" s="2"/>
      <c r="K82" s="2"/>
    </row>
    <row r="83" spans="1:11" ht="409.5" x14ac:dyDescent="0.2">
      <c r="A83" s="10" t="s">
        <v>113</v>
      </c>
      <c r="B83" s="21" t="s">
        <v>247</v>
      </c>
      <c r="C83" s="8" t="s">
        <v>111</v>
      </c>
      <c r="D83" s="22" t="s">
        <v>283</v>
      </c>
      <c r="E83" s="22" t="s">
        <v>283</v>
      </c>
      <c r="F83" s="10" t="s">
        <v>114</v>
      </c>
      <c r="G83" s="15"/>
      <c r="H83" s="15"/>
      <c r="I83" s="15"/>
      <c r="J83" s="15"/>
      <c r="K83" s="15"/>
    </row>
    <row r="84" spans="1:11" ht="409.5" x14ac:dyDescent="0.2">
      <c r="A84" s="46" t="s">
        <v>28</v>
      </c>
      <c r="B84" s="13" t="s">
        <v>247</v>
      </c>
      <c r="C84" s="13" t="s">
        <v>111</v>
      </c>
      <c r="D84" s="20" t="s">
        <v>283</v>
      </c>
      <c r="E84" s="20" t="s">
        <v>283</v>
      </c>
      <c r="F84" s="1" t="s">
        <v>29</v>
      </c>
      <c r="G84" s="2"/>
      <c r="H84" s="2"/>
      <c r="I84" s="2"/>
      <c r="J84" s="2"/>
      <c r="K84" s="2"/>
    </row>
    <row r="85" spans="1:11" ht="409.5" x14ac:dyDescent="0.2">
      <c r="A85" s="10" t="s">
        <v>30</v>
      </c>
      <c r="B85" s="21" t="s">
        <v>247</v>
      </c>
      <c r="C85" s="8" t="s">
        <v>111</v>
      </c>
      <c r="D85" s="22" t="s">
        <v>283</v>
      </c>
      <c r="E85" s="22" t="s">
        <v>283</v>
      </c>
      <c r="F85" s="10" t="s">
        <v>31</v>
      </c>
      <c r="G85" s="15"/>
      <c r="H85" s="15"/>
      <c r="I85" s="15"/>
      <c r="J85" s="15"/>
      <c r="K85" s="15"/>
    </row>
    <row r="86" spans="1:11" ht="409.5" x14ac:dyDescent="0.2">
      <c r="A86" s="60" t="s">
        <v>32</v>
      </c>
      <c r="B86" s="13" t="s">
        <v>199</v>
      </c>
      <c r="C86" s="13" t="s">
        <v>33</v>
      </c>
      <c r="D86" s="20" t="s">
        <v>283</v>
      </c>
      <c r="E86" s="20" t="s">
        <v>283</v>
      </c>
      <c r="F86" s="13" t="s">
        <v>34</v>
      </c>
      <c r="G86" s="2">
        <v>828</v>
      </c>
      <c r="H86" s="2">
        <v>505</v>
      </c>
      <c r="I86" s="2">
        <v>29900</v>
      </c>
      <c r="J86" s="2" t="s">
        <v>35</v>
      </c>
      <c r="K86" s="50">
        <v>38936.6</v>
      </c>
    </row>
    <row r="87" spans="1:11" ht="409.5" x14ac:dyDescent="0.2">
      <c r="A87" s="10" t="s">
        <v>36</v>
      </c>
      <c r="B87" s="8" t="s">
        <v>199</v>
      </c>
      <c r="C87" s="8" t="s">
        <v>37</v>
      </c>
      <c r="D87" s="22" t="s">
        <v>283</v>
      </c>
      <c r="E87" s="22" t="s">
        <v>283</v>
      </c>
      <c r="F87" s="10" t="s">
        <v>131</v>
      </c>
      <c r="G87" s="24"/>
      <c r="H87" s="24"/>
      <c r="I87" s="69"/>
      <c r="J87" s="69"/>
      <c r="K87" s="52"/>
    </row>
    <row r="88" spans="1:11" ht="409.5" x14ac:dyDescent="0.2">
      <c r="A88" s="10" t="s">
        <v>132</v>
      </c>
      <c r="B88" s="8" t="s">
        <v>199</v>
      </c>
      <c r="C88" s="8" t="s">
        <v>37</v>
      </c>
      <c r="D88" s="22" t="s">
        <v>283</v>
      </c>
      <c r="E88" s="22" t="s">
        <v>283</v>
      </c>
      <c r="F88" s="10" t="s">
        <v>133</v>
      </c>
      <c r="G88" s="15"/>
      <c r="H88" s="15"/>
      <c r="I88" s="15"/>
      <c r="J88" s="15"/>
      <c r="K88" s="15"/>
    </row>
    <row r="89" spans="1:11" ht="409.5" x14ac:dyDescent="0.2">
      <c r="A89" s="10" t="s">
        <v>134</v>
      </c>
      <c r="B89" s="8" t="s">
        <v>199</v>
      </c>
      <c r="C89" s="8" t="s">
        <v>37</v>
      </c>
      <c r="D89" s="22" t="s">
        <v>283</v>
      </c>
      <c r="E89" s="22" t="s">
        <v>283</v>
      </c>
      <c r="F89" s="8" t="s">
        <v>135</v>
      </c>
      <c r="G89" s="15"/>
      <c r="H89" s="15"/>
      <c r="I89" s="15"/>
      <c r="J89" s="15"/>
      <c r="K89" s="15"/>
    </row>
    <row r="90" spans="1:11" ht="362.25" x14ac:dyDescent="0.2">
      <c r="A90" s="45" t="s">
        <v>136</v>
      </c>
      <c r="B90" s="45"/>
      <c r="C90" s="15"/>
      <c r="D90" s="15"/>
      <c r="E90" s="15"/>
      <c r="F90" s="15"/>
      <c r="G90" s="15"/>
      <c r="H90" s="15"/>
      <c r="I90" s="15"/>
      <c r="J90" s="15"/>
      <c r="K90" s="15"/>
    </row>
    <row r="91" spans="1:11" ht="409.5" x14ac:dyDescent="0.2">
      <c r="A91" s="60" t="s">
        <v>137</v>
      </c>
      <c r="B91" s="13" t="s">
        <v>6</v>
      </c>
      <c r="C91" s="13" t="s">
        <v>138</v>
      </c>
      <c r="D91" s="20" t="s">
        <v>283</v>
      </c>
      <c r="E91" s="20" t="s">
        <v>283</v>
      </c>
      <c r="F91" s="13" t="s">
        <v>139</v>
      </c>
      <c r="G91" s="2">
        <v>828</v>
      </c>
      <c r="H91" s="2">
        <v>505</v>
      </c>
      <c r="I91" s="2">
        <v>29900</v>
      </c>
      <c r="J91" s="2" t="s">
        <v>222</v>
      </c>
      <c r="K91" s="49">
        <v>6047.4</v>
      </c>
    </row>
    <row r="92" spans="1:11" ht="409.5" x14ac:dyDescent="0.2">
      <c r="A92" s="63" t="s">
        <v>140</v>
      </c>
      <c r="B92" s="8" t="s">
        <v>6</v>
      </c>
      <c r="C92" s="8" t="s">
        <v>138</v>
      </c>
      <c r="D92" s="22" t="s">
        <v>283</v>
      </c>
      <c r="E92" s="22" t="s">
        <v>283</v>
      </c>
      <c r="F92" s="70" t="s">
        <v>156</v>
      </c>
      <c r="G92" s="24"/>
      <c r="H92" s="24"/>
      <c r="I92" s="69"/>
      <c r="J92" s="69"/>
      <c r="K92" s="52"/>
    </row>
    <row r="93" spans="1:11" ht="409.5" x14ac:dyDescent="0.2">
      <c r="A93" s="60" t="s">
        <v>157</v>
      </c>
      <c r="B93" s="13" t="s">
        <v>6</v>
      </c>
      <c r="C93" s="13" t="s">
        <v>138</v>
      </c>
      <c r="D93" s="20" t="s">
        <v>283</v>
      </c>
      <c r="E93" s="20" t="s">
        <v>283</v>
      </c>
      <c r="F93" s="6" t="s">
        <v>349</v>
      </c>
      <c r="G93" s="2"/>
      <c r="H93" s="2"/>
      <c r="I93" s="2"/>
      <c r="J93" s="2"/>
      <c r="K93" s="2"/>
    </row>
    <row r="94" spans="1:11" ht="409.5" x14ac:dyDescent="0.2">
      <c r="A94" s="63" t="s">
        <v>351</v>
      </c>
      <c r="B94" s="19" t="s">
        <v>6</v>
      </c>
      <c r="C94" s="19" t="s">
        <v>138</v>
      </c>
      <c r="D94" s="22" t="s">
        <v>283</v>
      </c>
      <c r="E94" s="22" t="s">
        <v>283</v>
      </c>
      <c r="F94" s="19" t="s">
        <v>78</v>
      </c>
      <c r="G94" s="15"/>
      <c r="H94" s="15"/>
      <c r="I94" s="15"/>
      <c r="J94" s="15"/>
      <c r="K94" s="15"/>
    </row>
    <row r="95" spans="1:11" ht="157.5" x14ac:dyDescent="0.2">
      <c r="A95" s="45" t="s">
        <v>240</v>
      </c>
      <c r="B95" s="45"/>
      <c r="C95" s="45"/>
      <c r="D95" s="45"/>
      <c r="E95" s="45"/>
      <c r="F95" s="45"/>
      <c r="G95" s="45"/>
      <c r="H95" s="45"/>
      <c r="I95" s="45"/>
      <c r="J95" s="45"/>
      <c r="K95" s="45"/>
    </row>
    <row r="96" spans="1:11" ht="409.5" x14ac:dyDescent="0.2">
      <c r="A96" s="46" t="s">
        <v>46</v>
      </c>
      <c r="B96" s="13" t="s">
        <v>6</v>
      </c>
      <c r="C96" s="13" t="s">
        <v>47</v>
      </c>
      <c r="D96" s="71" t="s">
        <v>48</v>
      </c>
      <c r="E96" s="71" t="s">
        <v>48</v>
      </c>
      <c r="F96" s="13" t="s">
        <v>121</v>
      </c>
      <c r="G96" s="2">
        <v>828</v>
      </c>
      <c r="H96" s="2">
        <v>113</v>
      </c>
      <c r="I96" s="2">
        <v>920300</v>
      </c>
      <c r="J96" s="2">
        <v>360</v>
      </c>
      <c r="K96" s="49">
        <v>77</v>
      </c>
    </row>
    <row r="97" spans="1:11" ht="330.75" x14ac:dyDescent="0.2">
      <c r="A97" s="10" t="s">
        <v>49</v>
      </c>
      <c r="B97" s="8" t="s">
        <v>6</v>
      </c>
      <c r="C97" s="8" t="s">
        <v>47</v>
      </c>
      <c r="D97" s="72" t="s">
        <v>48</v>
      </c>
      <c r="E97" s="72" t="s">
        <v>48</v>
      </c>
      <c r="F97" s="8" t="s">
        <v>108</v>
      </c>
      <c r="G97" s="48"/>
      <c r="H97" s="48"/>
      <c r="I97" s="48"/>
      <c r="J97" s="48"/>
      <c r="K97" s="45"/>
    </row>
    <row r="98" spans="1:11" ht="409.5" x14ac:dyDescent="0.2">
      <c r="A98" s="46" t="s">
        <v>216</v>
      </c>
      <c r="B98" s="13" t="s">
        <v>6</v>
      </c>
      <c r="C98" s="13" t="s">
        <v>47</v>
      </c>
      <c r="D98" s="20" t="s">
        <v>283</v>
      </c>
      <c r="E98" s="20" t="s">
        <v>283</v>
      </c>
      <c r="F98" s="13" t="s">
        <v>121</v>
      </c>
      <c r="G98" s="64"/>
      <c r="H98" s="64"/>
      <c r="I98" s="64"/>
      <c r="J98" s="64"/>
      <c r="K98" s="64"/>
    </row>
    <row r="99" spans="1:11" ht="409.5" x14ac:dyDescent="0.2">
      <c r="A99" s="10" t="s">
        <v>332</v>
      </c>
      <c r="B99" s="21" t="s">
        <v>6</v>
      </c>
      <c r="C99" s="8" t="s">
        <v>47</v>
      </c>
      <c r="D99" s="22" t="s">
        <v>283</v>
      </c>
      <c r="E99" s="22" t="s">
        <v>283</v>
      </c>
      <c r="F99" s="8" t="s">
        <v>24</v>
      </c>
      <c r="G99" s="65"/>
      <c r="H99" s="65"/>
      <c r="I99" s="65"/>
      <c r="J99" s="65"/>
      <c r="K99" s="65"/>
    </row>
    <row r="100" spans="1:11" ht="157.5" x14ac:dyDescent="0.2">
      <c r="A100" s="62" t="s">
        <v>25</v>
      </c>
      <c r="B100" s="62"/>
      <c r="C100" s="62"/>
      <c r="D100" s="62"/>
      <c r="E100" s="62"/>
      <c r="F100" s="62"/>
      <c r="G100" s="62"/>
      <c r="H100" s="62"/>
      <c r="I100" s="62"/>
      <c r="J100" s="62"/>
      <c r="K100" s="62"/>
    </row>
    <row r="101" spans="1:11" ht="141.75" x14ac:dyDescent="0.2">
      <c r="A101" s="45" t="s">
        <v>226</v>
      </c>
      <c r="B101" s="45"/>
      <c r="C101" s="15"/>
      <c r="D101" s="15"/>
      <c r="E101" s="15"/>
      <c r="F101" s="15"/>
      <c r="G101" s="15"/>
      <c r="H101" s="15"/>
      <c r="I101" s="15"/>
      <c r="J101" s="15"/>
      <c r="K101" s="15"/>
    </row>
    <row r="102" spans="1:11" ht="299.25" x14ac:dyDescent="0.2">
      <c r="A102" s="46" t="s">
        <v>227</v>
      </c>
      <c r="B102" s="13" t="s">
        <v>6</v>
      </c>
      <c r="C102" s="13" t="s">
        <v>7</v>
      </c>
      <c r="D102" s="20" t="s">
        <v>228</v>
      </c>
      <c r="E102" s="20" t="s">
        <v>228</v>
      </c>
      <c r="F102" s="73" t="s">
        <v>229</v>
      </c>
      <c r="G102" s="2"/>
      <c r="H102" s="2"/>
      <c r="I102" s="2"/>
      <c r="J102" s="2"/>
      <c r="K102" s="2"/>
    </row>
    <row r="103" spans="1:11" ht="267.75" x14ac:dyDescent="0.2">
      <c r="A103" s="10" t="s">
        <v>230</v>
      </c>
      <c r="B103" s="8" t="s">
        <v>6</v>
      </c>
      <c r="C103" s="8" t="s">
        <v>7</v>
      </c>
      <c r="D103" s="22" t="s">
        <v>228</v>
      </c>
      <c r="E103" s="22" t="s">
        <v>228</v>
      </c>
      <c r="F103" s="10" t="s">
        <v>231</v>
      </c>
      <c r="G103" s="74"/>
      <c r="H103" s="15"/>
      <c r="I103" s="15"/>
      <c r="J103" s="15"/>
      <c r="K103" s="15"/>
    </row>
    <row r="104" spans="1:11" ht="409.5" x14ac:dyDescent="0.2">
      <c r="A104" s="75" t="s">
        <v>232</v>
      </c>
      <c r="B104" s="13" t="s">
        <v>76</v>
      </c>
      <c r="C104" s="13" t="s">
        <v>233</v>
      </c>
      <c r="D104" s="20" t="s">
        <v>228</v>
      </c>
      <c r="E104" s="20" t="s">
        <v>228</v>
      </c>
      <c r="F104" s="76" t="s">
        <v>234</v>
      </c>
      <c r="G104" s="2"/>
      <c r="H104" s="2"/>
      <c r="I104" s="67"/>
      <c r="J104" s="67"/>
      <c r="K104" s="67"/>
    </row>
    <row r="105" spans="1:11" ht="409.5" x14ac:dyDescent="0.2">
      <c r="A105" s="10" t="s">
        <v>158</v>
      </c>
      <c r="B105" s="10" t="s">
        <v>159</v>
      </c>
      <c r="C105" s="10" t="s">
        <v>282</v>
      </c>
      <c r="D105" s="22" t="s">
        <v>228</v>
      </c>
      <c r="E105" s="22" t="s">
        <v>228</v>
      </c>
      <c r="F105" s="10" t="s">
        <v>217</v>
      </c>
      <c r="G105" s="74"/>
      <c r="H105" s="15"/>
      <c r="I105" s="52"/>
      <c r="J105" s="52"/>
      <c r="K105" s="52"/>
    </row>
    <row r="106" spans="1:11" ht="409.5" x14ac:dyDescent="0.2">
      <c r="A106" s="10" t="s">
        <v>309</v>
      </c>
      <c r="B106" s="10" t="s">
        <v>310</v>
      </c>
      <c r="C106" s="10" t="s">
        <v>311</v>
      </c>
      <c r="D106" s="22" t="s">
        <v>228</v>
      </c>
      <c r="E106" s="22" t="s">
        <v>228</v>
      </c>
      <c r="F106" s="10" t="s">
        <v>312</v>
      </c>
      <c r="G106" s="74"/>
      <c r="H106" s="15"/>
      <c r="I106" s="52"/>
      <c r="J106" s="52"/>
      <c r="K106" s="52"/>
    </row>
    <row r="107" spans="1:11" ht="393.75" x14ac:dyDescent="0.2">
      <c r="A107" s="10" t="s">
        <v>313</v>
      </c>
      <c r="B107" s="8" t="s">
        <v>199</v>
      </c>
      <c r="C107" s="8" t="s">
        <v>233</v>
      </c>
      <c r="D107" s="22" t="s">
        <v>249</v>
      </c>
      <c r="E107" s="22" t="s">
        <v>249</v>
      </c>
      <c r="F107" s="10" t="s">
        <v>314</v>
      </c>
      <c r="G107" s="74"/>
      <c r="H107" s="15"/>
      <c r="I107" s="52"/>
      <c r="J107" s="52"/>
      <c r="K107" s="52"/>
    </row>
    <row r="108" spans="1:11" ht="236.25" x14ac:dyDescent="0.2">
      <c r="A108" s="45" t="s">
        <v>315</v>
      </c>
      <c r="B108" s="45"/>
      <c r="C108" s="45"/>
      <c r="D108" s="45"/>
      <c r="E108" s="45"/>
      <c r="F108" s="45"/>
      <c r="G108" s="45"/>
      <c r="H108" s="45"/>
      <c r="I108" s="45"/>
      <c r="J108" s="45"/>
      <c r="K108" s="45"/>
    </row>
    <row r="109" spans="1:11" ht="283.5" x14ac:dyDescent="0.2">
      <c r="A109" s="77" t="s">
        <v>316</v>
      </c>
      <c r="B109" s="13" t="s">
        <v>199</v>
      </c>
      <c r="C109" s="13" t="s">
        <v>233</v>
      </c>
      <c r="D109" s="20" t="s">
        <v>228</v>
      </c>
      <c r="E109" s="20" t="s">
        <v>228</v>
      </c>
      <c r="F109" s="6" t="s">
        <v>317</v>
      </c>
      <c r="G109" s="2"/>
      <c r="H109" s="2"/>
      <c r="I109" s="2"/>
      <c r="J109" s="2"/>
      <c r="K109" s="2"/>
    </row>
    <row r="110" spans="1:11" ht="362.25" x14ac:dyDescent="0.2">
      <c r="A110" s="10" t="s">
        <v>318</v>
      </c>
      <c r="B110" s="8" t="s">
        <v>199</v>
      </c>
      <c r="C110" s="8" t="s">
        <v>233</v>
      </c>
      <c r="D110" s="22" t="s">
        <v>228</v>
      </c>
      <c r="E110" s="22" t="s">
        <v>228</v>
      </c>
      <c r="F110" s="10" t="s">
        <v>319</v>
      </c>
      <c r="G110" s="15"/>
      <c r="H110" s="15"/>
      <c r="I110" s="15"/>
      <c r="J110" s="15"/>
      <c r="K110" s="15"/>
    </row>
    <row r="111" spans="1:11" ht="409.5" x14ac:dyDescent="0.2">
      <c r="A111" s="10" t="s">
        <v>320</v>
      </c>
      <c r="B111" s="8" t="s">
        <v>199</v>
      </c>
      <c r="C111" s="8" t="s">
        <v>233</v>
      </c>
      <c r="D111" s="22" t="s">
        <v>228</v>
      </c>
      <c r="E111" s="22" t="s">
        <v>228</v>
      </c>
      <c r="F111" s="10" t="s">
        <v>321</v>
      </c>
      <c r="G111" s="15"/>
      <c r="H111" s="15"/>
      <c r="I111" s="15"/>
      <c r="J111" s="15"/>
      <c r="K111" s="15"/>
    </row>
    <row r="112" spans="1:11" ht="283.5" x14ac:dyDescent="0.2">
      <c r="A112" s="78" t="s">
        <v>322</v>
      </c>
      <c r="B112" s="13" t="s">
        <v>199</v>
      </c>
      <c r="C112" s="13" t="s">
        <v>233</v>
      </c>
      <c r="D112" s="20" t="s">
        <v>249</v>
      </c>
      <c r="E112" s="20" t="s">
        <v>249</v>
      </c>
      <c r="F112" s="6" t="s">
        <v>323</v>
      </c>
      <c r="G112" s="2"/>
      <c r="H112" s="2"/>
      <c r="I112" s="2"/>
      <c r="J112" s="2"/>
      <c r="K112" s="2"/>
    </row>
    <row r="113" spans="1:11" ht="362.25" x14ac:dyDescent="0.2">
      <c r="A113" s="10" t="s">
        <v>324</v>
      </c>
      <c r="B113" s="8" t="s">
        <v>199</v>
      </c>
      <c r="C113" s="8" t="s">
        <v>233</v>
      </c>
      <c r="D113" s="22" t="s">
        <v>249</v>
      </c>
      <c r="E113" s="22" t="s">
        <v>249</v>
      </c>
      <c r="F113" s="10" t="s">
        <v>305</v>
      </c>
      <c r="G113" s="15"/>
      <c r="H113" s="15"/>
      <c r="I113" s="15"/>
      <c r="J113" s="15"/>
      <c r="K113" s="15"/>
    </row>
    <row r="114" spans="1:11" ht="409.5" x14ac:dyDescent="0.2">
      <c r="A114" s="10" t="s">
        <v>306</v>
      </c>
      <c r="B114" s="8" t="s">
        <v>199</v>
      </c>
      <c r="C114" s="8" t="s">
        <v>233</v>
      </c>
      <c r="D114" s="22" t="s">
        <v>228</v>
      </c>
      <c r="E114" s="22" t="s">
        <v>228</v>
      </c>
      <c r="F114" s="10" t="s">
        <v>307</v>
      </c>
      <c r="G114" s="15"/>
      <c r="H114" s="15"/>
      <c r="I114" s="15"/>
      <c r="J114" s="15"/>
      <c r="K114" s="15"/>
    </row>
    <row r="115" spans="1:11" ht="283.5" x14ac:dyDescent="0.2">
      <c r="A115" s="62" t="s">
        <v>308</v>
      </c>
      <c r="B115" s="62"/>
      <c r="C115" s="79"/>
      <c r="D115" s="79"/>
      <c r="E115" s="79"/>
      <c r="F115" s="79"/>
      <c r="G115" s="79"/>
      <c r="H115" s="79"/>
      <c r="I115" s="79"/>
      <c r="J115" s="79"/>
      <c r="K115" s="79"/>
    </row>
    <row r="116" spans="1:11" ht="409.5" x14ac:dyDescent="0.2">
      <c r="A116" s="45" t="s">
        <v>179</v>
      </c>
      <c r="B116" s="45"/>
      <c r="C116" s="15"/>
      <c r="D116" s="15"/>
      <c r="E116" s="15"/>
      <c r="F116" s="15"/>
      <c r="G116" s="15"/>
      <c r="H116" s="15"/>
      <c r="I116" s="15"/>
      <c r="J116" s="15"/>
      <c r="K116" s="15"/>
    </row>
    <row r="117" spans="1:11" ht="409.5" x14ac:dyDescent="0.2">
      <c r="A117" s="46" t="s">
        <v>105</v>
      </c>
      <c r="B117" s="13" t="s">
        <v>199</v>
      </c>
      <c r="C117" s="13" t="s">
        <v>106</v>
      </c>
      <c r="D117" s="7" t="s">
        <v>107</v>
      </c>
      <c r="E117" s="7" t="s">
        <v>107</v>
      </c>
      <c r="F117" s="13" t="s">
        <v>98</v>
      </c>
      <c r="G117" s="2"/>
      <c r="H117" s="2"/>
      <c r="I117" s="2"/>
      <c r="J117" s="2"/>
      <c r="K117" s="2"/>
    </row>
    <row r="118" spans="1:11" ht="409.5" x14ac:dyDescent="0.2">
      <c r="A118" s="10" t="s">
        <v>1</v>
      </c>
      <c r="B118" s="8" t="s">
        <v>199</v>
      </c>
      <c r="C118" s="8" t="s">
        <v>106</v>
      </c>
      <c r="D118" s="11" t="s">
        <v>2</v>
      </c>
      <c r="E118" s="11" t="s">
        <v>2</v>
      </c>
      <c r="F118" s="8" t="s">
        <v>3</v>
      </c>
      <c r="G118" s="15"/>
      <c r="H118" s="15"/>
      <c r="I118" s="15"/>
      <c r="J118" s="15"/>
      <c r="K118" s="15"/>
    </row>
    <row r="119" spans="1:11" ht="409.5" x14ac:dyDescent="0.2">
      <c r="A119" s="10" t="s">
        <v>335</v>
      </c>
      <c r="B119" s="8" t="s">
        <v>199</v>
      </c>
      <c r="C119" s="8" t="s">
        <v>106</v>
      </c>
      <c r="D119" s="11" t="s">
        <v>336</v>
      </c>
      <c r="E119" s="11" t="s">
        <v>336</v>
      </c>
      <c r="F119" s="8" t="s">
        <v>334</v>
      </c>
      <c r="G119" s="15"/>
      <c r="H119" s="15"/>
      <c r="I119" s="15"/>
      <c r="J119" s="15"/>
      <c r="K119" s="15"/>
    </row>
    <row r="120" spans="1:11" ht="409.5" x14ac:dyDescent="0.2">
      <c r="A120" s="46" t="s">
        <v>236</v>
      </c>
      <c r="B120" s="13" t="s">
        <v>237</v>
      </c>
      <c r="C120" s="13" t="s">
        <v>106</v>
      </c>
      <c r="D120" s="7" t="s">
        <v>238</v>
      </c>
      <c r="E120" s="7" t="s">
        <v>238</v>
      </c>
      <c r="F120" s="13" t="s">
        <v>239</v>
      </c>
      <c r="G120" s="2"/>
      <c r="H120" s="2"/>
      <c r="I120" s="2"/>
      <c r="J120" s="2"/>
      <c r="K120" s="2"/>
    </row>
    <row r="121" spans="1:11" ht="378" x14ac:dyDescent="0.2">
      <c r="A121" s="10" t="s">
        <v>83</v>
      </c>
      <c r="B121" s="8" t="s">
        <v>199</v>
      </c>
      <c r="C121" s="8" t="s">
        <v>106</v>
      </c>
      <c r="D121" s="11" t="s">
        <v>238</v>
      </c>
      <c r="E121" s="11" t="s">
        <v>238</v>
      </c>
      <c r="F121" s="10" t="s">
        <v>84</v>
      </c>
      <c r="G121" s="15"/>
      <c r="H121" s="15"/>
      <c r="I121" s="15"/>
      <c r="J121" s="15"/>
      <c r="K121" s="15"/>
    </row>
    <row r="122" spans="1:11" ht="409.5" x14ac:dyDescent="0.2">
      <c r="A122" s="10" t="s">
        <v>85</v>
      </c>
      <c r="B122" s="8" t="s">
        <v>199</v>
      </c>
      <c r="C122" s="8" t="s">
        <v>106</v>
      </c>
      <c r="D122" s="11" t="s">
        <v>86</v>
      </c>
      <c r="E122" s="11" t="s">
        <v>86</v>
      </c>
      <c r="F122" s="8" t="s">
        <v>87</v>
      </c>
      <c r="G122" s="15"/>
      <c r="H122" s="15"/>
      <c r="I122" s="15"/>
      <c r="J122" s="15"/>
      <c r="K122" s="15"/>
    </row>
    <row r="123" spans="1:11" ht="409.5" x14ac:dyDescent="0.2">
      <c r="A123" s="10" t="s">
        <v>88</v>
      </c>
      <c r="B123" s="8" t="s">
        <v>199</v>
      </c>
      <c r="C123" s="8" t="s">
        <v>106</v>
      </c>
      <c r="D123" s="11" t="s">
        <v>89</v>
      </c>
      <c r="E123" s="11" t="s">
        <v>89</v>
      </c>
      <c r="F123" s="8" t="s">
        <v>225</v>
      </c>
      <c r="G123" s="23"/>
      <c r="H123" s="23"/>
      <c r="I123" s="23"/>
      <c r="J123" s="23"/>
      <c r="K123" s="23"/>
    </row>
    <row r="124" spans="1:11" ht="409.5" x14ac:dyDescent="0.2">
      <c r="A124" s="10" t="s">
        <v>97</v>
      </c>
      <c r="B124" s="8" t="s">
        <v>199</v>
      </c>
      <c r="C124" s="8" t="s">
        <v>106</v>
      </c>
      <c r="D124" s="22" t="s">
        <v>283</v>
      </c>
      <c r="E124" s="22" t="s">
        <v>283</v>
      </c>
      <c r="F124" s="8" t="s">
        <v>92</v>
      </c>
      <c r="G124" s="80">
        <v>828</v>
      </c>
      <c r="H124" s="80">
        <v>501</v>
      </c>
      <c r="I124" s="80">
        <v>9980000</v>
      </c>
      <c r="J124" s="12">
        <v>530</v>
      </c>
      <c r="K124" s="12">
        <v>2863.4</v>
      </c>
    </row>
    <row r="125" spans="1:11" ht="409.5" x14ac:dyDescent="0.2">
      <c r="A125" s="10" t="s">
        <v>0</v>
      </c>
      <c r="B125" s="8" t="s">
        <v>199</v>
      </c>
      <c r="C125" s="8" t="s">
        <v>106</v>
      </c>
      <c r="D125" s="22" t="s">
        <v>283</v>
      </c>
      <c r="E125" s="22" t="s">
        <v>283</v>
      </c>
      <c r="F125" s="10" t="s">
        <v>170</v>
      </c>
      <c r="G125" s="24"/>
      <c r="H125" s="24"/>
      <c r="I125" s="24"/>
      <c r="J125" s="24"/>
      <c r="K125" s="24"/>
    </row>
    <row r="126" spans="1:11" ht="378" x14ac:dyDescent="0.2">
      <c r="A126" s="81" t="s">
        <v>171</v>
      </c>
      <c r="B126" s="82"/>
      <c r="C126" s="82"/>
      <c r="D126" s="82"/>
      <c r="E126" s="82"/>
      <c r="F126" s="82"/>
      <c r="G126" s="82"/>
      <c r="H126" s="82"/>
      <c r="I126" s="82"/>
      <c r="J126" s="82"/>
      <c r="K126" s="83">
        <v>475232.1</v>
      </c>
    </row>
    <row r="127" spans="1:11" ht="409.5" x14ac:dyDescent="0.2">
      <c r="A127" s="45" t="s">
        <v>172</v>
      </c>
      <c r="B127" s="45"/>
      <c r="C127" s="15"/>
      <c r="D127" s="15"/>
      <c r="E127" s="15"/>
      <c r="F127" s="15"/>
      <c r="G127" s="15"/>
      <c r="H127" s="15"/>
      <c r="I127" s="15"/>
      <c r="J127" s="15"/>
      <c r="K127" s="15"/>
    </row>
    <row r="128" spans="1:11" ht="409.5" x14ac:dyDescent="0.2">
      <c r="A128" s="46" t="s">
        <v>276</v>
      </c>
      <c r="B128" s="13" t="s">
        <v>277</v>
      </c>
      <c r="C128" s="84" t="s">
        <v>278</v>
      </c>
      <c r="D128" s="20" t="s">
        <v>283</v>
      </c>
      <c r="E128" s="20" t="s">
        <v>283</v>
      </c>
      <c r="F128" s="6" t="s">
        <v>304</v>
      </c>
      <c r="G128" s="2"/>
      <c r="H128" s="2"/>
      <c r="I128" s="2"/>
      <c r="J128" s="2"/>
      <c r="K128" s="2"/>
    </row>
    <row r="129" spans="1:11" ht="409.5" x14ac:dyDescent="0.2">
      <c r="A129" s="1" t="s">
        <v>181</v>
      </c>
      <c r="B129" s="13" t="s">
        <v>199</v>
      </c>
      <c r="C129" s="13" t="s">
        <v>106</v>
      </c>
      <c r="D129" s="20" t="s">
        <v>283</v>
      </c>
      <c r="E129" s="20" t="s">
        <v>283</v>
      </c>
      <c r="F129" s="6" t="s">
        <v>207</v>
      </c>
      <c r="G129" s="85"/>
      <c r="H129" s="85"/>
      <c r="I129" s="85"/>
      <c r="J129" s="85"/>
      <c r="K129" s="85"/>
    </row>
    <row r="130" spans="1:11" ht="409.5" x14ac:dyDescent="0.2">
      <c r="A130" s="60" t="s">
        <v>208</v>
      </c>
      <c r="B130" s="13" t="s">
        <v>277</v>
      </c>
      <c r="C130" s="84" t="s">
        <v>278</v>
      </c>
      <c r="D130" s="20" t="s">
        <v>283</v>
      </c>
      <c r="E130" s="20" t="s">
        <v>283</v>
      </c>
      <c r="F130" s="6" t="s">
        <v>59</v>
      </c>
      <c r="G130" s="2">
        <v>892</v>
      </c>
      <c r="H130" s="2">
        <v>1403</v>
      </c>
      <c r="I130" s="2">
        <v>5200100</v>
      </c>
      <c r="J130" s="2">
        <v>540</v>
      </c>
      <c r="K130" s="2">
        <v>442309.3</v>
      </c>
    </row>
    <row r="131" spans="1:11" ht="409.5" x14ac:dyDescent="0.2">
      <c r="A131" s="63" t="s">
        <v>54</v>
      </c>
      <c r="B131" s="9" t="s">
        <v>55</v>
      </c>
      <c r="C131" s="19" t="s">
        <v>278</v>
      </c>
      <c r="D131" s="22" t="s">
        <v>283</v>
      </c>
      <c r="E131" s="22" t="s">
        <v>283</v>
      </c>
      <c r="F131" s="63" t="s">
        <v>56</v>
      </c>
      <c r="G131" s="24"/>
      <c r="H131" s="24"/>
      <c r="I131" s="24"/>
      <c r="J131" s="24"/>
      <c r="K131" s="69"/>
    </row>
    <row r="132" spans="1:11" ht="409.5" x14ac:dyDescent="0.2">
      <c r="A132" s="63" t="s">
        <v>57</v>
      </c>
      <c r="B132" s="9" t="s">
        <v>55</v>
      </c>
      <c r="C132" s="19" t="s">
        <v>278</v>
      </c>
      <c r="D132" s="22" t="s">
        <v>283</v>
      </c>
      <c r="E132" s="22" t="s">
        <v>283</v>
      </c>
      <c r="F132" s="14" t="s">
        <v>58</v>
      </c>
      <c r="G132" s="15"/>
      <c r="H132" s="15"/>
      <c r="I132" s="15"/>
      <c r="J132" s="15"/>
      <c r="K132" s="86"/>
    </row>
    <row r="133" spans="1:11" ht="409.5" x14ac:dyDescent="0.2">
      <c r="A133" s="63" t="s">
        <v>265</v>
      </c>
      <c r="B133" s="9" t="s">
        <v>55</v>
      </c>
      <c r="C133" s="19" t="s">
        <v>278</v>
      </c>
      <c r="D133" s="22" t="s">
        <v>283</v>
      </c>
      <c r="E133" s="22" t="s">
        <v>283</v>
      </c>
      <c r="F133" s="9" t="s">
        <v>116</v>
      </c>
      <c r="G133" s="15"/>
      <c r="H133" s="15"/>
      <c r="I133" s="15"/>
      <c r="J133" s="15"/>
      <c r="K133" s="86"/>
    </row>
    <row r="134" spans="1:11" ht="189" x14ac:dyDescent="0.2">
      <c r="A134" s="62" t="s">
        <v>117</v>
      </c>
      <c r="B134" s="87"/>
      <c r="C134" s="87"/>
      <c r="D134" s="87"/>
      <c r="E134" s="87"/>
      <c r="F134" s="87"/>
      <c r="G134" s="87"/>
      <c r="H134" s="87"/>
      <c r="I134" s="87"/>
      <c r="J134" s="87"/>
      <c r="K134" s="87"/>
    </row>
    <row r="135" spans="1:11" ht="252" x14ac:dyDescent="0.2">
      <c r="A135" s="45" t="s">
        <v>202</v>
      </c>
      <c r="B135" s="88"/>
      <c r="C135" s="88"/>
      <c r="D135" s="88"/>
      <c r="E135" s="88"/>
      <c r="F135" s="88"/>
      <c r="G135" s="89"/>
      <c r="H135" s="89"/>
      <c r="I135" s="89"/>
      <c r="J135" s="89"/>
      <c r="K135" s="88"/>
    </row>
    <row r="136" spans="1:11" ht="409.5" x14ac:dyDescent="0.2">
      <c r="A136" s="46" t="s">
        <v>118</v>
      </c>
      <c r="B136" s="13" t="s">
        <v>352</v>
      </c>
      <c r="C136" s="13" t="s">
        <v>353</v>
      </c>
      <c r="D136" s="20" t="s">
        <v>283</v>
      </c>
      <c r="E136" s="20" t="s">
        <v>283</v>
      </c>
      <c r="F136" s="1" t="s">
        <v>206</v>
      </c>
      <c r="G136" s="2">
        <v>828</v>
      </c>
      <c r="H136" s="2">
        <v>505</v>
      </c>
      <c r="I136" s="2" t="s">
        <v>354</v>
      </c>
      <c r="J136" s="2" t="s">
        <v>355</v>
      </c>
      <c r="K136" s="61">
        <v>122646.5</v>
      </c>
    </row>
    <row r="137" spans="1:11" ht="409.5" x14ac:dyDescent="0.2">
      <c r="A137" s="10" t="s">
        <v>223</v>
      </c>
      <c r="B137" s="8" t="s">
        <v>352</v>
      </c>
      <c r="C137" s="8" t="s">
        <v>353</v>
      </c>
      <c r="D137" s="22" t="s">
        <v>283</v>
      </c>
      <c r="E137" s="22" t="s">
        <v>283</v>
      </c>
      <c r="F137" s="19" t="s">
        <v>224</v>
      </c>
      <c r="G137" s="90"/>
      <c r="H137" s="91"/>
      <c r="I137" s="91"/>
      <c r="J137" s="92"/>
      <c r="K137" s="15"/>
    </row>
    <row r="138" spans="1:11" ht="409.5" x14ac:dyDescent="0.2">
      <c r="A138" s="46" t="s">
        <v>12</v>
      </c>
      <c r="B138" s="13" t="s">
        <v>199</v>
      </c>
      <c r="C138" s="13" t="s">
        <v>106</v>
      </c>
      <c r="D138" s="20" t="s">
        <v>283</v>
      </c>
      <c r="E138" s="20" t="s">
        <v>283</v>
      </c>
      <c r="F138" s="13" t="s">
        <v>235</v>
      </c>
      <c r="G138" s="2">
        <v>828</v>
      </c>
      <c r="H138" s="2">
        <v>505</v>
      </c>
      <c r="I138" s="2">
        <v>26000</v>
      </c>
      <c r="J138" s="2">
        <v>530</v>
      </c>
      <c r="K138" s="49">
        <v>9802.5</v>
      </c>
    </row>
    <row r="139" spans="1:11" ht="409.5" x14ac:dyDescent="0.2">
      <c r="A139" s="10" t="s">
        <v>141</v>
      </c>
      <c r="B139" s="8" t="s">
        <v>199</v>
      </c>
      <c r="C139" s="8" t="s">
        <v>106</v>
      </c>
      <c r="D139" s="22" t="s">
        <v>283</v>
      </c>
      <c r="E139" s="22" t="s">
        <v>283</v>
      </c>
      <c r="F139" s="10" t="s">
        <v>142</v>
      </c>
      <c r="G139" s="24"/>
      <c r="H139" s="51"/>
      <c r="I139" s="51"/>
      <c r="J139" s="24"/>
      <c r="K139" s="52"/>
    </row>
    <row r="140" spans="1:11" ht="409.5" x14ac:dyDescent="0.2">
      <c r="A140" s="46" t="s">
        <v>38</v>
      </c>
      <c r="B140" s="13" t="s">
        <v>100</v>
      </c>
      <c r="C140" s="13" t="s">
        <v>295</v>
      </c>
      <c r="D140" s="20" t="s">
        <v>283</v>
      </c>
      <c r="E140" s="20" t="s">
        <v>283</v>
      </c>
      <c r="F140" s="13" t="s">
        <v>235</v>
      </c>
      <c r="G140" s="2">
        <v>828</v>
      </c>
      <c r="H140" s="2">
        <v>412</v>
      </c>
      <c r="I140" s="2">
        <v>29100</v>
      </c>
      <c r="J140" s="2">
        <v>530</v>
      </c>
      <c r="K140" s="49">
        <v>781.20500000000004</v>
      </c>
    </row>
    <row r="141" spans="1:11" ht="409.5" x14ac:dyDescent="0.2">
      <c r="A141" s="10" t="s">
        <v>39</v>
      </c>
      <c r="B141" s="8" t="s">
        <v>100</v>
      </c>
      <c r="C141" s="8" t="s">
        <v>295</v>
      </c>
      <c r="D141" s="22" t="s">
        <v>40</v>
      </c>
      <c r="E141" s="22" t="s">
        <v>40</v>
      </c>
      <c r="F141" s="8" t="s">
        <v>41</v>
      </c>
      <c r="G141" s="24"/>
      <c r="H141" s="24"/>
      <c r="I141" s="24"/>
      <c r="J141" s="24"/>
      <c r="K141" s="15"/>
    </row>
    <row r="142" spans="1:11" ht="299.25" x14ac:dyDescent="0.2">
      <c r="A142" s="10" t="s">
        <v>42</v>
      </c>
      <c r="B142" s="8" t="s">
        <v>100</v>
      </c>
      <c r="C142" s="8" t="s">
        <v>295</v>
      </c>
      <c r="D142" s="22" t="s">
        <v>283</v>
      </c>
      <c r="E142" s="22" t="s">
        <v>283</v>
      </c>
      <c r="F142" s="8" t="s">
        <v>43</v>
      </c>
      <c r="G142" s="15"/>
      <c r="H142" s="15"/>
      <c r="I142" s="15"/>
      <c r="J142" s="15"/>
      <c r="K142" s="15"/>
    </row>
    <row r="143" spans="1:11" ht="409.5" x14ac:dyDescent="0.2">
      <c r="A143" s="46" t="s">
        <v>44</v>
      </c>
      <c r="B143" s="1" t="s">
        <v>199</v>
      </c>
      <c r="C143" s="1" t="s">
        <v>77</v>
      </c>
      <c r="D143" s="20" t="s">
        <v>45</v>
      </c>
      <c r="E143" s="20" t="s">
        <v>45</v>
      </c>
      <c r="F143" s="1" t="s">
        <v>288</v>
      </c>
      <c r="G143" s="2"/>
      <c r="H143" s="2"/>
      <c r="I143" s="2"/>
      <c r="J143" s="2"/>
      <c r="K143" s="2"/>
    </row>
    <row r="144" spans="1:11" ht="409.5" x14ac:dyDescent="0.2">
      <c r="A144" s="10" t="s">
        <v>289</v>
      </c>
      <c r="B144" s="10" t="s">
        <v>199</v>
      </c>
      <c r="C144" s="10" t="s">
        <v>21</v>
      </c>
      <c r="D144" s="22" t="s">
        <v>45</v>
      </c>
      <c r="E144" s="22" t="s">
        <v>45</v>
      </c>
      <c r="F144" s="10" t="s">
        <v>288</v>
      </c>
      <c r="G144" s="15"/>
      <c r="H144" s="15"/>
      <c r="I144" s="15"/>
      <c r="J144" s="15"/>
      <c r="K144" s="15"/>
    </row>
    <row r="145" spans="1:11" ht="252" x14ac:dyDescent="0.2">
      <c r="A145" s="45" t="s">
        <v>203</v>
      </c>
      <c r="B145" s="65"/>
      <c r="C145" s="65"/>
      <c r="D145" s="65"/>
      <c r="E145" s="65"/>
      <c r="F145" s="65"/>
      <c r="G145" s="65"/>
      <c r="H145" s="65"/>
      <c r="I145" s="65"/>
      <c r="J145" s="65"/>
      <c r="K145" s="65"/>
    </row>
    <row r="146" spans="1:11" ht="409.5" x14ac:dyDescent="0.2">
      <c r="A146" s="46" t="s">
        <v>290</v>
      </c>
      <c r="B146" s="13" t="s">
        <v>291</v>
      </c>
      <c r="C146" s="13" t="s">
        <v>292</v>
      </c>
      <c r="D146" s="20" t="s">
        <v>283</v>
      </c>
      <c r="E146" s="20" t="s">
        <v>283</v>
      </c>
      <c r="F146" s="1" t="s">
        <v>209</v>
      </c>
      <c r="G146" s="64"/>
      <c r="H146" s="64"/>
      <c r="I146" s="64"/>
      <c r="J146" s="64"/>
      <c r="K146" s="64"/>
    </row>
    <row r="147" spans="1:11" ht="330.75" x14ac:dyDescent="0.2">
      <c r="A147" s="1" t="s">
        <v>293</v>
      </c>
      <c r="B147" s="13" t="s">
        <v>291</v>
      </c>
      <c r="C147" s="13" t="s">
        <v>294</v>
      </c>
      <c r="D147" s="20" t="s">
        <v>283</v>
      </c>
      <c r="E147" s="20" t="s">
        <v>283</v>
      </c>
      <c r="F147" s="1" t="s">
        <v>267</v>
      </c>
      <c r="G147" s="64"/>
      <c r="H147" s="64"/>
      <c r="I147" s="64"/>
      <c r="J147" s="64"/>
      <c r="K147" s="64"/>
    </row>
    <row r="148" spans="1:11" ht="299.25" x14ac:dyDescent="0.2">
      <c r="A148" s="46" t="s">
        <v>268</v>
      </c>
      <c r="B148" s="13" t="s">
        <v>291</v>
      </c>
      <c r="C148" s="13" t="s">
        <v>292</v>
      </c>
      <c r="D148" s="20" t="s">
        <v>283</v>
      </c>
      <c r="E148" s="20" t="s">
        <v>283</v>
      </c>
      <c r="F148" s="1" t="s">
        <v>269</v>
      </c>
      <c r="G148" s="64"/>
      <c r="H148" s="64"/>
      <c r="I148" s="64"/>
      <c r="J148" s="64"/>
      <c r="K148" s="64"/>
    </row>
    <row r="149" spans="1:11" ht="409.5" x14ac:dyDescent="0.2">
      <c r="A149" s="19" t="s">
        <v>270</v>
      </c>
      <c r="B149" s="8" t="s">
        <v>291</v>
      </c>
      <c r="C149" s="8" t="s">
        <v>292</v>
      </c>
      <c r="D149" s="22" t="s">
        <v>283</v>
      </c>
      <c r="E149" s="22" t="s">
        <v>283</v>
      </c>
      <c r="F149" s="10" t="s">
        <v>333</v>
      </c>
      <c r="G149" s="65"/>
      <c r="H149" s="65"/>
      <c r="I149" s="65"/>
      <c r="J149" s="65"/>
      <c r="K149" s="65"/>
    </row>
    <row r="150" spans="1:11" ht="15.75" x14ac:dyDescent="0.2">
      <c r="A150" s="10"/>
      <c r="B150" s="8"/>
      <c r="C150" s="8"/>
      <c r="D150" s="22"/>
      <c r="E150" s="22"/>
      <c r="F150" s="8"/>
      <c r="G150" s="15"/>
      <c r="H150" s="15"/>
      <c r="I150" s="15"/>
      <c r="J150" s="15"/>
      <c r="K150" s="15"/>
    </row>
    <row r="151" spans="1:11" ht="267.75" x14ac:dyDescent="0.2">
      <c r="A151" s="46" t="s">
        <v>182</v>
      </c>
      <c r="B151" s="13" t="s">
        <v>291</v>
      </c>
      <c r="C151" s="2" t="s">
        <v>52</v>
      </c>
      <c r="D151" s="93" t="s">
        <v>50</v>
      </c>
      <c r="E151" s="93" t="s">
        <v>50</v>
      </c>
      <c r="F151" s="94" t="s">
        <v>50</v>
      </c>
      <c r="G151" s="93" t="s">
        <v>50</v>
      </c>
      <c r="H151" s="94" t="s">
        <v>50</v>
      </c>
      <c r="I151" s="93" t="s">
        <v>50</v>
      </c>
      <c r="J151" s="94" t="s">
        <v>50</v>
      </c>
      <c r="K151" s="95">
        <v>240635.1</v>
      </c>
    </row>
    <row r="152" spans="1:11" ht="204.75" x14ac:dyDescent="0.2">
      <c r="A152" s="46"/>
      <c r="B152" s="13" t="s">
        <v>205</v>
      </c>
      <c r="C152" s="94" t="s">
        <v>52</v>
      </c>
      <c r="D152" s="20" t="s">
        <v>283</v>
      </c>
      <c r="E152" s="20" t="s">
        <v>283</v>
      </c>
      <c r="F152" s="93" t="s">
        <v>50</v>
      </c>
      <c r="G152" s="94">
        <v>828</v>
      </c>
      <c r="H152" s="94" t="s">
        <v>183</v>
      </c>
      <c r="I152" s="94" t="s">
        <v>184</v>
      </c>
      <c r="J152" s="94" t="s">
        <v>185</v>
      </c>
      <c r="K152" s="95">
        <v>155635.1</v>
      </c>
    </row>
    <row r="153" spans="1:11" ht="110.25" x14ac:dyDescent="0.2">
      <c r="A153" s="46"/>
      <c r="B153" s="13" t="s">
        <v>180</v>
      </c>
      <c r="C153" s="94" t="s">
        <v>52</v>
      </c>
      <c r="D153" s="20" t="s">
        <v>283</v>
      </c>
      <c r="E153" s="20" t="s">
        <v>283</v>
      </c>
      <c r="F153" s="93" t="s">
        <v>50</v>
      </c>
      <c r="G153" s="94">
        <v>875</v>
      </c>
      <c r="H153" s="94">
        <v>1003</v>
      </c>
      <c r="I153" s="94">
        <v>5224503</v>
      </c>
      <c r="J153" s="94" t="s">
        <v>186</v>
      </c>
      <c r="K153" s="95">
        <v>25000</v>
      </c>
    </row>
    <row r="154" spans="1:11" ht="157.5" x14ac:dyDescent="0.2">
      <c r="A154" s="46"/>
      <c r="B154" s="13" t="s">
        <v>201</v>
      </c>
      <c r="C154" s="94" t="s">
        <v>52</v>
      </c>
      <c r="D154" s="20" t="s">
        <v>283</v>
      </c>
      <c r="E154" s="20" t="s">
        <v>283</v>
      </c>
      <c r="F154" s="93" t="s">
        <v>50</v>
      </c>
      <c r="G154" s="94">
        <v>825</v>
      </c>
      <c r="H154" s="94">
        <v>1003</v>
      </c>
      <c r="I154" s="94">
        <v>5224504</v>
      </c>
      <c r="J154" s="94">
        <v>321</v>
      </c>
      <c r="K154" s="95">
        <v>60000</v>
      </c>
    </row>
    <row r="155" spans="1:11" ht="141.75" x14ac:dyDescent="0.2">
      <c r="A155" s="96" t="s">
        <v>187</v>
      </c>
      <c r="B155" s="97"/>
      <c r="C155" s="97"/>
      <c r="D155" s="97"/>
      <c r="E155" s="97"/>
      <c r="F155" s="97"/>
      <c r="G155" s="97"/>
      <c r="H155" s="97"/>
      <c r="I155" s="97"/>
      <c r="J155" s="97"/>
      <c r="K155" s="98">
        <v>13676.3</v>
      </c>
    </row>
    <row r="156" spans="1:11" ht="267.75" x14ac:dyDescent="0.2">
      <c r="A156" s="46" t="s">
        <v>188</v>
      </c>
      <c r="B156" s="13" t="s">
        <v>100</v>
      </c>
      <c r="C156" s="94" t="s">
        <v>52</v>
      </c>
      <c r="D156" s="20" t="s">
        <v>283</v>
      </c>
      <c r="E156" s="20" t="s">
        <v>283</v>
      </c>
      <c r="F156" s="93" t="s">
        <v>50</v>
      </c>
      <c r="G156" s="93" t="s">
        <v>50</v>
      </c>
      <c r="H156" s="94" t="s">
        <v>50</v>
      </c>
      <c r="I156" s="94" t="s">
        <v>50</v>
      </c>
      <c r="J156" s="94" t="s">
        <v>50</v>
      </c>
      <c r="K156" s="95">
        <v>219398.1</v>
      </c>
    </row>
    <row r="157" spans="1:11" ht="204.75" x14ac:dyDescent="0.2">
      <c r="A157" s="99"/>
      <c r="B157" s="13" t="s">
        <v>205</v>
      </c>
      <c r="C157" s="94" t="s">
        <v>52</v>
      </c>
      <c r="D157" s="20" t="s">
        <v>283</v>
      </c>
      <c r="E157" s="20" t="s">
        <v>283</v>
      </c>
      <c r="F157" s="93" t="s">
        <v>50</v>
      </c>
      <c r="G157" s="94">
        <v>828</v>
      </c>
      <c r="H157" s="93" t="s">
        <v>189</v>
      </c>
      <c r="I157" s="94">
        <v>5224400</v>
      </c>
      <c r="J157" s="94">
        <v>523</v>
      </c>
      <c r="K157" s="95">
        <v>219398.1</v>
      </c>
    </row>
    <row r="158" spans="1:11" ht="141.75" x14ac:dyDescent="0.25">
      <c r="A158" s="96" t="s">
        <v>190</v>
      </c>
      <c r="B158" s="100"/>
      <c r="C158" s="100"/>
      <c r="D158" s="100"/>
      <c r="E158" s="100"/>
      <c r="F158" s="100"/>
      <c r="G158" s="100"/>
      <c r="H158" s="100"/>
      <c r="I158" s="100"/>
      <c r="J158" s="100"/>
      <c r="K158" s="98">
        <v>94027.8</v>
      </c>
    </row>
    <row r="159" spans="1:11" ht="299.25" x14ac:dyDescent="0.2">
      <c r="A159" s="77" t="s">
        <v>191</v>
      </c>
      <c r="B159" s="101" t="s">
        <v>192</v>
      </c>
      <c r="C159" s="94" t="s">
        <v>52</v>
      </c>
      <c r="D159" s="20" t="s">
        <v>283</v>
      </c>
      <c r="E159" s="20" t="s">
        <v>283</v>
      </c>
      <c r="F159" s="93" t="s">
        <v>50</v>
      </c>
      <c r="G159" s="93" t="s">
        <v>50</v>
      </c>
      <c r="H159" s="94" t="s">
        <v>50</v>
      </c>
      <c r="I159" s="94" t="s">
        <v>50</v>
      </c>
      <c r="J159" s="94" t="s">
        <v>50</v>
      </c>
      <c r="K159" s="95">
        <v>160914.5</v>
      </c>
    </row>
    <row r="160" spans="1:11" ht="204.75" x14ac:dyDescent="0.2">
      <c r="A160" s="102"/>
      <c r="B160" s="13" t="s">
        <v>205</v>
      </c>
      <c r="C160" s="94" t="s">
        <v>52</v>
      </c>
      <c r="D160" s="20" t="s">
        <v>283</v>
      </c>
      <c r="E160" s="20" t="s">
        <v>283</v>
      </c>
      <c r="F160" s="93" t="s">
        <v>50</v>
      </c>
      <c r="G160" s="94">
        <v>828</v>
      </c>
      <c r="H160" s="93" t="s">
        <v>189</v>
      </c>
      <c r="I160" s="94">
        <v>5223100</v>
      </c>
      <c r="J160" s="94" t="s">
        <v>193</v>
      </c>
      <c r="K160" s="95">
        <v>160914.5</v>
      </c>
    </row>
    <row r="161" spans="1:11" ht="141.75" x14ac:dyDescent="0.2">
      <c r="A161" s="103" t="s">
        <v>194</v>
      </c>
      <c r="B161" s="82"/>
      <c r="C161" s="82"/>
      <c r="D161" s="82"/>
      <c r="E161" s="82"/>
      <c r="F161" s="82"/>
      <c r="G161" s="82"/>
      <c r="H161" s="82"/>
      <c r="I161" s="82"/>
      <c r="J161" s="82"/>
      <c r="K161" s="83">
        <v>6153.7</v>
      </c>
    </row>
  </sheetData>
  <customSheetViews>
    <customSheetView guid="{38F717B6-078F-4A20-B00E-7781C6D22D21}" state="hidden">
      <selection activeCell="R9" sqref="R9"/>
      <pageMargins left="0.7" right="0.7" top="0.75" bottom="0.75" header="0.3" footer="0.3"/>
      <pageSetup paperSize="9" orientation="landscape" verticalDpi="0" r:id="rId1"/>
    </customSheetView>
    <customSheetView guid="{00FEBB2C-090A-496D-818E-73472A3656B5}" showPageBreaks="1" state="hidden">
      <selection activeCell="R9" sqref="R9"/>
      <pageMargins left="0.7" right="0.7" top="0.75" bottom="0.75" header="0.3" footer="0.3"/>
      <pageSetup paperSize="9" orientation="landscape" verticalDpi="0" r:id="rId2"/>
    </customSheetView>
  </customSheetViews>
  <phoneticPr fontId="1" type="noConversion"/>
  <pageMargins left="0.7" right="0.7" top="0.75" bottom="0.75" header="0.3" footer="0.3"/>
  <pageSetup paperSize="9"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Таблица 3</vt:lpstr>
      <vt:lpstr>Таблица 4</vt:lpstr>
      <vt:lpstr>Лист3</vt:lpstr>
      <vt:lpstr>'Таблица 4'!Print_Area</vt:lpstr>
      <vt:lpstr>'Таблица 4'!Print_Titles</vt:lpstr>
    </vt:vector>
  </TitlesOfParts>
  <Company>sn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dc:creator>
  <cp:lastModifiedBy>Наталья Венско</cp:lastModifiedBy>
  <cp:lastPrinted>2021-12-29T08:07:54Z</cp:lastPrinted>
  <dcterms:created xsi:type="dcterms:W3CDTF">2012-02-05T08:39:49Z</dcterms:created>
  <dcterms:modified xsi:type="dcterms:W3CDTF">2021-12-29T08:08:06Z</dcterms:modified>
</cp:coreProperties>
</file>