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1"/>
  </bookViews>
  <sheets>
    <sheet name="Диаграмма1" sheetId="1" r:id="rId1"/>
    <sheet name="Прил 2 внес" sheetId="2" r:id="rId2"/>
  </sheets>
  <definedNames>
    <definedName name="_xlnm.Print_Area" localSheetId="1">'Прил 2 внес'!$A$1:$P$35</definedName>
  </definedNames>
  <calcPr fullCalcOnLoad="1"/>
</workbook>
</file>

<file path=xl/sharedStrings.xml><?xml version="1.0" encoding="utf-8"?>
<sst xmlns="http://schemas.openxmlformats.org/spreadsheetml/2006/main" count="58" uniqueCount="34">
  <si>
    <t>№ п/п</t>
  </si>
  <si>
    <t>Адрес МКД</t>
  </si>
  <si>
    <t>Всего</t>
  </si>
  <si>
    <t>кв.м</t>
  </si>
  <si>
    <t>руб.</t>
  </si>
  <si>
    <t>Реестр аварийных многоквартирных домов по способам переселения</t>
  </si>
  <si>
    <t>Расселяемая площадь жилых помещений</t>
  </si>
  <si>
    <t>Стоимость</t>
  </si>
  <si>
    <t>Строительство МКД</t>
  </si>
  <si>
    <t>Площадь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</si>
  <si>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</si>
  <si>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</si>
  <si>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</si>
  <si>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Другие</t>
  </si>
  <si>
    <t>Приобретение жилых помещений (квартир) путем участия в долевом строительстве многоквартирного жилого дома для переселения граждан из аварийного жилищного фонда</t>
  </si>
  <si>
    <t>с. Кослан, ул.Советская, д. 43</t>
  </si>
  <si>
    <t>с. Кослан, ул.Н.Трофимовой, д. 21</t>
  </si>
  <si>
    <t>Итого по МО МР «Удорский» по всем этапам, в том числе:</t>
  </si>
  <si>
    <t>Итого по МО МР «Удорский» с финансовой поддержкой Фонда:</t>
  </si>
  <si>
    <t>I</t>
  </si>
  <si>
    <t>II</t>
  </si>
  <si>
    <t>д.Сельыб ул.Центральная д.211</t>
  </si>
  <si>
    <t>пос.Ыджыдъяг ул.Лесная д.2 кв.1</t>
  </si>
  <si>
    <t>Всего по I этапу (2019-2020 года), в т.ч:</t>
  </si>
  <si>
    <t>Всего  по I этапу  (2019-2020 года) с финансовой поддержки Фонда</t>
  </si>
  <si>
    <t>Всего  по I этапу (2019-2020 года) без финансовой поддержкой Фонда</t>
  </si>
  <si>
    <t>Всего  по III этапу (2021-2022 года) с финансовой поддержки Фонда</t>
  </si>
  <si>
    <t>Всего по III этапу (2021-2022 года), в т.ч:</t>
  </si>
  <si>
    <t>Всего  по III этапу (2021-2022 года) без финансовой поддержкой Фонда</t>
  </si>
  <si>
    <t>Всего  по IV этапу (2022-2023 года) без финансовой поддержкой Фонда</t>
  </si>
  <si>
    <t>Всего  по IV этапу (2021-2022 года) с финансовой поддержки Фонда</t>
  </si>
  <si>
    <t>III</t>
  </si>
  <si>
    <t>пос.Ыджыдъяг ул.Лесная д.17 кв.1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</si>
  <si>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«Переселение граждан  из аварийного  жилищного фонда 
на территории  муниципального района  "Удорский" в 2019 – 2025 годах"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</si>
</sst>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[$-419]mmmm\ yyyy;@"/>
    <numFmt numFmtId="171" formatCode="0.00000000"/>
    <numFmt numFmtId="172" formatCode="#,##0.0000"/>
    <numFmt numFmtId="173" formatCode="0.000"/>
    <numFmt numFmtId="174" formatCode="#,##0.000"/>
    <numFmt numFmtId="175" formatCode="#,##0.00_р_."/>
    <numFmt numFmtId="176" formatCode="#,##0.00000"/>
    <numFmt numFmtId="177" formatCode="#,##0.000000"/>
    <numFmt numFmtId="178" formatCode="#,##0.00_р_.;[Red]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49" fontId="4" fillId="33" borderId="10" xfId="53" applyNumberFormat="1" applyFont="1" applyFill="1" applyBorder="1" applyAlignment="1">
      <alignment horizontal="left" vertical="center" wrapText="1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textRotation="90"/>
    </xf>
    <xf numFmtId="0" fontId="47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right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63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'Прил 2 внес'!$K$2:$K$7</c:f>
              <c:strCache>
                <c:ptCount val="1"/>
                <c:pt idx="0">
                  <c:v>Приложение №2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2 внес'!$A$8:$J$27</c:f>
              <c:multiLvlStrCache>
                <c:ptCount val="20"/>
                <c:lvl>
                  <c:pt idx="0">
                    <c:v>Стоимость</c:v>
                  </c:pt>
                  <c:pt idx="1">
                    <c:v>0</c:v>
                  </c:pt>
                  <c:pt idx="2">
                    <c:v>руб.</c:v>
                  </c:pt>
                  <c:pt idx="3">
                    <c:v>10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9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8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7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6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5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4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Расселяемая площадь жилых помещений</c:v>
                  </c:pt>
                  <c:pt idx="2">
                    <c:v>кв.м</c:v>
                  </c:pt>
                  <c:pt idx="3">
                    <c:v>3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3">
                    <c:v>2</c:v>
                  </c:pt>
                  <c:pt idx="4">
                    <c:v>Итого по МО МР «Удорский» по всем этапам, в том числе:</c:v>
                  </c:pt>
                  <c:pt idx="5">
                    <c:v>Итого по МО МР «Удорский» с финансовой поддержкой Фонда:</c:v>
                  </c:pt>
                  <c:pt idx="6">
                    <c:v>Всего по I этапу (2019-2020 года), в т.ч:</c:v>
                  </c:pt>
                  <c:pt idx="7">
                    <c:v>Всего  по I этапу  (2019-2020 года) с финансовой поддержки Фонда</c:v>
                  </c:pt>
                  <c:pt idx="8">
                    <c:v>с. Кослан, ул.Советская, д. 43</c:v>
                  </c:pt>
                  <c:pt idx="9">
                    <c:v>с. Кослан, ул.Н.Трофимовой, д. 21</c:v>
                  </c:pt>
                  <c:pt idx="10">
                    <c:v>Всего  по I этапу (2019-2020 года) без финансовой поддержкой Фонда</c:v>
                  </c:pt>
                  <c:pt idx="11">
                    <c:v>Всего по III этапу (2021-2022 года), в т.ч:</c:v>
                  </c:pt>
                  <c:pt idx="12">
                    <c:v>Всего  по III этапу (2021-2022 года) с финансовой поддержки Фонда</c:v>
                  </c:pt>
                  <c:pt idx="13">
                    <c:v>д.Сельыб ул.Центральная д.211</c:v>
                  </c:pt>
                  <c:pt idx="14">
                    <c:v>пос.Ыджыдъяг ул.Лесная д.2 кв.1</c:v>
                  </c:pt>
                  <c:pt idx="15">
                    <c:v>Всего  по III этапу (2021-2022 года) без финансовой поддержкой Фонда</c:v>
                  </c:pt>
                  <c:pt idx="16">
                    <c:v>Всего по III этапу (2021-2022 года), в т.ч:</c:v>
                  </c:pt>
                  <c:pt idx="17">
                    <c:v>Всего  по IV этапу (2021-2022 года) с финансовой поддержки Фонда</c:v>
                  </c:pt>
                  <c:pt idx="18">
                    <c:v>пос.Ыджыдъяг ул.Лесная д.17 кв.1</c:v>
                  </c:pt>
                  <c:pt idx="19">
                    <c:v>Всего  по IV этапу (2022-2023 года) без финансовой поддержкой Фонда</c:v>
                  </c:pt>
                </c:lvl>
                <c:lvl>
                  <c:pt idx="3">
                    <c:v>1</c:v>
                  </c:pt>
                  <c:pt idx="6">
                    <c:v>I</c:v>
                  </c:pt>
                  <c:pt idx="8">
                    <c:v>1</c:v>
                  </c:pt>
                  <c:pt idx="9">
                    <c:v>2</c:v>
                  </c:pt>
                  <c:pt idx="11">
                    <c:v>II</c:v>
                  </c:pt>
                  <c:pt idx="13">
                    <c:v>1</c:v>
                  </c:pt>
                  <c:pt idx="14">
                    <c:v>2</c:v>
                  </c:pt>
                  <c:pt idx="16">
                    <c:v>III</c:v>
                  </c:pt>
                  <c:pt idx="18">
                    <c:v>1</c:v>
                  </c:pt>
                </c:lvl>
              </c:multiLvlStrCache>
            </c:multiLvlStrRef>
          </c:cat>
          <c:val>
            <c:numRef>
              <c:f>'Прил 2 внес'!$K$8:$K$27</c:f>
              <c:numCache>
                <c:ptCount val="20"/>
                <c:pt idx="0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'Прил 2 внес'!$L$2:$L$7</c:f>
              <c:strCache>
                <c:ptCount val="1"/>
                <c:pt idx="0">
                  <c:v>Приложение №2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2 внес'!$A$8:$J$27</c:f>
              <c:multiLvlStrCache>
                <c:ptCount val="20"/>
                <c:lvl>
                  <c:pt idx="0">
                    <c:v>Стоимость</c:v>
                  </c:pt>
                  <c:pt idx="1">
                    <c:v>0</c:v>
                  </c:pt>
                  <c:pt idx="2">
                    <c:v>руб.</c:v>
                  </c:pt>
                  <c:pt idx="3">
                    <c:v>10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9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8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7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6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5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4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Расселяемая площадь жилых помещений</c:v>
                  </c:pt>
                  <c:pt idx="2">
                    <c:v>кв.м</c:v>
                  </c:pt>
                  <c:pt idx="3">
                    <c:v>3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3">
                    <c:v>2</c:v>
                  </c:pt>
                  <c:pt idx="4">
                    <c:v>Итого по МО МР «Удорский» по всем этапам, в том числе:</c:v>
                  </c:pt>
                  <c:pt idx="5">
                    <c:v>Итого по МО МР «Удорский» с финансовой поддержкой Фонда:</c:v>
                  </c:pt>
                  <c:pt idx="6">
                    <c:v>Всего по I этапу (2019-2020 года), в т.ч:</c:v>
                  </c:pt>
                  <c:pt idx="7">
                    <c:v>Всего  по I этапу  (2019-2020 года) с финансовой поддержки Фонда</c:v>
                  </c:pt>
                  <c:pt idx="8">
                    <c:v>с. Кослан, ул.Советская, д. 43</c:v>
                  </c:pt>
                  <c:pt idx="9">
                    <c:v>с. Кослан, ул.Н.Трофимовой, д. 21</c:v>
                  </c:pt>
                  <c:pt idx="10">
                    <c:v>Всего  по I этапу (2019-2020 года) без финансовой поддержкой Фонда</c:v>
                  </c:pt>
                  <c:pt idx="11">
                    <c:v>Всего по III этапу (2021-2022 года), в т.ч:</c:v>
                  </c:pt>
                  <c:pt idx="12">
                    <c:v>Всего  по III этапу (2021-2022 года) с финансовой поддержки Фонда</c:v>
                  </c:pt>
                  <c:pt idx="13">
                    <c:v>д.Сельыб ул.Центральная д.211</c:v>
                  </c:pt>
                  <c:pt idx="14">
                    <c:v>пос.Ыджыдъяг ул.Лесная д.2 кв.1</c:v>
                  </c:pt>
                  <c:pt idx="15">
                    <c:v>Всего  по III этапу (2021-2022 года) без финансовой поддержкой Фонда</c:v>
                  </c:pt>
                  <c:pt idx="16">
                    <c:v>Всего по III этапу (2021-2022 года), в т.ч:</c:v>
                  </c:pt>
                  <c:pt idx="17">
                    <c:v>Всего  по IV этапу (2021-2022 года) с финансовой поддержки Фонда</c:v>
                  </c:pt>
                  <c:pt idx="18">
                    <c:v>пос.Ыджыдъяг ул.Лесная д.17 кв.1</c:v>
                  </c:pt>
                  <c:pt idx="19">
                    <c:v>Всего  по IV этапу (2022-2023 года) без финансовой поддержкой Фонда</c:v>
                  </c:pt>
                </c:lvl>
                <c:lvl>
                  <c:pt idx="3">
                    <c:v>1</c:v>
                  </c:pt>
                  <c:pt idx="6">
                    <c:v>I</c:v>
                  </c:pt>
                  <c:pt idx="8">
                    <c:v>1</c:v>
                  </c:pt>
                  <c:pt idx="9">
                    <c:v>2</c:v>
                  </c:pt>
                  <c:pt idx="11">
                    <c:v>II</c:v>
                  </c:pt>
                  <c:pt idx="13">
                    <c:v>1</c:v>
                  </c:pt>
                  <c:pt idx="14">
                    <c:v>2</c:v>
                  </c:pt>
                  <c:pt idx="16">
                    <c:v>III</c:v>
                  </c:pt>
                  <c:pt idx="18">
                    <c:v>1</c:v>
                  </c:pt>
                </c:lvl>
              </c:multiLvlStrCache>
            </c:multiLvlStrRef>
          </c:cat>
          <c:val>
            <c:numRef>
              <c:f>'Прил 2 внес'!$L$8:$L$27</c:f>
              <c:numCache>
                <c:ptCount val="20"/>
                <c:pt idx="0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'Прил 2 внес'!$M$2:$M$7</c:f>
              <c:strCache>
                <c:ptCount val="1"/>
                <c:pt idx="0">
                  <c:v>Приложение №2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2 внес'!$A$8:$J$27</c:f>
              <c:multiLvlStrCache>
                <c:ptCount val="20"/>
                <c:lvl>
                  <c:pt idx="0">
                    <c:v>Стоимость</c:v>
                  </c:pt>
                  <c:pt idx="1">
                    <c:v>0</c:v>
                  </c:pt>
                  <c:pt idx="2">
                    <c:v>руб.</c:v>
                  </c:pt>
                  <c:pt idx="3">
                    <c:v>10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9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8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7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6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5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4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Расселяемая площадь жилых помещений</c:v>
                  </c:pt>
                  <c:pt idx="2">
                    <c:v>кв.м</c:v>
                  </c:pt>
                  <c:pt idx="3">
                    <c:v>3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3">
                    <c:v>2</c:v>
                  </c:pt>
                  <c:pt idx="4">
                    <c:v>Итого по МО МР «Удорский» по всем этапам, в том числе:</c:v>
                  </c:pt>
                  <c:pt idx="5">
                    <c:v>Итого по МО МР «Удорский» с финансовой поддержкой Фонда:</c:v>
                  </c:pt>
                  <c:pt idx="6">
                    <c:v>Всего по I этапу (2019-2020 года), в т.ч:</c:v>
                  </c:pt>
                  <c:pt idx="7">
                    <c:v>Всего  по I этапу  (2019-2020 года) с финансовой поддержки Фонда</c:v>
                  </c:pt>
                  <c:pt idx="8">
                    <c:v>с. Кослан, ул.Советская, д. 43</c:v>
                  </c:pt>
                  <c:pt idx="9">
                    <c:v>с. Кослан, ул.Н.Трофимовой, д. 21</c:v>
                  </c:pt>
                  <c:pt idx="10">
                    <c:v>Всего  по I этапу (2019-2020 года) без финансовой поддержкой Фонда</c:v>
                  </c:pt>
                  <c:pt idx="11">
                    <c:v>Всего по III этапу (2021-2022 года), в т.ч:</c:v>
                  </c:pt>
                  <c:pt idx="12">
                    <c:v>Всего  по III этапу (2021-2022 года) с финансовой поддержки Фонда</c:v>
                  </c:pt>
                  <c:pt idx="13">
                    <c:v>д.Сельыб ул.Центральная д.211</c:v>
                  </c:pt>
                  <c:pt idx="14">
                    <c:v>пос.Ыджыдъяг ул.Лесная д.2 кв.1</c:v>
                  </c:pt>
                  <c:pt idx="15">
                    <c:v>Всего  по III этапу (2021-2022 года) без финансовой поддержкой Фонда</c:v>
                  </c:pt>
                  <c:pt idx="16">
                    <c:v>Всего по III этапу (2021-2022 года), в т.ч:</c:v>
                  </c:pt>
                  <c:pt idx="17">
                    <c:v>Всего  по IV этапу (2021-2022 года) с финансовой поддержки Фонда</c:v>
                  </c:pt>
                  <c:pt idx="18">
                    <c:v>пос.Ыджыдъяг ул.Лесная д.17 кв.1</c:v>
                  </c:pt>
                  <c:pt idx="19">
                    <c:v>Всего  по IV этапу (2022-2023 года) без финансовой поддержкой Фонда</c:v>
                  </c:pt>
                </c:lvl>
                <c:lvl>
                  <c:pt idx="3">
                    <c:v>1</c:v>
                  </c:pt>
                  <c:pt idx="6">
                    <c:v>I</c:v>
                  </c:pt>
                  <c:pt idx="8">
                    <c:v>1</c:v>
                  </c:pt>
                  <c:pt idx="9">
                    <c:v>2</c:v>
                  </c:pt>
                  <c:pt idx="11">
                    <c:v>II</c:v>
                  </c:pt>
                  <c:pt idx="13">
                    <c:v>1</c:v>
                  </c:pt>
                  <c:pt idx="14">
                    <c:v>2</c:v>
                  </c:pt>
                  <c:pt idx="16">
                    <c:v>III</c:v>
                  </c:pt>
                  <c:pt idx="18">
                    <c:v>1</c:v>
                  </c:pt>
                </c:lvl>
              </c:multiLvlStrCache>
            </c:multiLvlStrRef>
          </c:cat>
          <c:val>
            <c:numRef>
              <c:f>'Прил 2 внес'!$M$8:$M$27</c:f>
              <c:numCache>
                <c:ptCount val="20"/>
                <c:pt idx="0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'Прил 2 внес'!$N$2:$N$7</c:f>
              <c:strCache>
                <c:ptCount val="1"/>
                <c:pt idx="0">
                  <c:v>Приложение №2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2 внес'!$A$8:$J$27</c:f>
              <c:multiLvlStrCache>
                <c:ptCount val="20"/>
                <c:lvl>
                  <c:pt idx="0">
                    <c:v>Стоимость</c:v>
                  </c:pt>
                  <c:pt idx="1">
                    <c:v>0</c:v>
                  </c:pt>
                  <c:pt idx="2">
                    <c:v>руб.</c:v>
                  </c:pt>
                  <c:pt idx="3">
                    <c:v>10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9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8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7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6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5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4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Расселяемая площадь жилых помещений</c:v>
                  </c:pt>
                  <c:pt idx="2">
                    <c:v>кв.м</c:v>
                  </c:pt>
                  <c:pt idx="3">
                    <c:v>3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3">
                    <c:v>2</c:v>
                  </c:pt>
                  <c:pt idx="4">
                    <c:v>Итого по МО МР «Удорский» по всем этапам, в том числе:</c:v>
                  </c:pt>
                  <c:pt idx="5">
                    <c:v>Итого по МО МР «Удорский» с финансовой поддержкой Фонда:</c:v>
                  </c:pt>
                  <c:pt idx="6">
                    <c:v>Всего по I этапу (2019-2020 года), в т.ч:</c:v>
                  </c:pt>
                  <c:pt idx="7">
                    <c:v>Всего  по I этапу  (2019-2020 года) с финансовой поддержки Фонда</c:v>
                  </c:pt>
                  <c:pt idx="8">
                    <c:v>с. Кослан, ул.Советская, д. 43</c:v>
                  </c:pt>
                  <c:pt idx="9">
                    <c:v>с. Кослан, ул.Н.Трофимовой, д. 21</c:v>
                  </c:pt>
                  <c:pt idx="10">
                    <c:v>Всего  по I этапу (2019-2020 года) без финансовой поддержкой Фонда</c:v>
                  </c:pt>
                  <c:pt idx="11">
                    <c:v>Всего по III этапу (2021-2022 года), в т.ч:</c:v>
                  </c:pt>
                  <c:pt idx="12">
                    <c:v>Всего  по III этапу (2021-2022 года) с финансовой поддержки Фонда</c:v>
                  </c:pt>
                  <c:pt idx="13">
                    <c:v>д.Сельыб ул.Центральная д.211</c:v>
                  </c:pt>
                  <c:pt idx="14">
                    <c:v>пос.Ыджыдъяг ул.Лесная д.2 кв.1</c:v>
                  </c:pt>
                  <c:pt idx="15">
                    <c:v>Всего  по III этапу (2021-2022 года) без финансовой поддержкой Фонда</c:v>
                  </c:pt>
                  <c:pt idx="16">
                    <c:v>Всего по III этапу (2021-2022 года), в т.ч:</c:v>
                  </c:pt>
                  <c:pt idx="17">
                    <c:v>Всего  по IV этапу (2021-2022 года) с финансовой поддержки Фонда</c:v>
                  </c:pt>
                  <c:pt idx="18">
                    <c:v>пос.Ыджыдъяг ул.Лесная д.17 кв.1</c:v>
                  </c:pt>
                  <c:pt idx="19">
                    <c:v>Всего  по IV этапу (2022-2023 года) без финансовой поддержкой Фонда</c:v>
                  </c:pt>
                </c:lvl>
                <c:lvl>
                  <c:pt idx="3">
                    <c:v>1</c:v>
                  </c:pt>
                  <c:pt idx="6">
                    <c:v>I</c:v>
                  </c:pt>
                  <c:pt idx="8">
                    <c:v>1</c:v>
                  </c:pt>
                  <c:pt idx="9">
                    <c:v>2</c:v>
                  </c:pt>
                  <c:pt idx="11">
                    <c:v>II</c:v>
                  </c:pt>
                  <c:pt idx="13">
                    <c:v>1</c:v>
                  </c:pt>
                  <c:pt idx="14">
                    <c:v>2</c:v>
                  </c:pt>
                  <c:pt idx="16">
                    <c:v>III</c:v>
                  </c:pt>
                  <c:pt idx="18">
                    <c:v>1</c:v>
                  </c:pt>
                </c:lvl>
              </c:multiLvlStrCache>
            </c:multiLvlStrRef>
          </c:cat>
          <c:val>
            <c:numRef>
              <c:f>'Прил 2 внес'!$N$8:$N$27</c:f>
              <c:numCache>
                <c:ptCount val="20"/>
                <c:pt idx="0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'Прил 2 внес'!$O$2:$O$7</c:f>
              <c:strCache>
                <c:ptCount val="1"/>
                <c:pt idx="0">
                  <c:v>Приложение №2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2 внес'!$A$8:$J$27</c:f>
              <c:multiLvlStrCache>
                <c:ptCount val="20"/>
                <c:lvl>
                  <c:pt idx="0">
                    <c:v>Стоимость</c:v>
                  </c:pt>
                  <c:pt idx="1">
                    <c:v>0</c:v>
                  </c:pt>
                  <c:pt idx="2">
                    <c:v>руб.</c:v>
                  </c:pt>
                  <c:pt idx="3">
                    <c:v>10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9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8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7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6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5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4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Расселяемая площадь жилых помещений</c:v>
                  </c:pt>
                  <c:pt idx="2">
                    <c:v>кв.м</c:v>
                  </c:pt>
                  <c:pt idx="3">
                    <c:v>3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3">
                    <c:v>2</c:v>
                  </c:pt>
                  <c:pt idx="4">
                    <c:v>Итого по МО МР «Удорский» по всем этапам, в том числе:</c:v>
                  </c:pt>
                  <c:pt idx="5">
                    <c:v>Итого по МО МР «Удорский» с финансовой поддержкой Фонда:</c:v>
                  </c:pt>
                  <c:pt idx="6">
                    <c:v>Всего по I этапу (2019-2020 года), в т.ч:</c:v>
                  </c:pt>
                  <c:pt idx="7">
                    <c:v>Всего  по I этапу  (2019-2020 года) с финансовой поддержки Фонда</c:v>
                  </c:pt>
                  <c:pt idx="8">
                    <c:v>с. Кослан, ул.Советская, д. 43</c:v>
                  </c:pt>
                  <c:pt idx="9">
                    <c:v>с. Кослан, ул.Н.Трофимовой, д. 21</c:v>
                  </c:pt>
                  <c:pt idx="10">
                    <c:v>Всего  по I этапу (2019-2020 года) без финансовой поддержкой Фонда</c:v>
                  </c:pt>
                  <c:pt idx="11">
                    <c:v>Всего по III этапу (2021-2022 года), в т.ч:</c:v>
                  </c:pt>
                  <c:pt idx="12">
                    <c:v>Всего  по III этапу (2021-2022 года) с финансовой поддержки Фонда</c:v>
                  </c:pt>
                  <c:pt idx="13">
                    <c:v>д.Сельыб ул.Центральная д.211</c:v>
                  </c:pt>
                  <c:pt idx="14">
                    <c:v>пос.Ыджыдъяг ул.Лесная д.2 кв.1</c:v>
                  </c:pt>
                  <c:pt idx="15">
                    <c:v>Всего  по III этапу (2021-2022 года) без финансовой поддержкой Фонда</c:v>
                  </c:pt>
                  <c:pt idx="16">
                    <c:v>Всего по III этапу (2021-2022 года), в т.ч:</c:v>
                  </c:pt>
                  <c:pt idx="17">
                    <c:v>Всего  по IV этапу (2021-2022 года) с финансовой поддержки Фонда</c:v>
                  </c:pt>
                  <c:pt idx="18">
                    <c:v>пос.Ыджыдъяг ул.Лесная д.17 кв.1</c:v>
                  </c:pt>
                  <c:pt idx="19">
                    <c:v>Всего  по IV этапу (2022-2023 года) без финансовой поддержкой Фонда</c:v>
                  </c:pt>
                </c:lvl>
                <c:lvl>
                  <c:pt idx="3">
                    <c:v>1</c:v>
                  </c:pt>
                  <c:pt idx="6">
                    <c:v>I</c:v>
                  </c:pt>
                  <c:pt idx="8">
                    <c:v>1</c:v>
                  </c:pt>
                  <c:pt idx="9">
                    <c:v>2</c:v>
                  </c:pt>
                  <c:pt idx="11">
                    <c:v>II</c:v>
                  </c:pt>
                  <c:pt idx="13">
                    <c:v>1</c:v>
                  </c:pt>
                  <c:pt idx="14">
                    <c:v>2</c:v>
                  </c:pt>
                  <c:pt idx="16">
                    <c:v>III</c:v>
                  </c:pt>
                  <c:pt idx="18">
                    <c:v>1</c:v>
                  </c:pt>
                </c:lvl>
              </c:multiLvlStrCache>
            </c:multiLvlStrRef>
          </c:cat>
          <c:val>
            <c:numRef>
              <c:f>'Прил 2 внес'!$O$8:$O$27</c:f>
              <c:numCache>
                <c:ptCount val="20"/>
                <c:pt idx="0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'Прил 2 внес'!$P$2:$P$7</c:f>
              <c:strCache>
                <c:ptCount val="1"/>
                <c:pt idx="0">
                  <c:v>Приложение №2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2 внес'!$A$8:$J$27</c:f>
              <c:multiLvlStrCache>
                <c:ptCount val="20"/>
                <c:lvl>
                  <c:pt idx="0">
                    <c:v>Стоимость</c:v>
                  </c:pt>
                  <c:pt idx="1">
                    <c:v>0</c:v>
                  </c:pt>
                  <c:pt idx="2">
                    <c:v>руб.</c:v>
                  </c:pt>
                  <c:pt idx="3">
                    <c:v>10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9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8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7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6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Площадь</c:v>
                  </c:pt>
                  <c:pt idx="2">
                    <c:v>кв.м</c:v>
                  </c:pt>
                  <c:pt idx="3">
                    <c:v>5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0,00</c:v>
                  </c:pt>
                  <c:pt idx="18">
                    <c:v>0,00</c:v>
                  </c:pt>
                  <c:pt idx="19">
                    <c:v>0,00</c:v>
                  </c:pt>
                </c:lvl>
                <c:lvl>
                  <c:pt idx="0">
                    <c:v>Стоимость</c:v>
                  </c:pt>
                  <c:pt idx="2">
                    <c:v>руб.</c:v>
                  </c:pt>
                  <c:pt idx="3">
                    <c:v>4</c:v>
                  </c:pt>
                  <c:pt idx="4">
                    <c:v>11 792 079,11</c:v>
                  </c:pt>
                  <c:pt idx="5">
                    <c:v>11 792 079,11</c:v>
                  </c:pt>
                  <c:pt idx="6">
                    <c:v>9 455 813,00</c:v>
                  </c:pt>
                  <c:pt idx="7">
                    <c:v>9 455 813,00</c:v>
                  </c:pt>
                  <c:pt idx="8">
                    <c:v>1 299 969,00</c:v>
                  </c:pt>
                  <c:pt idx="9">
                    <c:v>8 155 844,00</c:v>
                  </c:pt>
                  <c:pt idx="10">
                    <c:v>0,00</c:v>
                  </c:pt>
                  <c:pt idx="11">
                    <c:v>1 245 746,60</c:v>
                  </c:pt>
                  <c:pt idx="12">
                    <c:v>1 245 746,60</c:v>
                  </c:pt>
                  <c:pt idx="13">
                    <c:v>707 364,00</c:v>
                  </c:pt>
                  <c:pt idx="14">
                    <c:v>538 382,60</c:v>
                  </c:pt>
                  <c:pt idx="15">
                    <c:v>0,00</c:v>
                  </c:pt>
                  <c:pt idx="16">
                    <c:v>1 090 519,51</c:v>
                  </c:pt>
                  <c:pt idx="17">
                    <c:v>1 090 519,51</c:v>
                  </c:pt>
                  <c:pt idx="18">
                    <c:v>1 090 519,51</c:v>
                  </c:pt>
                  <c:pt idx="19">
                    <c:v>0,00</c:v>
                  </c:pt>
                </c:lvl>
                <c:lvl>
                  <c:pt idx="0">
                    <c:v>Расселяемая площадь жилых помещений</c:v>
                  </c:pt>
                  <c:pt idx="2">
                    <c:v>кв.м</c:v>
                  </c:pt>
                  <c:pt idx="3">
                    <c:v>3</c:v>
                  </c:pt>
                  <c:pt idx="4">
                    <c:v>635,50</c:v>
                  </c:pt>
                  <c:pt idx="5">
                    <c:v>635,50</c:v>
                  </c:pt>
                  <c:pt idx="6">
                    <c:v>516,60</c:v>
                  </c:pt>
                  <c:pt idx="7">
                    <c:v>516,60</c:v>
                  </c:pt>
                  <c:pt idx="8">
                    <c:v>71,20</c:v>
                  </c:pt>
                  <c:pt idx="9">
                    <c:v>445,40</c:v>
                  </c:pt>
                  <c:pt idx="10">
                    <c:v>0,00</c:v>
                  </c:pt>
                  <c:pt idx="11">
                    <c:v>63,40</c:v>
                  </c:pt>
                  <c:pt idx="12">
                    <c:v>63,40</c:v>
                  </c:pt>
                  <c:pt idx="13">
                    <c:v>36,00</c:v>
                  </c:pt>
                  <c:pt idx="14">
                    <c:v>27,40</c:v>
                  </c:pt>
                  <c:pt idx="15">
                    <c:v>0,00</c:v>
                  </c:pt>
                  <c:pt idx="16">
                    <c:v>55,50</c:v>
                  </c:pt>
                  <c:pt idx="17">
                    <c:v>55,50</c:v>
                  </c:pt>
                  <c:pt idx="18">
                    <c:v>55,50</c:v>
                  </c:pt>
                  <c:pt idx="19">
                    <c:v>0,00</c:v>
                  </c:pt>
                </c:lvl>
                <c:lvl>
                  <c:pt idx="3">
                    <c:v>2</c:v>
                  </c:pt>
                  <c:pt idx="4">
                    <c:v>Итого по МО МР «Удорский» по всем этапам, в том числе:</c:v>
                  </c:pt>
                  <c:pt idx="5">
                    <c:v>Итого по МО МР «Удорский» с финансовой поддержкой Фонда:</c:v>
                  </c:pt>
                  <c:pt idx="6">
                    <c:v>Всего по I этапу (2019-2020 года), в т.ч:</c:v>
                  </c:pt>
                  <c:pt idx="7">
                    <c:v>Всего  по I этапу  (2019-2020 года) с финансовой поддержки Фонда</c:v>
                  </c:pt>
                  <c:pt idx="8">
                    <c:v>с. Кослан, ул.Советская, д. 43</c:v>
                  </c:pt>
                  <c:pt idx="9">
                    <c:v>с. Кослан, ул.Н.Трофимовой, д. 21</c:v>
                  </c:pt>
                  <c:pt idx="10">
                    <c:v>Всего  по I этапу (2019-2020 года) без финансовой поддержкой Фонда</c:v>
                  </c:pt>
                  <c:pt idx="11">
                    <c:v>Всего по III этапу (2021-2022 года), в т.ч:</c:v>
                  </c:pt>
                  <c:pt idx="12">
                    <c:v>Всего  по III этапу (2021-2022 года) с финансовой поддержки Фонда</c:v>
                  </c:pt>
                  <c:pt idx="13">
                    <c:v>д.Сельыб ул.Центральная д.211</c:v>
                  </c:pt>
                  <c:pt idx="14">
                    <c:v>пос.Ыджыдъяг ул.Лесная д.2 кв.1</c:v>
                  </c:pt>
                  <c:pt idx="15">
                    <c:v>Всего  по III этапу (2021-2022 года) без финансовой поддержкой Фонда</c:v>
                  </c:pt>
                  <c:pt idx="16">
                    <c:v>Всего по III этапу (2021-2022 года), в т.ч:</c:v>
                  </c:pt>
                  <c:pt idx="17">
                    <c:v>Всего  по IV этапу (2021-2022 года) с финансовой поддержки Фонда</c:v>
                  </c:pt>
                  <c:pt idx="18">
                    <c:v>пос.Ыджыдъяг ул.Лесная д.17 кв.1</c:v>
                  </c:pt>
                  <c:pt idx="19">
                    <c:v>Всего  по IV этапу (2022-2023 года) без финансовой поддержкой Фонда</c:v>
                  </c:pt>
                </c:lvl>
                <c:lvl>
                  <c:pt idx="3">
                    <c:v>1</c:v>
                  </c:pt>
                  <c:pt idx="6">
                    <c:v>I</c:v>
                  </c:pt>
                  <c:pt idx="8">
                    <c:v>1</c:v>
                  </c:pt>
                  <c:pt idx="9">
                    <c:v>2</c:v>
                  </c:pt>
                  <c:pt idx="11">
                    <c:v>II</c:v>
                  </c:pt>
                  <c:pt idx="13">
                    <c:v>1</c:v>
                  </c:pt>
                  <c:pt idx="14">
                    <c:v>2</c:v>
                  </c:pt>
                  <c:pt idx="16">
                    <c:v>III</c:v>
                  </c:pt>
                  <c:pt idx="18">
                    <c:v>1</c:v>
                  </c:pt>
                </c:lvl>
              </c:multiLvlStrCache>
            </c:multiLvlStrRef>
          </c:cat>
          <c:val>
            <c:numRef>
              <c:f>'Прил 2 внес'!$P$8:$P$27</c:f>
              <c:numCache>
                <c:ptCount val="20"/>
                <c:pt idx="0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9951236"/>
        <c:axId val="46907941"/>
      </c:barChart>
      <c:catAx>
        <c:axId val="499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07941"/>
        <c:crosses val="autoZero"/>
        <c:auto val="1"/>
        <c:lblOffset val="100"/>
        <c:tickLblSkip val="1"/>
        <c:noMultiLvlLbl val="0"/>
      </c:catAx>
      <c:valAx>
        <c:axId val="46907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1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75"/>
          <c:y val="0.3855"/>
          <c:w val="0.3375"/>
          <c:h val="0.2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85" zoomScaleNormal="62" zoomScaleSheetLayoutView="85" zoomScalePageLayoutView="0" workbookViewId="0" topLeftCell="A1">
      <selection activeCell="F5" sqref="F5"/>
    </sheetView>
  </sheetViews>
  <sheetFormatPr defaultColWidth="9.140625" defaultRowHeight="15"/>
  <cols>
    <col min="1" max="1" width="5.7109375" style="5" customWidth="1"/>
    <col min="2" max="2" width="53.140625" style="5" customWidth="1"/>
    <col min="3" max="3" width="13.00390625" style="5" customWidth="1"/>
    <col min="4" max="4" width="16.57421875" style="5" customWidth="1"/>
    <col min="5" max="5" width="12.28125" style="5" customWidth="1"/>
    <col min="6" max="6" width="17.28125" style="5" customWidth="1"/>
    <col min="7" max="7" width="10.7109375" style="5" customWidth="1"/>
    <col min="8" max="8" width="17.140625" style="5" customWidth="1"/>
    <col min="9" max="9" width="10.00390625" style="5" customWidth="1"/>
    <col min="10" max="10" width="16.7109375" style="5" customWidth="1"/>
    <col min="11" max="11" width="9.140625" style="5" customWidth="1"/>
    <col min="12" max="12" width="9.7109375" style="5" customWidth="1"/>
    <col min="13" max="13" width="11.28125" style="5" customWidth="1"/>
    <col min="14" max="14" width="19.28125" style="5" customWidth="1"/>
    <col min="15" max="15" width="6.8515625" style="5" customWidth="1"/>
    <col min="16" max="16" width="8.57421875" style="5" customWidth="1"/>
    <col min="17" max="16384" width="9.140625" style="1" customWidth="1"/>
  </cols>
  <sheetData>
    <row r="1" spans="12:16" ht="18" customHeight="1">
      <c r="L1" s="32"/>
      <c r="M1" s="33"/>
      <c r="N1" s="33"/>
      <c r="O1" s="33"/>
      <c r="P1" s="33"/>
    </row>
    <row r="2" spans="3:16" ht="13.5" customHeight="1">
      <c r="C2" s="6"/>
      <c r="D2" s="6"/>
      <c r="K2" s="37" t="s">
        <v>33</v>
      </c>
      <c r="L2" s="37"/>
      <c r="M2" s="37"/>
      <c r="N2" s="37"/>
      <c r="O2" s="37"/>
      <c r="P2" s="37"/>
    </row>
    <row r="3" spans="3:18" ht="15.75">
      <c r="C3" s="6"/>
      <c r="D3" s="6"/>
      <c r="K3" s="37"/>
      <c r="L3" s="37"/>
      <c r="M3" s="37"/>
      <c r="N3" s="37"/>
      <c r="O3" s="37"/>
      <c r="P3" s="37"/>
      <c r="Q3" s="4"/>
      <c r="R3" s="4"/>
    </row>
    <row r="4" spans="3:16" ht="15.75">
      <c r="C4" s="6"/>
      <c r="D4" s="6"/>
      <c r="H4" s="11"/>
      <c r="I4" s="11"/>
      <c r="J4" s="11"/>
      <c r="K4" s="37"/>
      <c r="L4" s="37"/>
      <c r="M4" s="37"/>
      <c r="N4" s="37"/>
      <c r="O4" s="37"/>
      <c r="P4" s="37"/>
    </row>
    <row r="5" spans="3:16" ht="51" customHeight="1">
      <c r="C5" s="6"/>
      <c r="D5" s="6"/>
      <c r="F5" s="12"/>
      <c r="G5" s="10"/>
      <c r="H5" s="10"/>
      <c r="I5" s="10"/>
      <c r="J5" s="10"/>
      <c r="K5" s="37"/>
      <c r="L5" s="37"/>
      <c r="M5" s="37"/>
      <c r="N5" s="37"/>
      <c r="O5" s="37"/>
      <c r="P5" s="37"/>
    </row>
    <row r="6" spans="1:16" ht="15.75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2" customFormat="1" ht="123" customHeight="1">
      <c r="A7" s="27" t="s">
        <v>0</v>
      </c>
      <c r="B7" s="27" t="s">
        <v>1</v>
      </c>
      <c r="C7" s="31" t="s">
        <v>2</v>
      </c>
      <c r="D7" s="31"/>
      <c r="E7" s="30" t="s">
        <v>8</v>
      </c>
      <c r="F7" s="30"/>
      <c r="G7" s="30" t="s">
        <v>10</v>
      </c>
      <c r="H7" s="30"/>
      <c r="I7" s="30" t="s">
        <v>11</v>
      </c>
      <c r="J7" s="30"/>
      <c r="K7" s="30" t="s">
        <v>12</v>
      </c>
      <c r="L7" s="30"/>
      <c r="M7" s="34" t="s">
        <v>14</v>
      </c>
      <c r="N7" s="35"/>
      <c r="O7" s="34" t="s">
        <v>13</v>
      </c>
      <c r="P7" s="35"/>
    </row>
    <row r="8" spans="1:16" s="2" customFormat="1" ht="33" customHeight="1">
      <c r="A8" s="28"/>
      <c r="B8" s="28"/>
      <c r="C8" s="25" t="s">
        <v>6</v>
      </c>
      <c r="D8" s="25" t="s">
        <v>7</v>
      </c>
      <c r="E8" s="24" t="s">
        <v>9</v>
      </c>
      <c r="F8" s="24" t="s">
        <v>7</v>
      </c>
      <c r="G8" s="24" t="s">
        <v>9</v>
      </c>
      <c r="H8" s="24" t="s">
        <v>7</v>
      </c>
      <c r="I8" s="24" t="s">
        <v>9</v>
      </c>
      <c r="J8" s="24" t="s">
        <v>7</v>
      </c>
      <c r="K8" s="24" t="s">
        <v>9</v>
      </c>
      <c r="L8" s="24" t="s">
        <v>7</v>
      </c>
      <c r="M8" s="25" t="s">
        <v>9</v>
      </c>
      <c r="N8" s="25" t="s">
        <v>7</v>
      </c>
      <c r="O8" s="25" t="s">
        <v>9</v>
      </c>
      <c r="P8" s="25" t="s">
        <v>7</v>
      </c>
    </row>
    <row r="9" spans="1:16" s="2" customFormat="1" ht="54" customHeight="1">
      <c r="A9" s="28"/>
      <c r="B9" s="28"/>
      <c r="C9" s="36"/>
      <c r="D9" s="26"/>
      <c r="E9" s="24"/>
      <c r="F9" s="24"/>
      <c r="G9" s="24"/>
      <c r="H9" s="24"/>
      <c r="I9" s="24"/>
      <c r="J9" s="24"/>
      <c r="K9" s="24"/>
      <c r="L9" s="24"/>
      <c r="M9" s="36"/>
      <c r="N9" s="36"/>
      <c r="O9" s="36"/>
      <c r="P9" s="36"/>
    </row>
    <row r="10" spans="1:16" s="2" customFormat="1" ht="15.75">
      <c r="A10" s="29"/>
      <c r="B10" s="29"/>
      <c r="C10" s="7" t="s">
        <v>3</v>
      </c>
      <c r="D10" s="7" t="s">
        <v>4</v>
      </c>
      <c r="E10" s="7" t="s">
        <v>3</v>
      </c>
      <c r="F10" s="7" t="s">
        <v>4</v>
      </c>
      <c r="G10" s="7" t="s">
        <v>3</v>
      </c>
      <c r="H10" s="7" t="s">
        <v>4</v>
      </c>
      <c r="I10" s="7" t="s">
        <v>3</v>
      </c>
      <c r="J10" s="7" t="s">
        <v>4</v>
      </c>
      <c r="K10" s="7" t="s">
        <v>3</v>
      </c>
      <c r="L10" s="7" t="s">
        <v>4</v>
      </c>
      <c r="M10" s="7" t="s">
        <v>3</v>
      </c>
      <c r="N10" s="7" t="s">
        <v>4</v>
      </c>
      <c r="O10" s="7" t="s">
        <v>3</v>
      </c>
      <c r="P10" s="7" t="s">
        <v>4</v>
      </c>
    </row>
    <row r="11" spans="1:16" s="3" customFormat="1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</row>
    <row r="12" spans="1:16" s="3" customFormat="1" ht="36" customHeight="1">
      <c r="A12" s="22" t="s">
        <v>17</v>
      </c>
      <c r="B12" s="23"/>
      <c r="C12" s="9">
        <f>C13</f>
        <v>635.5</v>
      </c>
      <c r="D12" s="9">
        <f>D14+D19+D24</f>
        <v>11792079.11</v>
      </c>
      <c r="E12" s="9">
        <f aca="true" t="shared" si="0" ref="E12:P12">E13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635.5</v>
      </c>
      <c r="J12" s="9">
        <f>J14+J19+J24</f>
        <v>11792079.11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0</v>
      </c>
    </row>
    <row r="13" spans="1:16" s="3" customFormat="1" ht="36" customHeight="1">
      <c r="A13" s="22" t="s">
        <v>18</v>
      </c>
      <c r="B13" s="23"/>
      <c r="C13" s="9">
        <f>C14+C19+C24</f>
        <v>635.5</v>
      </c>
      <c r="D13" s="9">
        <f>D14+D19+D24</f>
        <v>11792079.11</v>
      </c>
      <c r="E13" s="9">
        <f aca="true" t="shared" si="1" ref="E13:P13">E14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>I14+I19+I24</f>
        <v>635.5</v>
      </c>
      <c r="J13" s="9">
        <f>J14+J19+J24</f>
        <v>11792079.11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</row>
    <row r="14" spans="1:16" s="3" customFormat="1" ht="24" customHeight="1">
      <c r="A14" s="20" t="s">
        <v>19</v>
      </c>
      <c r="B14" s="17" t="s">
        <v>23</v>
      </c>
      <c r="C14" s="9">
        <f>C15+C18</f>
        <v>516.6</v>
      </c>
      <c r="D14" s="9">
        <f aca="true" t="shared" si="2" ref="D14:P14">D15+D18</f>
        <v>9455813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>I15+I18</f>
        <v>516.6</v>
      </c>
      <c r="J14" s="9">
        <f t="shared" si="2"/>
        <v>9455813</v>
      </c>
      <c r="K14" s="9">
        <f t="shared" si="2"/>
        <v>0</v>
      </c>
      <c r="L14" s="9">
        <f t="shared" si="2"/>
        <v>0</v>
      </c>
      <c r="M14" s="9">
        <f t="shared" si="2"/>
        <v>0</v>
      </c>
      <c r="N14" s="9">
        <f t="shared" si="2"/>
        <v>0</v>
      </c>
      <c r="O14" s="9">
        <f t="shared" si="2"/>
        <v>0</v>
      </c>
      <c r="P14" s="9">
        <f t="shared" si="2"/>
        <v>0</v>
      </c>
    </row>
    <row r="15" spans="1:16" s="3" customFormat="1" ht="34.5" customHeight="1">
      <c r="A15" s="18"/>
      <c r="B15" s="17" t="s">
        <v>24</v>
      </c>
      <c r="C15" s="9">
        <f>C16+C17</f>
        <v>516.6</v>
      </c>
      <c r="D15" s="9">
        <f aca="true" t="shared" si="3" ref="D15:P15">D16+D17</f>
        <v>9455813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516.6</v>
      </c>
      <c r="J15" s="9">
        <f t="shared" si="3"/>
        <v>9455813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</row>
    <row r="16" spans="1:16" s="21" customFormat="1" ht="15.75">
      <c r="A16" s="16">
        <v>1</v>
      </c>
      <c r="B16" s="13" t="s">
        <v>15</v>
      </c>
      <c r="C16" s="14">
        <v>71.2</v>
      </c>
      <c r="D16" s="15">
        <v>1299969</v>
      </c>
      <c r="E16" s="14">
        <v>0</v>
      </c>
      <c r="F16" s="14">
        <v>0</v>
      </c>
      <c r="G16" s="14">
        <v>0</v>
      </c>
      <c r="H16" s="14">
        <v>0</v>
      </c>
      <c r="I16" s="14">
        <v>71.2</v>
      </c>
      <c r="J16" s="15">
        <v>1299969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21" customFormat="1" ht="16.5" customHeight="1">
      <c r="A17" s="16">
        <v>2</v>
      </c>
      <c r="B17" s="13" t="s">
        <v>16</v>
      </c>
      <c r="C17" s="14">
        <v>445.4</v>
      </c>
      <c r="D17" s="15">
        <v>8155844</v>
      </c>
      <c r="E17" s="14">
        <v>0</v>
      </c>
      <c r="F17" s="14">
        <v>0</v>
      </c>
      <c r="G17" s="14">
        <v>0</v>
      </c>
      <c r="H17" s="14">
        <v>0</v>
      </c>
      <c r="I17" s="14">
        <v>445.4</v>
      </c>
      <c r="J17" s="15">
        <v>8155844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30" customHeight="1">
      <c r="A18" s="19"/>
      <c r="B18" s="17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.75" customHeight="1">
      <c r="A19" s="20" t="s">
        <v>20</v>
      </c>
      <c r="B19" s="17" t="s">
        <v>27</v>
      </c>
      <c r="C19" s="9">
        <f>C20+C23</f>
        <v>63.4</v>
      </c>
      <c r="D19" s="9">
        <f aca="true" t="shared" si="4" ref="D19:P19">D20+D23</f>
        <v>1245746.6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63.4</v>
      </c>
      <c r="J19" s="9">
        <f t="shared" si="4"/>
        <v>1245746.6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  <c r="P19" s="9">
        <f t="shared" si="4"/>
        <v>0</v>
      </c>
    </row>
    <row r="20" spans="1:16" ht="31.5">
      <c r="A20" s="18"/>
      <c r="B20" s="17" t="s">
        <v>26</v>
      </c>
      <c r="C20" s="9">
        <f>C21+C22</f>
        <v>63.4</v>
      </c>
      <c r="D20" s="9">
        <f aca="true" t="shared" si="5" ref="D20:P20">D21+D22</f>
        <v>1245746.6</v>
      </c>
      <c r="E20" s="9">
        <f t="shared" si="5"/>
        <v>0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63.4</v>
      </c>
      <c r="J20" s="9">
        <f t="shared" si="5"/>
        <v>1245746.6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</row>
    <row r="21" spans="1:16" ht="15.75">
      <c r="A21" s="16">
        <v>1</v>
      </c>
      <c r="B21" s="13" t="s">
        <v>21</v>
      </c>
      <c r="C21" s="14">
        <v>36</v>
      </c>
      <c r="D21" s="15">
        <v>707364</v>
      </c>
      <c r="E21" s="14">
        <v>0</v>
      </c>
      <c r="F21" s="14">
        <v>0</v>
      </c>
      <c r="G21" s="14">
        <v>0</v>
      </c>
      <c r="H21" s="14">
        <v>0</v>
      </c>
      <c r="I21" s="14">
        <v>36</v>
      </c>
      <c r="J21" s="15">
        <v>707364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15.75">
      <c r="A22" s="16">
        <v>2</v>
      </c>
      <c r="B22" s="13" t="s">
        <v>22</v>
      </c>
      <c r="C22" s="14">
        <v>27.4</v>
      </c>
      <c r="D22" s="15">
        <v>538382.6</v>
      </c>
      <c r="E22" s="14">
        <v>0</v>
      </c>
      <c r="F22" s="14">
        <v>0</v>
      </c>
      <c r="G22" s="14">
        <v>0</v>
      </c>
      <c r="H22" s="14">
        <v>0</v>
      </c>
      <c r="I22" s="14">
        <v>27.4</v>
      </c>
      <c r="J22" s="15">
        <v>538382.6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31.5">
      <c r="A23" s="19"/>
      <c r="B23" s="17" t="s">
        <v>28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.75" customHeight="1">
      <c r="A24" s="20" t="s">
        <v>31</v>
      </c>
      <c r="B24" s="17" t="s">
        <v>27</v>
      </c>
      <c r="C24" s="9">
        <f>C25+C28</f>
        <v>55.5</v>
      </c>
      <c r="D24" s="9">
        <f aca="true" t="shared" si="6" ref="D24:P24">D25+D28</f>
        <v>1090519.51</v>
      </c>
      <c r="E24" s="9">
        <f t="shared" si="6"/>
        <v>0</v>
      </c>
      <c r="F24" s="9">
        <f t="shared" si="6"/>
        <v>0</v>
      </c>
      <c r="G24" s="9">
        <f t="shared" si="6"/>
        <v>0</v>
      </c>
      <c r="H24" s="9">
        <f t="shared" si="6"/>
        <v>0</v>
      </c>
      <c r="I24" s="9">
        <f t="shared" si="6"/>
        <v>55.5</v>
      </c>
      <c r="J24" s="9">
        <f t="shared" si="6"/>
        <v>1090519.51</v>
      </c>
      <c r="K24" s="9">
        <f t="shared" si="6"/>
        <v>0</v>
      </c>
      <c r="L24" s="9">
        <f t="shared" si="6"/>
        <v>0</v>
      </c>
      <c r="M24" s="9">
        <f t="shared" si="6"/>
        <v>0</v>
      </c>
      <c r="N24" s="9">
        <f t="shared" si="6"/>
        <v>0</v>
      </c>
      <c r="O24" s="9">
        <f t="shared" si="6"/>
        <v>0</v>
      </c>
      <c r="P24" s="9">
        <f t="shared" si="6"/>
        <v>0</v>
      </c>
    </row>
    <row r="25" spans="1:16" ht="31.5">
      <c r="A25" s="18"/>
      <c r="B25" s="17" t="s">
        <v>30</v>
      </c>
      <c r="C25" s="9">
        <f>C26+C27</f>
        <v>55.5</v>
      </c>
      <c r="D25" s="9">
        <f aca="true" t="shared" si="7" ref="D25:P25">D26+D27</f>
        <v>1090519.51</v>
      </c>
      <c r="E25" s="9">
        <f t="shared" si="7"/>
        <v>0</v>
      </c>
      <c r="F25" s="9">
        <f t="shared" si="7"/>
        <v>0</v>
      </c>
      <c r="G25" s="9">
        <f t="shared" si="7"/>
        <v>0</v>
      </c>
      <c r="H25" s="9">
        <f t="shared" si="7"/>
        <v>0</v>
      </c>
      <c r="I25" s="9">
        <f t="shared" si="7"/>
        <v>55.5</v>
      </c>
      <c r="J25" s="9">
        <f t="shared" si="7"/>
        <v>1090519.51</v>
      </c>
      <c r="K25" s="9">
        <f t="shared" si="7"/>
        <v>0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0</v>
      </c>
    </row>
    <row r="26" spans="1:16" ht="15.75">
      <c r="A26" s="16">
        <v>1</v>
      </c>
      <c r="B26" s="13" t="s">
        <v>32</v>
      </c>
      <c r="C26" s="14">
        <v>55.5</v>
      </c>
      <c r="D26" s="15">
        <v>1090519.51</v>
      </c>
      <c r="E26" s="14">
        <v>0</v>
      </c>
      <c r="F26" s="14">
        <v>0</v>
      </c>
      <c r="G26" s="14">
        <v>0</v>
      </c>
      <c r="H26" s="14">
        <v>0</v>
      </c>
      <c r="I26" s="14">
        <v>55.5</v>
      </c>
      <c r="J26" s="15">
        <v>1090519.51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ht="31.5">
      <c r="A27" s="19"/>
      <c r="B27" s="17" t="s">
        <v>29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</sheetData>
  <sheetProtection/>
  <mergeCells count="28">
    <mergeCell ref="C8:C9"/>
    <mergeCell ref="K8:K9"/>
    <mergeCell ref="I8:I9"/>
    <mergeCell ref="H8:H9"/>
    <mergeCell ref="G7:H7"/>
    <mergeCell ref="M7:N7"/>
    <mergeCell ref="K7:L7"/>
    <mergeCell ref="E8:E9"/>
    <mergeCell ref="L1:P1"/>
    <mergeCell ref="O7:P7"/>
    <mergeCell ref="O8:O9"/>
    <mergeCell ref="P8:P9"/>
    <mergeCell ref="N8:N9"/>
    <mergeCell ref="K2:P5"/>
    <mergeCell ref="M8:M9"/>
    <mergeCell ref="L8:L9"/>
    <mergeCell ref="A6:P6"/>
    <mergeCell ref="B7:B10"/>
    <mergeCell ref="A12:B12"/>
    <mergeCell ref="J8:J9"/>
    <mergeCell ref="G8:G9"/>
    <mergeCell ref="A13:B13"/>
    <mergeCell ref="D8:D9"/>
    <mergeCell ref="A7:A10"/>
    <mergeCell ref="I7:J7"/>
    <mergeCell ref="E7:F7"/>
    <mergeCell ref="C7:D7"/>
    <mergeCell ref="F8:F9"/>
  </mergeCell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16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Казьмина Валентина</dc:creator>
  <cp:keywords/>
  <dc:description/>
  <cp:lastModifiedBy>user</cp:lastModifiedBy>
  <cp:lastPrinted>2022-10-13T11:36:09Z</cp:lastPrinted>
  <dcterms:created xsi:type="dcterms:W3CDTF">2013-03-22T08:17:09Z</dcterms:created>
  <dcterms:modified xsi:type="dcterms:W3CDTF">2022-10-13T11:36:34Z</dcterms:modified>
  <cp:category/>
  <cp:version/>
  <cp:contentType/>
  <cp:contentStatus/>
</cp:coreProperties>
</file>