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0" yWindow="1380" windowWidth="19035" windowHeight="11160" tabRatio="870"/>
  </bookViews>
  <sheets>
    <sheet name="Таблица 3" sheetId="16" r:id="rId1"/>
    <sheet name="Таблица 4" sheetId="7" r:id="rId2"/>
    <sheet name="Лист3" sheetId="13" state="hidden" r:id="rId3"/>
  </sheets>
  <definedNames>
    <definedName name="Print_Area" localSheetId="1">'Таблица 4'!$A$8:$G$108</definedName>
    <definedName name="Print_Titles" localSheetId="1">'Таблица 4'!$15:$16</definedName>
    <definedName name="Z_00FEBB2C_090A_496D_818E_73472A3656B5_.wvu.PrintArea" localSheetId="1" hidden="1">'Таблица 4'!$A$12:$G$54</definedName>
    <definedName name="Z_00FEBB2C_090A_496D_818E_73472A3656B5_.wvu.PrintTitles" localSheetId="1" hidden="1">'Таблица 4'!$15:$16</definedName>
    <definedName name="Z_38F717B6_078F_4A20_B00E_7781C6D22D21_.wvu.Cols" localSheetId="1" hidden="1">'Таблица 4'!#REF!</definedName>
    <definedName name="Z_38F717B6_078F_4A20_B00E_7781C6D22D21_.wvu.PrintArea" localSheetId="1" hidden="1">'Таблица 4'!$A$12:$G$54</definedName>
    <definedName name="Z_38F717B6_078F_4A20_B00E_7781C6D22D21_.wvu.PrintTitles" localSheetId="1" hidden="1">'Таблица 4'!$15:$16</definedName>
  </definedNames>
  <calcPr calcId="144525"/>
  <customWorkbookViews>
    <customWorkbookView name="Боярченко Евгения Анатольевна - Личное представление" guid="{00FEBB2C-090A-496D-818E-73472A3656B5}" mergeInterval="0" personalView="1" maximized="1" windowWidth="1276" windowHeight="739" tabRatio="870" activeSheetId="1"/>
    <customWorkbookView name="Галина Кузнецова - Личное представление" guid="{38F717B6-078F-4A20-B00E-7781C6D22D21}" mergeInterval="0" personalView="1" maximized="1" windowWidth="1271" windowHeight="763" tabRatio="870" activeSheetId="1"/>
  </customWorkbookViews>
</workbook>
</file>

<file path=xl/calcChain.xml><?xml version="1.0" encoding="utf-8"?>
<calcChain xmlns="http://schemas.openxmlformats.org/spreadsheetml/2006/main">
  <c r="D40" i="7" l="1"/>
  <c r="D39" i="7"/>
  <c r="D56" i="7" l="1"/>
  <c r="D52" i="7"/>
  <c r="F109" i="7"/>
  <c r="F111" i="7"/>
  <c r="F117" i="7"/>
  <c r="F119" i="7"/>
  <c r="F121" i="7"/>
  <c r="D86" i="7" l="1"/>
  <c r="D78" i="7" l="1"/>
  <c r="F78" i="7"/>
  <c r="D82" i="7"/>
  <c r="E19" i="16" l="1"/>
  <c r="H30" i="16"/>
  <c r="G30" i="16"/>
  <c r="F30" i="16"/>
  <c r="E30" i="16"/>
  <c r="H20" i="16"/>
  <c r="G20" i="16"/>
  <c r="F20" i="16"/>
  <c r="E20" i="16"/>
  <c r="D25" i="16"/>
  <c r="D32" i="16"/>
  <c r="D20" i="16" l="1"/>
  <c r="H19" i="16"/>
  <c r="D24" i="16"/>
  <c r="D23" i="16"/>
  <c r="D22" i="16"/>
  <c r="D29" i="16"/>
  <c r="D28" i="16"/>
  <c r="D27" i="16"/>
  <c r="D33" i="16"/>
  <c r="D30" i="16" s="1"/>
  <c r="D35" i="16"/>
  <c r="D40" i="16"/>
  <c r="D39" i="16"/>
  <c r="D38" i="16"/>
  <c r="F36" i="16"/>
  <c r="D36" i="16" s="1"/>
  <c r="H36" i="16"/>
  <c r="H18" i="7"/>
  <c r="H19" i="7"/>
  <c r="H20" i="7"/>
  <c r="H21" i="7"/>
  <c r="H22" i="7"/>
  <c r="H23" i="7"/>
  <c r="H24" i="7"/>
  <c r="H25" i="7"/>
  <c r="H27" i="7"/>
  <c r="H30" i="7"/>
  <c r="H29" i="7"/>
  <c r="H28" i="7"/>
  <c r="G28" i="7"/>
  <c r="G31" i="7"/>
  <c r="H31" i="7"/>
  <c r="H39" i="7"/>
  <c r="F28" i="7"/>
  <c r="D28" i="7" s="1"/>
  <c r="D27" i="7" s="1"/>
  <c r="F31" i="7"/>
  <c r="H51" i="7"/>
  <c r="H53" i="7"/>
  <c r="G53" i="7"/>
  <c r="F53" i="7"/>
  <c r="D53" i="7" s="1"/>
  <c r="D57" i="7"/>
  <c r="H55" i="7"/>
  <c r="D76" i="7"/>
  <c r="D77" i="7"/>
  <c r="F76" i="7"/>
  <c r="F77" i="7"/>
  <c r="D80" i="7"/>
  <c r="D81" i="7"/>
  <c r="F80" i="7"/>
  <c r="E84" i="7"/>
  <c r="E85" i="7"/>
  <c r="H84" i="7"/>
  <c r="H87" i="7"/>
  <c r="H86" i="7"/>
  <c r="H85" i="7"/>
  <c r="E109" i="7"/>
  <c r="D98" i="7"/>
  <c r="D97" i="7" s="1"/>
  <c r="H97" i="7"/>
  <c r="F129" i="7"/>
  <c r="F24" i="7" l="1"/>
  <c r="D24" i="7" s="1"/>
  <c r="E51" i="7"/>
  <c r="D91" i="7" l="1"/>
  <c r="D90" i="7"/>
  <c r="D89" i="7"/>
  <c r="D92" i="7"/>
  <c r="G89" i="7"/>
  <c r="F89" i="7"/>
  <c r="E89" i="7"/>
  <c r="E90" i="7"/>
  <c r="D95" i="7"/>
  <c r="D94" i="7"/>
  <c r="D93" i="7"/>
  <c r="D96" i="7"/>
  <c r="G93" i="7"/>
  <c r="F93" i="7"/>
  <c r="E93" i="7"/>
  <c r="E36" i="16" l="1"/>
  <c r="E111" i="7"/>
  <c r="E112" i="7"/>
  <c r="E117" i="7"/>
  <c r="E119" i="7"/>
  <c r="E120" i="7"/>
  <c r="G65" i="7" l="1"/>
  <c r="G66" i="7"/>
  <c r="G67" i="7"/>
  <c r="F65" i="7"/>
  <c r="F66" i="7"/>
  <c r="F67" i="7"/>
  <c r="E65" i="7"/>
  <c r="E66" i="7"/>
  <c r="D66" i="7" s="1"/>
  <c r="E67" i="7"/>
  <c r="D69" i="7"/>
  <c r="D71" i="7"/>
  <c r="D70" i="7" s="1"/>
  <c r="G68" i="7"/>
  <c r="G64" i="7" s="1"/>
  <c r="F68" i="7"/>
  <c r="F64" i="7" s="1"/>
  <c r="E68" i="7"/>
  <c r="E64" i="7" s="1"/>
  <c r="D67" i="7" l="1"/>
  <c r="D64" i="7"/>
  <c r="D65" i="7"/>
  <c r="D68" i="7"/>
  <c r="D130" i="7"/>
  <c r="D129" i="7" s="1"/>
  <c r="E129" i="7"/>
  <c r="E121" i="7"/>
  <c r="G55" i="7" l="1"/>
  <c r="F55" i="7"/>
  <c r="D55" i="7" l="1"/>
  <c r="G36" i="16"/>
  <c r="G19" i="16"/>
  <c r="G118" i="7"/>
  <c r="G110" i="7" s="1"/>
  <c r="F118" i="7"/>
  <c r="F110" i="7" s="1"/>
  <c r="E118" i="7"/>
  <c r="E110" i="7" s="1"/>
  <c r="G51" i="7"/>
  <c r="F51" i="7"/>
  <c r="G43" i="7"/>
  <c r="F43" i="7"/>
  <c r="E43" i="7"/>
  <c r="D44" i="7"/>
  <c r="D43" i="7" s="1"/>
  <c r="F19" i="16" l="1"/>
  <c r="D19" i="16" s="1"/>
  <c r="D51" i="7"/>
  <c r="D128" i="7" l="1"/>
  <c r="D127" i="7"/>
  <c r="D112" i="7" l="1"/>
  <c r="D111" i="7"/>
  <c r="D110" i="7"/>
  <c r="G109" i="7"/>
  <c r="D124" i="7"/>
  <c r="D123" i="7"/>
  <c r="D122" i="7"/>
  <c r="G121" i="7"/>
  <c r="G117" i="7"/>
  <c r="D119" i="7"/>
  <c r="D118" i="7"/>
  <c r="D120" i="7"/>
  <c r="G29" i="7"/>
  <c r="G24" i="7" s="1"/>
  <c r="F29" i="7"/>
  <c r="E29" i="7"/>
  <c r="G30" i="7"/>
  <c r="G25" i="7" s="1"/>
  <c r="F30" i="7"/>
  <c r="F25" i="7" s="1"/>
  <c r="E30" i="7"/>
  <c r="E25" i="7" s="1"/>
  <c r="D41" i="7"/>
  <c r="D42" i="7"/>
  <c r="G39" i="7"/>
  <c r="G23" i="7" s="1"/>
  <c r="F39" i="7"/>
  <c r="F23" i="7" s="1"/>
  <c r="D23" i="7" s="1"/>
  <c r="D22" i="7" s="1"/>
  <c r="E39" i="7"/>
  <c r="E28" i="7" s="1"/>
  <c r="E23" i="7" s="1"/>
  <c r="G85" i="7"/>
  <c r="F85" i="7"/>
  <c r="D85" i="7" s="1"/>
  <c r="D84" i="7" s="1"/>
  <c r="G86" i="7"/>
  <c r="F86" i="7"/>
  <c r="E86" i="7"/>
  <c r="G87" i="7"/>
  <c r="F87" i="7"/>
  <c r="E87" i="7"/>
  <c r="G105" i="7"/>
  <c r="F105" i="7"/>
  <c r="E105" i="7"/>
  <c r="D106" i="7"/>
  <c r="D107" i="7"/>
  <c r="D108" i="7"/>
  <c r="G97" i="7"/>
  <c r="G84" i="7" s="1"/>
  <c r="F97" i="7"/>
  <c r="F84" i="7" s="1"/>
  <c r="E97" i="7"/>
  <c r="D100" i="7"/>
  <c r="D99" i="7"/>
  <c r="D105" i="7" l="1"/>
  <c r="F21" i="7"/>
  <c r="E24" i="7"/>
  <c r="E20" i="7" s="1"/>
  <c r="D121" i="7"/>
  <c r="D25" i="7"/>
  <c r="D109" i="7"/>
  <c r="G20" i="7"/>
  <c r="D117" i="7"/>
  <c r="G21" i="7"/>
  <c r="F20" i="7"/>
  <c r="D20" i="7" s="1"/>
  <c r="F27" i="7"/>
  <c r="E21" i="7"/>
  <c r="D21" i="7" s="1"/>
  <c r="E19" i="7"/>
  <c r="E27" i="7"/>
  <c r="G27" i="7"/>
  <c r="D29" i="7"/>
  <c r="D30" i="7"/>
  <c r="D87" i="7"/>
  <c r="F22" i="7" l="1"/>
  <c r="F19" i="7"/>
  <c r="G22" i="7"/>
  <c r="G19" i="7"/>
  <c r="G18" i="7" s="1"/>
  <c r="E18" i="7"/>
  <c r="E22" i="7"/>
  <c r="F18" i="7" l="1"/>
  <c r="D19" i="7"/>
  <c r="D18" i="7" s="1"/>
</calcChain>
</file>

<file path=xl/sharedStrings.xml><?xml version="1.0" encoding="utf-8"?>
<sst xmlns="http://schemas.openxmlformats.org/spreadsheetml/2006/main" count="1031" uniqueCount="431">
  <si>
    <t>Предоставление социальных выплат на обеспечение жилыми помещениями семей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 за счет средств федерального бюджета</t>
  </si>
  <si>
    <t xml:space="preserve">Направление в Минрегион России  в установленном порядке сведений о количестве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в соответствии с Федеральным законом от 25.10.2002г. № 125-ФЗ «О жилищных субсидиях гражданам, выезжающим из районов Крайнего Севера и приравненных к ним местностей», по состоянию на 1 января текущего года </t>
  </si>
  <si>
    <t>2013 г.       (до 15 февраля  текущего года)</t>
  </si>
  <si>
    <t xml:space="preserve">Наличие сведений о количестве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в соответствии с Федеральным законом от 25.10.2002г. № 125-ФЗ «О жилищных субсидиях гражданам, выезжающим из районов Крайнего Севера и приравненных к ним местностей», по состоянию на 1 января текущего года </t>
  </si>
  <si>
    <t>Задача 1.  Обеспечение Республики Коми документами территориального планирования</t>
  </si>
  <si>
    <t>Основное мероприятие 2.1.1. Консультационно-информационное обеспечение органов местного самоуправления в Республике Коми при разработке и утверждении документов территориального планирования и градостроительного зонирования</t>
  </si>
  <si>
    <t>Главный архитектор Республики Коми Н.В. Некрасов</t>
  </si>
  <si>
    <t>Отдел контроля за соблюдением законодательства о градостроительной деятельности</t>
  </si>
  <si>
    <t>Наличие  градостроительной документации для 23 муниципальных образований Республики Коми</t>
  </si>
  <si>
    <t>Мониторинг выполнения государственного задания  БУ РК "Управление государственного резерва топливно-энергетических ресурсов РК" по созданию резерва топлива</t>
  </si>
  <si>
    <t xml:space="preserve">Наличие актуальной информации о снижении размера платежей граждан за отопление </t>
  </si>
  <si>
    <t>Задача 5. Бесперебойное обеспечение сферы жилищно-коммунального комплекса экономически доступными топливно-энергетическими ресурсами</t>
  </si>
  <si>
    <t>Основное мероприятие 5.1.2. Осуществление переданных государственных полномочий Республики Коми в области государственной поддержки граждан  Российской Федерации, имеющих право на получение субсидий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t>
  </si>
  <si>
    <t>за счет средств бюджета МО</t>
  </si>
  <si>
    <t>Сбор заявок и предложений по объемам поставки топлива от организаций, предоставляющих услуги по теплоснабжению в сельских населенных пунктах</t>
  </si>
  <si>
    <t>Протокол утверждения заявки Республики Коми на предоставление финансовой поддежки на переселение граждан из аварийного жилищного фонда на 2013-2015 г.</t>
  </si>
  <si>
    <t>Основное мероприятие 1.1.3. Обеспечение мероприятий по переселению граждан из аварийного жилищного фонда</t>
  </si>
  <si>
    <t>0980202, 0980102</t>
  </si>
  <si>
    <t>523    521</t>
  </si>
  <si>
    <t>Мониторинг хода выполнения работ по переселению граждан из аварийного жилищого фонда</t>
  </si>
  <si>
    <t>Отдел по сопровождению и реализации инвестиционных программ</t>
  </si>
  <si>
    <t>Наличие актуальной информации о ходе реализации мероприятий по переселению граждан из аварийного жилья</t>
  </si>
  <si>
    <t>Задача 2. Проведение капитального ремонта общего имущества собственников многоквартирных домов</t>
  </si>
  <si>
    <t xml:space="preserve">Наличие решения Градсовета по представленным на рассмотрение эскизным проектам, направленного на обеспечение безопасности и
благоприятных условий жизнедеятельности человека при осуществлении градостроительной деятельности 
  </t>
  </si>
  <si>
    <t>Подпрограмма 3.  Содействие повышению доступности жилья</t>
  </si>
  <si>
    <t>Наименование муниципальной  программы, подпрограммы муниципальной  программы, ведомственной целевой программы, основного мероприятия</t>
  </si>
  <si>
    <t xml:space="preserve">Наличие актуальной информации о квалификации персонала в жилищно-коммунальной сфере </t>
  </si>
  <si>
    <t>Основное мероприятие 2.2.4. Оценка соответствия построенного, реконструируемого объекта требованиям технических регламентов и проектной документации, в том числе требованиям энергетической эффективности</t>
  </si>
  <si>
    <t>Соблюдение требований технических регламентов и проектной документации, в том числе требований энергетической эффективности</t>
  </si>
  <si>
    <t xml:space="preserve"> Оценка соответствия построенных, реконструированных многоквартирных жилых домов, подлежащих государственному строительному надзору в соответствии с законодательством</t>
  </si>
  <si>
    <t>Соблюдение требований  соответствия всех построенных, реконструированных многоквартирных домов в соответствии с программами проверок специалистов инспекции</t>
  </si>
  <si>
    <t>Основное мероприятие 2.2.5. Оказание государственных услуг (выполнение работ) в области градостроительной деятельности ГКУ РК "Инвестстройцентр"</t>
  </si>
  <si>
    <t>ГКУ РК "КР Инвестстройцентр"</t>
  </si>
  <si>
    <t>Обеспечение процесса строительства социальных объектов для государственных нужд Республики Коми</t>
  </si>
  <si>
    <t>111, 112, 242, 244, 851, 852</t>
  </si>
  <si>
    <t>Осуществление строительного контроля и технического надзора при реализации инвестиционных проектов для государственных нужд Республики Коми в соответствии с законодательством</t>
  </si>
  <si>
    <t>ГКУ РК "Инвестстройцентр"</t>
  </si>
  <si>
    <t>Основное мероприятие 5.1.3. Осуществление переданных государственных полномочий по возмещению убытков, возникающих в результате государственного регулирования цен на топливо твердое, реализуемое гражданам и используемое для нужд отопления</t>
  </si>
  <si>
    <t>Согласование с Министерством финансов Республики Коми форм для предоставления из республиканского бюджета Республики Коми субвенций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</si>
  <si>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 xml:space="preserve">I квартал 2013 г.       </t>
  </si>
  <si>
    <t>Наличие Приказа Минархстроя Республики Коми "Об утверждении форм для предоставления из республиканского бюджета Республики Коми субвенций на осуществление переданных государственных полномочий по возмещению убытков,возникающих в результате государственного регулирования цен на топливо твердое, реализуемое гражданам и используемое для нужд отопления</t>
  </si>
  <si>
    <t>Составление и предоставление отчета о расходовании субвенций министерством в адрес Министерства финансов Республики Коми</t>
  </si>
  <si>
    <t>Наличие отчета о расходовании субвенций министерством в адрес Министерства финансов Республики Коми</t>
  </si>
  <si>
    <t>Основное мероприятие 5.1.4. Формирование Перечней строек и объектов для государственных нужд на очередной финансовый год и плановый период, финансирование которых осуществляется за счет средств республиканского бюджета Республики Коми и за счет внебюджетных средств; формирование Перечня объектов инженерной, социальной и коммунально-бытовой инфраструктуры Республики Коми, финансирование которых осуществляется за счет внебюджетных средств</t>
  </si>
  <si>
    <t>I полугодие 2013 г.</t>
  </si>
  <si>
    <t>Основное мероприятие 2.4.1. Проведение ежегодного смотра лучших архитектурных объектов, информационных материалов и работ детского архитектурно-художественного творчества "Зодчество года"</t>
  </si>
  <si>
    <t>Отдел государственного градостроительного кадастра республиканского уровня</t>
  </si>
  <si>
    <t xml:space="preserve"> август 2013 г.</t>
  </si>
  <si>
    <t>Работа жюри Смотра "Зодчество года"</t>
  </si>
  <si>
    <t>Х</t>
  </si>
  <si>
    <t>Ожидаемый непосредственный результат (краткое описание)</t>
  </si>
  <si>
    <t>-</t>
  </si>
  <si>
    <t>Задача 6. Газификация населенных пунктов Республики Коми (с 2014 года)</t>
  </si>
  <si>
    <t>Предоставление межбюджетных трасфертов на реализацию программ местного развития и обеспечение занятости для шахтерских городов и поселков бюджетам МО ГО "Воркута" и МО ГО "Инта"</t>
  </si>
  <si>
    <t xml:space="preserve">Заместитель министра финансов Республики Коми Г.З. Рубцова </t>
  </si>
  <si>
    <t>Перечисленные межбюджетные трасферты на реализацию программ местного развития и обеспечение занятости для шахтерских городов и поселков бюджетам МО ГО "Воркута" и МО ГО "Инта"</t>
  </si>
  <si>
    <t>Обеспечение возврата в доход федерального бюджета неиспользованных остатков    межбюджетных трансфертов на реализацию программ местного развития и обеспечение занятости для шахтерских городов и поселков  и подтверждение потребности в их использовании на те же цели</t>
  </si>
  <si>
    <t xml:space="preserve">Возвращенные из федерального бюджета неиспользованные остатки межбюджетных трансфертов в доход республиканского бюджета Республики Коми </t>
  </si>
  <si>
    <t xml:space="preserve">Переселенные граждане из районов Крайнего Севера и приравненных к ним местностей в более благоприятные климатические районы Российской Федерации
</t>
  </si>
  <si>
    <t>Привлечение виновных лиц к административной ответственности в случае выявления нарушений порядка раскрытия информации согласно стандарта раскрытия информации</t>
  </si>
  <si>
    <t>Наличие документов о применении административного взыскания</t>
  </si>
  <si>
    <t>Основное меропроиятие 1.7.3. Составление протоколов об административных правонарушениях, связанных с нарушениями обязательных требований, установленных жилищным законодательством</t>
  </si>
  <si>
    <t>Наличие протоколов об административном наказании при выявлении признаков административных правонарушений</t>
  </si>
  <si>
    <t>Оформление результатов плановых и внеплановых проверок соответствия качества, объема и порядка предоставления гражданам жилищных и коммунальных услуг</t>
  </si>
  <si>
    <t>Составленные акты о проведенных проверках</t>
  </si>
  <si>
    <t>Основное меропроиятие 1.7.4. Контроль за исполнением предписаний об устранении выявленных нарушений</t>
  </si>
  <si>
    <t xml:space="preserve">Государственная жилищная инспекции РК </t>
  </si>
  <si>
    <t>Удовлетворенность потребностей населения в ходе устранения выявленных нарушений жилищного законодательства</t>
  </si>
  <si>
    <t xml:space="preserve">Проведение внеплановых проверок исполнения выданных предписаний на устранение нарушений, выявленных в ходе осуществления мероприятий по надзору </t>
  </si>
  <si>
    <t>Наличие актов проверки выданных предписаний ежегодно</t>
  </si>
  <si>
    <t>Подпрограмма 2. Градостроительная деятельность</t>
  </si>
  <si>
    <t xml:space="preserve">Государственная программа Республики Коми «Строительство, обеспечение качественным, доступным жильем и услугами ЖКХ населения Республики Коми» </t>
  </si>
  <si>
    <t>Подпрограмма 1. Улучшение состояния жилищно-коммунального комплекса Республики Коми</t>
  </si>
  <si>
    <t xml:space="preserve">Задача 1. Сокращение существующего аварийного жилого фонда </t>
  </si>
  <si>
    <t>Основное мероприятие 1.1.1.  Консультационно-информационное сопровождение органов местного самоуправления Республики Коми при разработке муниципальных программ по переселению граждан из аварийных многоквартирных жилых домов</t>
  </si>
  <si>
    <t>Заместитель министра архитектуры, строительства и коммунального хозяйства Республики Коми А.А. Харламенков</t>
  </si>
  <si>
    <t>Департамент строительства</t>
  </si>
  <si>
    <t>Составленные протоколы освидетельствования технического состояния  и устойчивости многоквартирных домов г. Воркуты с оценкой необходимости признания их аврийными, подлежащими сносу или реконструкции</t>
  </si>
  <si>
    <t>Наличие заключения государственной экспертизы проектной документации на строительство, реконструкцию объектов капитального строительства, капитальный ремонт автомобильных дорог общего пользования,  и (или) результатов инженерных изысканий, выполненных для подготовки такой проектной документации</t>
  </si>
  <si>
    <t xml:space="preserve">Основное мероприятие 2.2.2. Усиление контроля за соблюдением сроков проведения государственной экспертизы  </t>
  </si>
  <si>
    <t xml:space="preserve">Соблюдение сроков проведения государственной экспертизы </t>
  </si>
  <si>
    <t>Подготовка ежеквартальных отчётов в Минрегион РФ  "Об исполнении переданных полномочий в области государственной экспертизы проектной документации и результатов инженерных изысканий на территории Республики Коми"</t>
  </si>
  <si>
    <t>Работа с муниципальными образованиями по формированию списков граждан, претендующих на получение государственных жилищных сертификатов</t>
  </si>
  <si>
    <t>Наличие списков граждан, претендующих на получение государственных жилищных сертификатов</t>
  </si>
  <si>
    <t xml:space="preserve">Основное мероприятие 4.1.3. Организация работы по обеспечению жильем категорий граждан Республики Коми, имеющих право на обеспечение жильем за счет средств федерального бюджета,  в порядке, определенном федеральным законодательством
</t>
  </si>
  <si>
    <t>2013 г.       (в течение 2 месяцев с даты получения бланков сертифи-катов из Минис-терства региональ-ного развития Российской Федерации)</t>
  </si>
  <si>
    <t>Освоение выделенных из федерального бюджета средств на предоставление государственной поддержки гражданам в рамках подпрограммы</t>
  </si>
  <si>
    <t>Оформление государственных жилищных сертификатов на имя граждан, включенных в сводный список граждан - получателей сертификатов в планируемом году по каждой категории граждан, в порядке, определенном федеральным законодательством</t>
  </si>
  <si>
    <t>2013 г.       (в течение 2 месяцев с даты получения бланков сертификатов из Министерства регионального развития Российской Федерации)</t>
  </si>
  <si>
    <t>Источник финансирования</t>
  </si>
  <si>
    <t>всего</t>
  </si>
  <si>
    <t>Освоение выделенных из федерального бюджета средств на обеспечение жилыми помещениями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t>
  </si>
  <si>
    <t>Основное мероприятие 1.1.2.  Осуществление взаимодействия с Государственной корпорацией – Фондом содействия реформированию ЖКХ в целях получения финансовой поддержки на переселение граждан из аварийных многоквартирных домов</t>
  </si>
  <si>
    <t>Поступление внебюджетных средств на решение проблемы переселения граждан из аварийного жилья</t>
  </si>
  <si>
    <t>Разработка республиканской нормативной базы по реализации мероприятий по переселению граждан из аварийного жилищного фонда на 2013-2015 г.</t>
  </si>
  <si>
    <t>Наличие нормативных правовых актов об утверждении республиканских программ по переселению граждан из аварийных многоквартирных жилых домов</t>
  </si>
  <si>
    <t>Основное мероприятие 4.1.4. Организация работы по обеспечению жилыми помещениями семей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 за счет средств федерального бюджета</t>
  </si>
  <si>
    <t>Распределение объемов финансирования по категориям граждан на планируемый год (контрольные цифры бюджетных средств для предоставления социальных выплат)</t>
  </si>
  <si>
    <t>Основное мероприятие 1.2.1.  Осуществление взаимодействия с Государственной корпорацией – Фондом содействия реформированию ЖКХ в целях получения финансовой поддержки на проведение капитального ремонта многоквартирных домов, на обеспечение мероприятий по модернизации системы коммунальной инфраструктуры</t>
  </si>
  <si>
    <t>Заместитель министра архитектуры, строительства и коммунального хозяйства Республики Коми А.В. Лучшев</t>
  </si>
  <si>
    <t>Департамент ЖКХ</t>
  </si>
  <si>
    <t>Поступление внебюджетных средств на решение проблемы проведения капитального ремонта многоквартирных домов</t>
  </si>
  <si>
    <t> 828</t>
  </si>
  <si>
    <t>Формирование заявки Республики Коми на предоставление финансовой поддежки на переселение граждан из аварийного жилищного фонда на 2013-2015 г.</t>
  </si>
  <si>
    <t xml:space="preserve">Основное мероприятие 4.1.1. Организация работы по предоставлению в федеральные органы исполнительной власти сведений о количестве граждан в Республике Коми, имеющих право на обеспечение жильем за счет средств федерального бюджета, в порядке и сроки, установленные федеральным законодательством, в целях выделения Республике Коми средств федерального бюджета
</t>
  </si>
  <si>
    <t>Отдел жилищных программ</t>
  </si>
  <si>
    <t>2013 г.       (до 1 сентября  текущего года)</t>
  </si>
  <si>
    <t>Оценка представленных на Смотр "Зодчество года" экспозиционных материалов. Премирование  победителей Смотра "Зодчество года"</t>
  </si>
  <si>
    <t>Наличие ежеквартальных отчётов в Минрегион РФ  "Об исполнении переданных полномочий в области государственной экспертизы проектной документации и результатов инженерных изысканий на территории Республики Коми"</t>
  </si>
  <si>
    <t>Основное мероприятие 2.2.3. Проведение проверок в рамках осуществления регионального государственного строительного надзора при строительстве, реконструкции объектов капитального строительства</t>
  </si>
  <si>
    <t>Инспекция Госстройнадзора РК</t>
  </si>
  <si>
    <t>Оценка соответствия строительства, реконструкции объектов капитального строительства требованиям технических регламентов и проектной документации</t>
  </si>
  <si>
    <t>Предупреждение,  выявление и пресечение нарушений законодательства о градостроительной деятельности, в том числе технических регламентов и проектной документации.</t>
  </si>
  <si>
    <t>Проведенные проверки при строительстве, реконструкции многоквартирных жилых домов, подлежащих государственному строительному надзору в соответствии с законодательством</t>
  </si>
  <si>
    <t>Обеспечение стабильной работы организаций жилищно-коммунального хозяйства, снижение финансовых рисков, повышение инвестиционной привлекательности</t>
  </si>
  <si>
    <t xml:space="preserve">Наличие сводного отчета об использовании межбюджетных трансфертов на реализацию программ местного развития и обеспечение занятости для шахтерских городов и поселков </t>
  </si>
  <si>
    <t>Подпрограмма 5. Обеспечение реализации государственной программы</t>
  </si>
  <si>
    <t>Основное мероприятие 5.1.1. Руководство и управление в сфере установленных функций органов исполнительной власти Республики Коми, государственных органов Республики Коми, образованных Главой Республики Коми или Правительством Республики Коми</t>
  </si>
  <si>
    <t>Улучшение условий проживания граждан</t>
  </si>
  <si>
    <t xml:space="preserve">Повышение профессионального уровня представителей органов местного самоуправления, управляющих и ресурсоснабжающих организаций, ТСЖ и ЖСК </t>
  </si>
  <si>
    <t>Повышение значимости архитектурного творчества</t>
  </si>
  <si>
    <t>Наименование подпрограммы, ведомственной целевой программы, мероприятий ведомственной целевой программы, основного мероприятия, мероприятий, реализуемых в рамках основного мероприятия, долгосрочной республиканской целевой программы</t>
  </si>
  <si>
    <t>Ответственный руководитель, заместитель руководителя ОИВ (ФИО, должность)</t>
  </si>
  <si>
    <t>Ответственное структурное подразделение ОИВ</t>
  </si>
  <si>
    <t>Срок</t>
  </si>
  <si>
    <t>КБК (республиканский бюджет Республики Коми)</t>
  </si>
  <si>
    <t>Финансирование (тыс. рублей)</t>
  </si>
  <si>
    <t>начало реализации</t>
  </si>
  <si>
    <t>окончание реализации</t>
  </si>
  <si>
    <t>2013 год</t>
  </si>
  <si>
    <t>Соблюдение требований  строительного контроля и технического надзора при реализации инвестиционных проектов для государственных нужд Республики Коми в соответствии с законодательством</t>
  </si>
  <si>
    <t>Разработка документации для проведения торгов и запросов котировок на право заключения государственных контрактов на выполнение подрядных работ (оказание услуг), поставку оборудования</t>
  </si>
  <si>
    <t>Наличие документации для проведения торгов и запросов котировок на право заключения государственных контрактов на выполнение подрядных работ (оказание услуг), поставку оборудования</t>
  </si>
  <si>
    <t>Комплектация объектов строительства оборудованием поставки заказчика (застройщика) и осуществление приемки учета, хранения, передачи в монтаж обрудования, комплектующих и других материалов</t>
  </si>
  <si>
    <t>Обеспечение ввода объектов для государственных нужд Республики Коми</t>
  </si>
  <si>
    <t>Задача 3. Проведение комплексного обследования технического состояния устойчивости здания, сооружения, возведенного на вечномерзлых грунтах</t>
  </si>
  <si>
    <t>Основное мероприятие 2.3.1. Оказание государственных услуг (выполнение работ) в области градостроительной деятельности ГБУ РК "Геокриологическая служба"</t>
  </si>
  <si>
    <t>ГБУ РК "Геокриологическая служба"</t>
  </si>
  <si>
    <t>Предупреждение деформаций и разрушений зданий и сооружений, возведенных на вечномерзлых грунтах, и восстановление их устойчивости</t>
  </si>
  <si>
    <t>Проведение комплексного обследования технического состояния устойчивости зданий, сооружений, возведенных на вечномерзлых грунтах в рамках государственного задания</t>
  </si>
  <si>
    <t>Согласование с Министерством финансов Республики Коми форм для предоставления из республиканского бюджета Республики Коми субсидий (социальных выплат) на приобретение или строительство жилья</t>
  </si>
  <si>
    <t>Наличие утвержденных форм для предоставления из республиканского бюджета Республики Коми субсидий (социальных выплат) на приобретение или строительство жилья"</t>
  </si>
  <si>
    <t xml:space="preserve">Заместитель руководителя Службы Республики Коми по тарифам  Р.И. Шаймарданов </t>
  </si>
  <si>
    <t>ГБУ РК "Коми республиканский центр энергосбережения"</t>
  </si>
  <si>
    <t>Наличие не менее 2-х  нормативных правовых актов, направленных на обеспечение энергосбережения и повышения энергетической эффективности на территории Республики Коми</t>
  </si>
  <si>
    <t>Содействие организациям в реализации энергосберегающих проектов</t>
  </si>
  <si>
    <t xml:space="preserve">Заместитель руководителя Службы Республики Коми по тарифам Р.И. Шаймарданов </t>
  </si>
  <si>
    <t>Основное мероприятие 1.2.3. Обеспечение мероприятий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в Республике Коми</t>
  </si>
  <si>
    <t>II полугодие 2013 г.</t>
  </si>
  <si>
    <t>Мониторинг хода выполнения работ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в Республике Коми</t>
  </si>
  <si>
    <t>Предотвращение строительства объектов, наносящих ущерб правам и интересам граждан, юридических лиц и государства</t>
  </si>
  <si>
    <t>Проведение государственной экспертизы проектной документации на строительство, реконструкцию объектов капитального строительства, капитальный ремонт автомобильных дорог общего пользования,  и (или) результатов инженерных изысканий, выполненных для подготовки такой проектной документации</t>
  </si>
  <si>
    <t>Служба Республики Коми по тарифам</t>
  </si>
  <si>
    <t>Наличие документов о проведении внеплановых проверок</t>
  </si>
  <si>
    <t>Наличие  экспертиз энергосбререгающих проектов, реализуемых на объектах организаций Республики Коми (не менее 22-х экспертиз ежегодно)
Оказанное содействие в реализации организациями Республики Коми энергосберегающих проектов (не менее 18 проектов ежегодно)</t>
  </si>
  <si>
    <t>Разработанные заключения по оценке устойчивости  зданий и сооружений с приведением состава конкретных технических решений по восстановлению несущей способности грунтов оснований, фундаментов и надземных конструкций</t>
  </si>
  <si>
    <t xml:space="preserve">Основное мероприятие 2.3.2. Консультационно-информационное обеспечение органов местного самоуправления г. Воркуты по вопросам восстановления устойчивости деформирующихся зданий, сооружений, возведенных на вечномерзлых грунтах
</t>
  </si>
  <si>
    <t>Проведение конкурсного отбора инвестиционных проектов в сфере жилищного строительства для предоставления государственных гарантий Республики Коми по исполнению обязательств по заимствованиям из внебюджетных источников в порядке, предусмотренном Правительством Республики Коми</t>
  </si>
  <si>
    <t>Заместитель министра экономического развития Республики Коми Г.И.Жукова</t>
  </si>
  <si>
    <t xml:space="preserve">Подготовка сводных заключений по согласованию проектов документов территориального планирования муниципальных образований Республики Коми </t>
  </si>
  <si>
    <t>Наличие сводных заключений по согласованию проектов документов территориального планирования муниципальных образований Республики Коми</t>
  </si>
  <si>
    <t>Основное мероприятие 2.1.2. Выдача разрешений на строительство объектов капитального строительства, планируемых осуществлять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образований (муниципальных районов, городских округов)</t>
  </si>
  <si>
    <t>Начало строительства или реконструкции  объектов капитального строительства на территориях двух и более муниципальных образований (муниципальных районов, городских округов)</t>
  </si>
  <si>
    <t>Оформление и выдача разрешения на строительство либо отказа в предоставлении государственной услуги</t>
  </si>
  <si>
    <t>Наличие разрешения на строительство либо отказа в предоставлении государственной услуги</t>
  </si>
  <si>
    <t>Основное мероприятие 2.1.3. Выдача разрешений на ввод объекта капитального строительства в эксплуатацию в случае строительства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образований (муниципальных районов, городских округов)</t>
  </si>
  <si>
    <t>Ввод объекта капитального строительства (реконструкции) в эксплуатацию в случае строительства на территориях двух и более муниципальных образований (муниципальных районов, городских округов)</t>
  </si>
  <si>
    <t>Оформление и выдача разрешения на ввод объекта в эксплуатацию либо отказа в предоставлении государственной услуги</t>
  </si>
  <si>
    <t>Наличие разрешения на ввод объекта капитального строительства (реконструкции) в эксплуатацию в случае строительства на территориях двух и более муниципальных образований (муниципальных районов, городских округов)</t>
  </si>
  <si>
    <t>Количество предоставленных социальных выплат на обеспечение жилыми помещениями семей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 за счет средств федерального бюджета</t>
  </si>
  <si>
    <t>Кроме того, за счет средств федерального бюджета на предоставление государственных жилищных сертификатов в рамках мероприятия 4.1.3.</t>
  </si>
  <si>
    <t>Задача 2. Обеспечение жильем граждан в рамках реализации программ местного развития и обеспечение занятости для шахтерских городов и поселков</t>
  </si>
  <si>
    <t>Основное мероприятие 2.1.4. Проведение проверок в рамках осуществления государственного контроля за соблюдением органами местного самоуправления законодательства о градостроительной деятельности</t>
  </si>
  <si>
    <t>Главный архитектор РК; Инспекция Госстройнадзора РК</t>
  </si>
  <si>
    <t>Проведенные проверки в рамках осуществления государственного контроля за соблюдением органами местного самоуправления законодательства о градостроительной деятельности</t>
  </si>
  <si>
    <t>Подготовка и утверждение плана-графика проверок за соблюдением органами местного самоуправления законодательства о градостроительной деятельности</t>
  </si>
  <si>
    <t>Главный архитектор РК;    Инспекции Госстройнадзора РК</t>
  </si>
  <si>
    <t>Наличие плана-графика проверок за соблюдением органами местного самоуправления законодательства о градостроительной деятельности</t>
  </si>
  <si>
    <t>Задача 1. Организация процесса предоставления государственной поддержки в Республике Коми по обеспечению жильем категорий граждан, установленных федеральным законодательством</t>
  </si>
  <si>
    <t>Министерство образования Республики Коми</t>
  </si>
  <si>
    <t xml:space="preserve">Сверка списков граждан, подлежащих переселению, утвержденных органами местного самоуправления г. Воркута и г. Инта, и согласованных с Министерством энергетики Российской Федерации
</t>
  </si>
  <si>
    <t>ДРЦП 1 "Стимулирование развития жилищного строительства в Республике Коми (2011-2015 годы)"</t>
  </si>
  <si>
    <t>0502, 1003</t>
  </si>
  <si>
    <t xml:space="preserve">5224501, 5224502,   5224505, 5224506 </t>
  </si>
  <si>
    <t>523,                      411,                          322,                   322</t>
  </si>
  <si>
    <t>322, 521</t>
  </si>
  <si>
    <t>Кроме того, местные бюджеты в рамках ДРЦП 1</t>
  </si>
  <si>
    <t>ДРЦП 2 "Чистая вода в Республике Коми (2011-2017 годы)"</t>
  </si>
  <si>
    <t>0502</t>
  </si>
  <si>
    <t>Кроме того, местные бюджеты в рамках ДРЦП 2</t>
  </si>
  <si>
    <t>ДРЦП 3 "Газификация населенных пунктов Республики Коми (2011-2013 годы)"</t>
  </si>
  <si>
    <t xml:space="preserve">Первый заместитель министра архитектуры, строительства и коммунального хозяйства Республики Коми А.А. Можегов    </t>
  </si>
  <si>
    <t>523   413</t>
  </si>
  <si>
    <t>Кроме того, местные бюджеты в рамках ДРЦП 3</t>
  </si>
  <si>
    <t xml:space="preserve">Подготовка  предписания по выявленным нарушениям в ходе проверки соблюдения органами местного самоуправления законодательства о градостроительной деятельности </t>
  </si>
  <si>
    <t xml:space="preserve">Наличие предписаний по выявленным нарушениям в ходе проверки соблюдения органами местного самоуправления законодательства о градостроительной деятельности </t>
  </si>
  <si>
    <t>Задача 2. Обеспечение качества строительных работ на территории Республики Коми</t>
  </si>
  <si>
    <t>Основное мероприятие 2.2.1. Оказание государственных услуг (выполнение работ) в области градостроительной деятельности АУ РК "Управление госэкспертизы РК"</t>
  </si>
  <si>
    <t xml:space="preserve">Заместитель министра архитектуры, строительства и коммунального хозяйства Республики Коми А.А. Харламенков </t>
  </si>
  <si>
    <t>АУ РК "Управление госэкспертизы РК"</t>
  </si>
  <si>
    <t>Министерство экономического развития Республики Коми</t>
  </si>
  <si>
    <t>Задача 1. Обеспечение управления реализацией мероприятий Программы на республиканском уровне</t>
  </si>
  <si>
    <t>Задача 2. Обеспечение управления реализацией мероприятий Программы на муниципальном уровне</t>
  </si>
  <si>
    <t>4</t>
  </si>
  <si>
    <t>Министерство архитектуры, строительства и коммунального хозяйства Республики Коми</t>
  </si>
  <si>
    <t>Обеспечение реализации госпрограммы, подпрограмм, решение задач и достижение целей</t>
  </si>
  <si>
    <t>Наличие списков граждан, подлежащих переселению, утвержденных органами местного самоуправления г. Воркута и г. Инта, и согласованных с Министерством энергетики Российской Федерации</t>
  </si>
  <si>
    <t>Основное мероприятие 4.2.2. Содействие гражданам в приобретении жилья по новому месту жительства в рамках реализации программ местного развития и обеспечение занятости для шахтерских городов и поселков</t>
  </si>
  <si>
    <t>Мониторинг выполнения органами местного самоуправления заключенных соглашений</t>
  </si>
  <si>
    <t>Сокращение аварийного жилищного фонда и количества граждан, проживающих в аварийных многоквартирных домах</t>
  </si>
  <si>
    <t>Статус</t>
  </si>
  <si>
    <t>ГБУ РК "Управление государственного резерва топливно-энергетических ресурсов Республики Коми"</t>
  </si>
  <si>
    <t>Наличие договоров на поставку топливно-энергетических ресурсов</t>
  </si>
  <si>
    <t>Определение необходимого объема топливно-энергетических ресурсов</t>
  </si>
  <si>
    <t>Организация поставок топливно-энергетических ресурсов  ГБУ РК "Управление государственного резерва топливно-энергетических ресурсов РК" по созданию резерва топлива</t>
  </si>
  <si>
    <t>Основное мероприятие 2.4.2. Привлечение профессиональных архитекторов и представителей проектных организаций к решению архитектурных и градостроительных проблем</t>
  </si>
  <si>
    <t>Решение конкурсной комиссии по отбору инвестиционных проектов в сфере жилищного строительства для предоставления государственных гарантий Республики Коми по исполнению обязательств по заимствованиям из внебюджетных источников в порядке, предусмотренном Правительством Республики Коми</t>
  </si>
  <si>
    <t>Утверждение Приказа Минархстроя Республики Коми "Об утверждении форм для предоставления из республиканского бюджета Республики Коми субвенций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</si>
  <si>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Наличие приказа о выделении субвенций</t>
  </si>
  <si>
    <t>Основное мероприятие 1.4.2. Оказание государственных услуг (выполнение работ) ГБУ РК «Управление государственного резерва топливно-энергетических ресурсов Республики Коми»</t>
  </si>
  <si>
    <t>Обеспечение потребностей организаций жилищно-коммунального хозяйства в топливно-энергетических ресурсах по регулируемым ценам</t>
  </si>
  <si>
    <t>611, 612</t>
  </si>
  <si>
    <t>Организация и проведение рабочих совещаний по вопросам реализации государственной программы</t>
  </si>
  <si>
    <t>Проведенные рабочие совещания по вопросам реализации государственной программы; повышение эффективности реализации государственной программы</t>
  </si>
  <si>
    <t>Количество государственных жилищных сертификатов на имя граждан, включенных в сводный список граждан - получателей сертификатов в планируемом году по каждой категории граждан, в порядке, определенном федеральным законодательством</t>
  </si>
  <si>
    <t>Задача 1.  Развитие жилья экономического класса</t>
  </si>
  <si>
    <t>Основное мероприятие 3.1.1. Вовлечение в оборот земельных участков для строительства жилья экономического класса</t>
  </si>
  <si>
    <t>II  квартал - IV квартал 2013 г.</t>
  </si>
  <si>
    <t>Увеличение количества земельных участков для целей жилищного и иного строительства</t>
  </si>
  <si>
    <t>Взаимодействие с Фондом «РЖС» по выявлению и вовлечению в оборот федеральных земельных участков</t>
  </si>
  <si>
    <t>Включение в оборот федеральных земельных участков для целей жилищного и иного строительства</t>
  </si>
  <si>
    <t>Основное мероприятие 3.1.2. Содействие строительству жилья экономического класса, отвечающего стандартам ценовой доступности, требованиям энергоэффективности и экологичности</t>
  </si>
  <si>
    <t>Отдел взаимодействия с подрядными организациями и предприятиями строительной индустрии</t>
  </si>
  <si>
    <t>Удешевление стоимости кредитных ресурсов, привлекаемых в сферу жилищного строительства</t>
  </si>
  <si>
    <t>Финансирование переданных государственных полномочий органам местного самоуправления</t>
  </si>
  <si>
    <t>Основное мероприятие 4.1.2. Формирование и утверждение сводного списка граждан – получателей сертификатов в планируемом году по каждой категории граждан</t>
  </si>
  <si>
    <t xml:space="preserve">Заместитель министра архитектуры, строительства и коммунального хозяйства Республики Коми А.А.Харламенков </t>
  </si>
  <si>
    <t>2013 г.        (в течение 10 дней после получения контрольных цифр бюджетных средств из Министерства регионального развития Российской Федерации)</t>
  </si>
  <si>
    <t>Утверждение списка граждан, получающих сертификаты в планируемом году</t>
  </si>
  <si>
    <t>Задача 4. Популяризация архитектурного творчества</t>
  </si>
  <si>
    <t>Актуализация реестра. Организация размещения реестра на сайте Минархстроя Республики Коми</t>
  </si>
  <si>
    <t>1 раз в квартал 2013  г.</t>
  </si>
  <si>
    <t xml:space="preserve">Наличие актуализированного реестра. Обеспечение доступности информации, необходимой при выборе собственниками помещений управляющей организации </t>
  </si>
  <si>
    <t>Задача 4. Снижение влияния негативных факторов, связанных с ограничением размеров тарифов (цен)  на коммунальные услуги при государственном регулировании цен</t>
  </si>
  <si>
    <t>Основное мероприятие 1.4.1. Содействие финансовой устойчивости ресурсоснабжающих организаций</t>
  </si>
  <si>
    <t>Основное меропроиятие 1.6.1. Строительство внутрипоселковых газопроводов</t>
  </si>
  <si>
    <t xml:space="preserve">Первый заместитель министра архитектуры, строительства и коммунального хозяйства Республики Коми А.А. Можегов </t>
  </si>
  <si>
    <t>Сектор газификации и газоснабжения</t>
  </si>
  <si>
    <t>2014 г.</t>
  </si>
  <si>
    <t>Построенные внутрипоселковые газопроводы</t>
  </si>
  <si>
    <t>Основное меропроиятие 1.6.2. Подготовка и перевод на природный газ муниципального жилищного фонда</t>
  </si>
  <si>
    <t>Переведенный на природный газ муниципальный жилищный фонд</t>
  </si>
  <si>
    <t>Основное меропроиятие 1.6.3. Газификация частично газифицированных населенных пунктов</t>
  </si>
  <si>
    <t>Газифицированные частично газифицированные населенные пункты</t>
  </si>
  <si>
    <t>Задача 7. Обеспечение контроля за соблюдением законодательства при предоставлении населению жилищных и коммунальных услуг и обеспечение сохранности жилищного фонда и общего имущества собственников помещений</t>
  </si>
  <si>
    <t>Проведенные семинары</t>
  </si>
  <si>
    <t>Основное мероприятие 1.3.2. Мониторинг выбора способов управления многоквартирными домами собственниками помещений в многоквартирных домах</t>
  </si>
  <si>
    <t>Отдел по работе с территориями</t>
  </si>
  <si>
    <t>Наличие актуальной информации о ситуации в сфере управления многоквартирными домами собственниками помещений в многоквартирных домах</t>
  </si>
  <si>
    <t>Составление сводной по Республике Коми информации о способах управления многоквартирными домами</t>
  </si>
  <si>
    <t>Наличие информации, позволяющей принимать эффективные управленческие решения</t>
  </si>
  <si>
    <t>Основное мероприятие 1.3.1. Оказание государственных услуг (выполнение работ) АУ РК "Республиканский учебный центр Министерства архитектуры, строительства и коммунального хозяйства Республики Коми"</t>
  </si>
  <si>
    <t>АУ РК "РУЦ Минархстрой РК"</t>
  </si>
  <si>
    <t>Определение  тем семинаров, лектора, даты проведения семинара, организация их проведения</t>
  </si>
  <si>
    <t>Сбор отчетности от  МО ГО "Воркута" и МО ГО "Инта", подготовка и направление сводных отчетов об использовании межбюджетных трансфертов на реализацию программ местного развития и обеспечение занятости для шахтерских городов и поселков в Министерство энергетики Российской Федерации</t>
  </si>
  <si>
    <t>Муниципальная  Программа  МР "Удорский"</t>
  </si>
  <si>
    <t>Наличие направленных документов по запросам органов местного самоуправления Республики Коми</t>
  </si>
  <si>
    <t>Основное мероприятие 5.2.2. Проведение ежеквартального мониторинга реализации государственной программы</t>
  </si>
  <si>
    <t>Наличие актуализированной информации о реализации госпрограммы</t>
  </si>
  <si>
    <t>Проведение мониторинга реализации Комплексного плана действий по реализации государственной программы на трехлетний период с разработкой предложений по внесению изменений в государственную программу, Комплексный план действий по реализации государственной программы на трехлетний период (при необходимости)</t>
  </si>
  <si>
    <t xml:space="preserve">Основное меропроиятие 1.5.2. Оптимизация и повышение надежности теплоснабжения г.Воркуты </t>
  </si>
  <si>
    <t>Первое полугодие 2013 г. (I квартал)</t>
  </si>
  <si>
    <t>Снижение топливной составляющей в стоимости 1 Гкал тепловой энергии</t>
  </si>
  <si>
    <t>Строительство тепломагистрали в двухтрубном исполнении от ВЦВК до ВТЭЦ-1, от ВТЭЦ-2 до ВЦВК</t>
  </si>
  <si>
    <t>Объединение существующих зон теплоснабжения ТЭЦ-1 и ВЦВК с передачей в зону ВЦВК.</t>
  </si>
  <si>
    <t xml:space="preserve">Основное мероприятие 4.2.1. Формирование списков граждан, подлежащих переселению, утвержденных органами местного самоуправления г. Воркута и г. Инта, и согласованных с Министерством энергетики Российской Федерации
</t>
  </si>
  <si>
    <t>Заместитель министра финансов РК Л.З. Рубцова</t>
  </si>
  <si>
    <t xml:space="preserve">Отдел инвестиций, транспорта и дорожного хозяйства </t>
  </si>
  <si>
    <t>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</si>
  <si>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Наличие актуальной информации о ходе реализации мероприятий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в Республике Коми</t>
  </si>
  <si>
    <t>Задача 3.  Развитие конкурентной среды в сфере обслуживания и управления жилищным фондом, развитие инициативы собственников жилья</t>
  </si>
  <si>
    <t>Отдел инвестиционной политики и развития ГЧП</t>
  </si>
  <si>
    <t>I  квартал - IV квартал 2013 г.</t>
  </si>
  <si>
    <t>Наличие муниципальных программ по переселению граждан из аварийных многоквартирных жилых домов</t>
  </si>
  <si>
    <t>Консультационно-информационное сопровождение органов местного самоуправления Республики Коми при формировании заявки на получение финансовой поддержки на реализацию мероприятий по переселению граждан из аварийного жилищного фонда на 2013-2015 г.</t>
  </si>
  <si>
    <t xml:space="preserve">Отдел по сопровождению и реализации инвестиционных программ                           </t>
  </si>
  <si>
    <t>Сформированная заявка на получение финансовой поддержки на реализацию мероприятий по переселению граждан из аварийного жилищного фонда на 2013-2015 г.</t>
  </si>
  <si>
    <t>Наличие утвержденных Перечней строек и объектов для государственных нужд на очередной финансовый год и плановый период, финансирование которых осуществляется за счет средств республиканского бюджета Республики Коми и за счет внебюджетных средств; формирование Перечня объектов инженерной, социальной и коммунально-бытовой инфраструктуры Республики Коми, финансирование которых осуществляется за счет внебюджетных средств</t>
  </si>
  <si>
    <t>Консультационно-информационное обеспечение органов местного самоуправления в Республике Коми по вопросам  формирования Перечней строек и объектов для государственных нужд на очередной финансовый год и плановый период, финансирование которых осуществляется за счет средств республиканского бюджета Республики Коми и за счет внебюджетных средств; формирование Перечня объектов инженерной, социальной и коммунально-бытовой инфраструктуры Республики Коми, финансирование которых осуществляется за счет внебюджетных средств</t>
  </si>
  <si>
    <t>Основное мероприятие 5.2.1. Консультационно-информационное обеспечение органов местного самоуправления в Республике Коми по вопросам реализации государственной программы</t>
  </si>
  <si>
    <t>И.о. министра архитектуры, строительства и коммунального хоязйства Республики Коми В.П. Кучерин</t>
  </si>
  <si>
    <t>Управление Делами</t>
  </si>
  <si>
    <t>Предоставление по запросам оперативной информации и разъяснений по компетенции органам местного самоуправления Республики Коми</t>
  </si>
  <si>
    <t>Отраслевые отделы</t>
  </si>
  <si>
    <t>Отдел экономического анализа и финансирования ЖКК</t>
  </si>
  <si>
    <t>0502, 0412</t>
  </si>
  <si>
    <t>3510000,  3408320</t>
  </si>
  <si>
    <t>810, 530</t>
  </si>
  <si>
    <t>Возмещенные выпадающие доходы, связанные с ограничением размеров тарифов в сферах теплоснабжения, водоснабжения, водоотведения предельными максимальными уровнями тарифов, индексами максимально возможного изменения установленных тарифов, а также связанные с ограничением роста регулируемых розничных цен на сжиженный газ, реализуемый для бытовых нужд населения, уровнем роста соответствующих оптовых цен на сжиженный газ</t>
  </si>
  <si>
    <t>Утверждение приказа Минархстроя Республики Коми о выделении субсидии организациям на возмещение выпадающих доходов, связанных с ограничением размеров тарифов в сферах теплоснабжения, водоснабжения, водоотведения предельными максимальными уровнями тарифов, индексами максимально возможного изменения установленных тарифов, а также связанных с ограничением роста регулируемых розничных цен на сжиженный газ, реализуемый для бытовых нужд населения, уровнем роста соответствующих оптовых цен на сжиженный газ</t>
  </si>
  <si>
    <t>Наличие приказа о выделении субсидии организациям на возмещение выпадающих доходов</t>
  </si>
  <si>
    <t>Возмещенные убытки, возникающие в результате государственного регулирования цен на топливо твердое, реализуемое гражданам и используемое для нужд отопления</t>
  </si>
  <si>
    <t>Проведение внеплановых проверок  по обращениям граждан соблюдения организациями, товариществами собственников жилья, жилищными кооперативами и иных специализированными потребительскими кооперативами, осуществляющими деятельность в сфере управления многоквартирными домами требований стандарта раскрытия информации</t>
  </si>
  <si>
    <t>Определение объема средств, необходимых для предоставления  социальных выплат гражданам, подлежащим переселению, в соответствии с утвержденными списками в планируемом году</t>
  </si>
  <si>
    <t>Наличие информации о рынке социального жилья с привязкой по муниципальным районам и городам  Республики Коми</t>
  </si>
  <si>
    <t>Разработка необходимых правовых актов и документов, регламентирующих правила  и порядок передачи жилья, условия проживания и содержания помещения, правила эксплуатации, порядок расторжения договора для граждан, имеющих невысокий уровень дохода</t>
  </si>
  <si>
    <t>Наличие правовых актов и документов, регламентирующих правила  и порядок передачи  жилья, условия проживания и содержания помещения, правила эксплуатации, порядок расторжения договора для граждан, имеющих невысокий уровень дохода</t>
  </si>
  <si>
    <t>Подпрограмма 4. Обеспечение жильем отдельных категорий граждан за счет средств федерального бюджета</t>
  </si>
  <si>
    <t>Заключение в установленном порядке между Правительством Республики Коми, юридическим лицом, реализующим инвестиционный проект, прошедшим конкурсный отбор и кредитором договора о предоставлении государственной  гарантии Республики Коми, предоставление государственной гарантии</t>
  </si>
  <si>
    <t>Заместитель министра финансов Республики Коми К.А.Плехов</t>
  </si>
  <si>
    <t xml:space="preserve">Отдел государственного долга и финансовых активов </t>
  </si>
  <si>
    <t>Наличие договора о предоставлении государственной  гарантии Республики Коми, предоставление государственной гарантии</t>
  </si>
  <si>
    <t>Мониторинг реализации инвестиционных проектов, получивших государственные гарантии Республики Коми</t>
  </si>
  <si>
    <t>Наличие актуализированной информации о ходе реализации инвестиционных проектов, обеспеченных государственными гарантиями Республики Коми</t>
  </si>
  <si>
    <t>Задача 2. Развитие рынка арендного жилья и некоммерческого жилищного фонда</t>
  </si>
  <si>
    <t>Основное мероприятие 3.2.1. Содействие строительству арендного жилья</t>
  </si>
  <si>
    <t xml:space="preserve">Формирование рынка арендного жилья </t>
  </si>
  <si>
    <t>Оценка существующего рынка арендного жилья, анализ спроса и предложения с привязкой по муниципальным районам и городам  Республики Коми</t>
  </si>
  <si>
    <t>Наличие информации о рынке арендного жилья с привязкой по муниципальным районам и городам  Республики Коми</t>
  </si>
  <si>
    <t>Разработка необходимых правовых актов и документов, регламентирующих правила  и порядок передачи арендного жилья, условия проживания и содержания помещения, правила эксплуатации, порядок расторжения договора аренды</t>
  </si>
  <si>
    <t>Наличие правовых актов и документов, регламентирующих правила  и порядок передачи арендного жилья, условия проживания и содержания помещения, правила эксплуатации, порядок расторжения договора аренды</t>
  </si>
  <si>
    <t>Основное мероприятие 3.2.2. Формирование некоммерческого жилищного фонда</t>
  </si>
  <si>
    <t>Формирование  некоммерческого жилищного фонда для граждан, имеющих невысокий уровень дохода</t>
  </si>
  <si>
    <t>Оценка существующего рынка социального жилья, анализ спроса и предложения с привязкой по муниципальным районам и городам  Республики Коми</t>
  </si>
  <si>
    <t>Консультационно-информационное сопровождение органов местного самоуправления Республики Коми при разработке муниципальных программ по капитальному ремонту многоквартирных домов на 2013-2015 г.</t>
  </si>
  <si>
    <t>Отдел эксплуатации и реформирования ЖКХ</t>
  </si>
  <si>
    <t>Наличие муниципальных программ по капитальному ремонту многоквартирных домов на 2013-2015 г.</t>
  </si>
  <si>
    <t>Основное мероприятие 1.2.2. Обеспечение мероприятий по капитальному ремонту многоквартирных домов</t>
  </si>
  <si>
    <t>0980201, 5223900, 0980101</t>
  </si>
  <si>
    <t>Мониторинг хода выполнения работ по капитальному ремонту многоквартирных домов</t>
  </si>
  <si>
    <t>Наличие актуальной информации о ходе реализации мероприятий  по проведению капитального ремонта многоквартирных домов</t>
  </si>
  <si>
    <t>Рассмотрение на заседаниях Республиканского градостроительного Совета при Минархстрое Республики Коми (далее - Градсовет) сложных в градостроительном отношении или новаторских проектных решений, предложений по повышению качества объемно-планировочных, конструктивных и архитектурно-художественных решений зданий и сооружений</t>
  </si>
  <si>
    <t>Наличие отчета о реализации государственной программы</t>
  </si>
  <si>
    <t>Наличие списков участников подпрограммы "Выполнение государственных обязательств по обеспечению жильем категорий граждан, установленных федеральным законодательством" на планируемый год по Республике Коми по категориям: "участники ликвидации последствий радиационных аварий и катастроф"; "вынужденные переселенцы"; "граждане, выезжающие из районов Крайнего Севера и приравненных к ним местностей"</t>
  </si>
  <si>
    <t>Направление в ФКУ «Объединенная дирекция по реализации федеральных инвестиционных программ»  Госстрой списков участников подпрограммы "Выполнение государственных обязательств по обеспечению жильем категорий граждан, установленных федеральным законодательством" на планируемый год по Республике Коми по категориям: "участники ликвидации последствий радиационных аварий и катастроф"; "вынужденные переселенцы"; "граждане, выезжающие из районов Крайнего Севера и приравненных к ним местностей"</t>
  </si>
  <si>
    <t>2013 г.        (до 1 сентября текущего года)</t>
  </si>
  <si>
    <t xml:space="preserve">Основное меропроиятие 1.7.1. Проведение проверок в рамках осуществления государственного регионального жилищного контроля за соответствием качества, объема и порядка предоставления коммунальных услуг установленным требованиям
</t>
  </si>
  <si>
    <t>Руководитель Государственной жилищной инспекция РК А.В. Пленкин</t>
  </si>
  <si>
    <t>Государственная жилищная инспекции РК и ее территориальные органы в городах и районах РК</t>
  </si>
  <si>
    <t>Проведенные контрольно-надзорные мероприятия в целях пресечения, устранения и принятия мер реагирования при выявлении нарушений требований жилищного законодательства при предоставлении коммунальных услуг</t>
  </si>
  <si>
    <t>Разработка и утверждение ежегодных планов проведения плановых  проверок соответствия качества, объема и порядка предоставления гражданам жилищных и коммунальных услуг</t>
  </si>
  <si>
    <t>Отдел надзора и административной практики</t>
  </si>
  <si>
    <t xml:space="preserve"> 01.07.2013   01.07.2014    01.07.2015</t>
  </si>
  <si>
    <t>Наличие утвержденных планов проверок</t>
  </si>
  <si>
    <t xml:space="preserve">Основное меропроиятие 1.7.2. Проведение проверок в рамках осуществления контроля за соблюдением стандарта раскрытия информации организациями, осуществляющими деятельность в сфере управления многоквартирными домами
</t>
  </si>
  <si>
    <t>Проведенные контрольно-надзорные мероприятия в целях пресечения, устранения и принятия мер реагирования при выявлении нарушений требований жилищного законодательства при осуществлении деятельности по обеспечению сохранности жилищного фонда</t>
  </si>
  <si>
    <t>Проведение плановых проверок соблюдения организациями, товариществами собственников жилья, жилищными кооперативами и иных специализированными потребительскими кооперативами, осуществляющими деятельность в сфере управления многоквартирными домами требований стандарта раскрытия информации</t>
  </si>
  <si>
    <t>Руководитель Государственной жилищной инспекции РК А.В. Пленкин</t>
  </si>
  <si>
    <t>Повышение устойчивости деформирующихся зданий и сооружений, возведенных на вечномерзлых грунтах, и восстановление их устойчивости</t>
  </si>
  <si>
    <t>Возмещение выпадающих доходов, связанных с ограничением размеров тарифов в сферах теплоснабжения, водоснабжения, водоотведения предельными максимальными уровнями тарифов, индексами максимально возможного изменения установленных тарифов, а также связанных с ограничением роста регулируемых розничных цен на сжиженный газ, реализуемый для бытовых нужд населения, уровнем роста соответствующих оптовых цен на сжиженный газ</t>
  </si>
  <si>
    <t xml:space="preserve">Проведение в составе межведомственной комисси освидетельствований технического состояния многоквартирных жилых домов и объектов соцкультбыта на территории МО ГО "Воркута"  </t>
  </si>
  <si>
    <t>И.о. министра архитектуры, строительства и коммунального хоязйства Республики Коми В.П. Кучерин; Руководитель Государственной жилищной инспекция РК А.В. Пленкин</t>
  </si>
  <si>
    <t xml:space="preserve">Министерство архитектуры, строительства и коммунального хозяйства Республики Коми; Государственная жилищная инспекции РК </t>
  </si>
  <si>
    <t>0020400, 4520400</t>
  </si>
  <si>
    <t>121   122     244      242</t>
  </si>
  <si>
    <t xml:space="preserve">Основное мероприятие 1.5.1. Ведомственная целевая программа "Создание условий для развития энергосбережения и повышения энергетической эффективности использования топливно-энергетического потенциала Республики Коми"
</t>
  </si>
  <si>
    <t>Основное мероприятие 1.3.3.  Мониторинг и ведение реестра сертификации услуг и персонала в жилищно-коммунальной сфере Республики Коми. Организация публикации реестра в средствах массовой информации</t>
  </si>
  <si>
    <t>Подпрограмма №1</t>
  </si>
  <si>
    <t>бюджет муниципального района "Удорский"</t>
  </si>
  <si>
    <t>республиканский бюджет Республики Коми</t>
  </si>
  <si>
    <t>федеральный бюджет Российской Федерации</t>
  </si>
  <si>
    <t xml:space="preserve">Основное мероприятие 1.1 </t>
  </si>
  <si>
    <t xml:space="preserve"> Мероприятие 1.1.1 </t>
  </si>
  <si>
    <t xml:space="preserve"> Мероприятие 1.1.2 </t>
  </si>
  <si>
    <t>Мероприятие 1.1.3.</t>
  </si>
  <si>
    <t>Основное мероприятие 1.2.</t>
  </si>
  <si>
    <t>Основное мероприятие 1.3.</t>
  </si>
  <si>
    <t>Обеспечение деятельности муниципального казенного учреждения «Удорский бизнес-инкубатор»</t>
  </si>
  <si>
    <t>Основное мероприятие 2.1.</t>
  </si>
  <si>
    <t>Основное мероприятие 2.2.</t>
  </si>
  <si>
    <t>Реализация народных проектов в сфере предпринимательства, прошедших отбор в рамках проекта «Народный бюджет»</t>
  </si>
  <si>
    <t>Агропромышленный комплекс и регулирование рынков сельскохозяйственной продукции, сырья и продовольствия</t>
  </si>
  <si>
    <t>Основное мероприятие 1.1.</t>
  </si>
  <si>
    <t>Финансовая поддержка сельскохозяйственных организаций</t>
  </si>
  <si>
    <t>Задача 2 Формирование благоприятной среды для развития перерабатывающих производств  и расширения рынка сельскохозяйственной продукции, сырья и продовольствия</t>
  </si>
  <si>
    <t>Реализация народных проектов в сфере агропромышленного комплекса, прошедших отбор в рамках проекта «Народный бюджет»</t>
  </si>
  <si>
    <t xml:space="preserve">Отдел экономического развития и прогнозирования </t>
  </si>
  <si>
    <t>Мероприятие 1.1.4.</t>
  </si>
  <si>
    <t>Наименование муниципальной  программы, подпрограммы муниципальной программы, ведомственной целевой программы, основного мероприятия</t>
  </si>
  <si>
    <t xml:space="preserve">Проведение «Дня Предпринимателя»
</t>
  </si>
  <si>
    <t xml:space="preserve">Участие в выставочно – ярмарочных мероприятиях </t>
  </si>
  <si>
    <t xml:space="preserve">Организация и провдение выездного семинара для субъектов малого предпринимательства </t>
  </si>
  <si>
    <t>Реализация отдельных мероприятий регионального проекта "Популяризация предпринимательства" в части формирования положительного образа предпринимателя и вовлечение в предпринимательскую деятельность лиц, имеющих предпринимательский потенциал</t>
  </si>
  <si>
    <t>Обеспечение условий для развития крестьянских (фермерских) хозяйств, личных подсобных хозяйств</t>
  </si>
  <si>
    <t>Подпрограмма №2</t>
  </si>
  <si>
    <t>Подпрограмма №3</t>
  </si>
  <si>
    <t>Задача 1 Стимулирование развития  хозяйств всех категорий</t>
  </si>
  <si>
    <t>Основное мероприятие I8 (1.4.)</t>
  </si>
  <si>
    <t>Основное мероприятие I4 (2.3.)</t>
  </si>
  <si>
    <t>Задача 1 Создание условий для повышения активности деятельности социально ориентированных некоммерческих организаций и формированию новых социально ориентированных организаций в муниципальном районе</t>
  </si>
  <si>
    <t>Мероприятие 2.3.1.</t>
  </si>
  <si>
    <t>Мероприятие 1.1.1.</t>
  </si>
  <si>
    <t xml:space="preserve"> Ресурсное обеспечение и прогнозная (справочная) оценка расходов бюджета  муниципального образования на реализацию целей муниципальной программы (с учетом средств межбюджетных трансфертов)</t>
  </si>
  <si>
    <t>Всего (нарастающим итогом с начала реализации программы)</t>
  </si>
  <si>
    <t>Оценка расходов, руб.</t>
  </si>
  <si>
    <t>Информация по финансовому обеспечению муниципальной программы за счет средств бюджета муниципального образования (с учетом средст межбюджетных трансфертов)</t>
  </si>
  <si>
    <t>Ответственный исполнитель, соисполнители</t>
  </si>
  <si>
    <t>Всего (с нарастающим итогом с начала реализации программы)</t>
  </si>
  <si>
    <t>Расходы, руб.</t>
  </si>
  <si>
    <r>
      <t xml:space="preserve"> </t>
    </r>
    <r>
      <rPr>
        <b/>
        <sz val="10"/>
        <rFont val="Times New Roman"/>
        <family val="1"/>
        <charset val="204"/>
      </rPr>
      <t xml:space="preserve">Развитие экономики </t>
    </r>
  </si>
  <si>
    <t xml:space="preserve"> Развитие экономики </t>
  </si>
  <si>
    <t xml:space="preserve">Малое и среднее предпринимательство </t>
  </si>
  <si>
    <t>Развитие социально ориентированных некоммерческих организаций</t>
  </si>
  <si>
    <t>Задача 1. Формирование благоприятной среды для развития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t>
  </si>
  <si>
    <t>Организационная поддержка субъектов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t>
  </si>
  <si>
    <t>Совершенствование информационно-консультационной, кадровой поддержки субъектов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t>
  </si>
  <si>
    <t>Задача 2. Усиление рыночной позиции субъектов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t>
  </si>
  <si>
    <r>
      <rPr>
        <b/>
        <sz val="10"/>
        <rFont val="Times New Roman"/>
        <family val="1"/>
        <charset val="204"/>
      </rPr>
      <t>Финансовая  поддержка
 субъектов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t>
    </r>
    <r>
      <rPr>
        <sz val="10"/>
        <rFont val="Times New Roman"/>
        <family val="1"/>
        <charset val="204"/>
      </rPr>
      <t xml:space="preserve">
</t>
    </r>
  </si>
  <si>
    <t>Имущественная поддержка субъектов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t>
  </si>
  <si>
    <t>Финансовая поддержка субъектов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t>
  </si>
  <si>
    <t xml:space="preserve">Задача 1. Формирование благоприятной среды для развития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 </t>
  </si>
  <si>
    <t>Финансовая поддержка социально – ориентированных некоммерческих организаций</t>
  </si>
  <si>
    <t>Информационно – консультационная поддержка социально ориентированных некоммерческих организаций</t>
  </si>
  <si>
    <t>Финансовая поддержка социально ориентированных некоммерческих организаций</t>
  </si>
  <si>
    <t>Предоставление субсидий и грантов на поддержку СО НКО</t>
  </si>
  <si>
    <t>Мероприятие 1.3.1</t>
  </si>
  <si>
    <t>Оплата расходов по коммунальным услугам муниципальными казенными и бюджетными учреждениями</t>
  </si>
  <si>
    <t>Обеспечение условий для развития социально ориентированных некоммерческих организаций</t>
  </si>
  <si>
    <t>Мероприятие 2.1.1.</t>
  </si>
  <si>
    <t>"Таблица 4</t>
  </si>
  <si>
    <r>
      <t xml:space="preserve">                                                                                                                                                                                                                                                                                                                                                                  
"</t>
    </r>
    <r>
      <rPr>
        <b/>
        <sz val="12"/>
        <rFont val="Times New Roman"/>
        <family val="1"/>
        <charset val="204"/>
      </rPr>
      <t>Таблица 3</t>
    </r>
  </si>
  <si>
    <t>Приложение №1                                                                                                к изменениям, вносимым в постановление                    администрации МР "Удорский"                                                                от 25 декабря 2020 года №1200                                                                    «Об утверждении муниципальной  программы                                                                                        
       муниципального образования                                                                                                                         
        муниципального района «Удорский»                                                                                                                                        «Развитие экономики»</t>
  </si>
  <si>
    <t>Предоставление субсидий сельскохозяйственным товаропроизводителям на ремонт животноводческих помещений</t>
  </si>
  <si>
    <t>Субсидирование части затрат субъектов малого исреднего предпринимательства на техническое и технологическое перевооружение</t>
  </si>
  <si>
    <t xml:space="preserve">Организация и проведение выставочно-ярмарочных мероприятий по продаже продукции местных товаропроизводителей:«Покупайте Удорское!», «Урожай года» 
</t>
  </si>
  <si>
    <t>Региональный проект "Акселерация субъектов малого и среднего предпринимательства"</t>
  </si>
  <si>
    <t xml:space="preserve"> Малое и среднее предпринимательство </t>
  </si>
  <si>
    <t>Муниципальная             программа  МР "Удорский"</t>
  </si>
  <si>
    <r>
      <t xml:space="preserve">
</t>
    </r>
    <r>
      <rPr>
        <b/>
        <sz val="10"/>
        <rFont val="Times New Roman"/>
        <family val="1"/>
        <charset val="204"/>
      </rPr>
      <t>Подпрограмма №1</t>
    </r>
    <r>
      <rPr>
        <sz val="10"/>
        <rFont val="Times New Roman"/>
        <family val="1"/>
        <charset val="204"/>
      </rPr>
      <t xml:space="preserve">
</t>
    </r>
  </si>
  <si>
    <t>Развитие социально ориентированные некоммерческие организации</t>
  </si>
  <si>
    <t>Приложение №2                                                                                        к изменениям, вносимым в постановление                    администрации МР "Удорский"                                                                от 25 декабря 2020 года №1200                                                                    «Об утверждении муниципальной  программы                                                                                        
       муниципального образования                                                                                                                         
        муниципального района «Удорский»                                                                                                                                        «Развитие экономики»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</si>
</sst>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_р_.;[Red]#,##0.00_р_."/>
    <numFmt numFmtId="166" formatCode="#,##0.00_р_."/>
    <numFmt numFmtId="167" formatCode="#,##0_р_."/>
    <numFmt numFmtId="168" formatCode="#,##0.0_р_."/>
    <numFmt numFmtId="169" formatCode="#,##0.00;[Red]#,##0.00"/>
  </numFmts>
  <fonts count="20" x14ac:knownFonts="1">
    <font>
      <sz val="10"/>
      <name val="Arial Cyr"/>
      <charset val="204"/>
    </font>
    <font>
      <sz val="8"/>
      <name val="Arial Cyr"/>
      <charset val="204"/>
    </font>
    <font>
      <sz val="12"/>
      <name val="Times New Roman"/>
      <family val="1"/>
      <charset val="204"/>
    </font>
    <font>
      <b/>
      <sz val="12"/>
      <name val="Times New Roman"/>
      <family val="1"/>
      <charset val="204"/>
    </font>
    <font>
      <b/>
      <i/>
      <sz val="12"/>
      <name val="Times New Roman"/>
      <family val="1"/>
      <charset val="204"/>
    </font>
    <font>
      <sz val="10"/>
      <name val="Times New Roman"/>
      <family val="1"/>
      <charset val="204"/>
    </font>
    <font>
      <sz val="10"/>
      <name val="Arial Cyr"/>
      <family val="2"/>
      <charset val="204"/>
    </font>
    <font>
      <sz val="10"/>
      <name val="Arial"/>
      <family val="2"/>
      <charset val="204"/>
    </font>
    <font>
      <sz val="12"/>
      <color indexed="8"/>
      <name val="Times New Roman"/>
      <family val="1"/>
      <charset val="204"/>
    </font>
    <font>
      <sz val="13"/>
      <name val="Times New Roman"/>
      <family val="1"/>
      <charset val="204"/>
    </font>
    <font>
      <sz val="12"/>
      <name val="Arial Cyr"/>
      <charset val="204"/>
    </font>
    <font>
      <sz val="12"/>
      <color indexed="10"/>
      <name val="Times New Roman"/>
      <family val="1"/>
      <charset val="204"/>
    </font>
    <font>
      <b/>
      <sz val="12"/>
      <name val="Arial Cyr"/>
      <charset val="204"/>
    </font>
    <font>
      <i/>
      <sz val="12"/>
      <name val="Times New Roman"/>
      <family val="1"/>
      <charset val="204"/>
    </font>
    <font>
      <i/>
      <sz val="12"/>
      <name val="Arial Cyr"/>
      <charset val="204"/>
    </font>
    <font>
      <b/>
      <sz val="10"/>
      <name val="Arial Cyr"/>
      <charset val="204"/>
    </font>
    <font>
      <b/>
      <sz val="10"/>
      <name val="Times New Roman"/>
      <family val="1"/>
      <charset val="204"/>
    </font>
    <font>
      <sz val="11"/>
      <color theme="1"/>
      <name val="Calibri"/>
      <family val="2"/>
      <charset val="204"/>
      <scheme val="minor"/>
    </font>
    <font>
      <b/>
      <sz val="10"/>
      <color indexed="8"/>
      <name val="Times New Roman"/>
      <family val="1"/>
      <charset val="204"/>
    </font>
    <font>
      <sz val="10"/>
      <color indexed="8"/>
      <name val="Times New Roman"/>
      <family val="1"/>
      <charset val="204"/>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0" fontId="6" fillId="0" borderId="0"/>
    <xf numFmtId="0" fontId="7" fillId="0" borderId="0"/>
    <xf numFmtId="0" fontId="17" fillId="0" borderId="0"/>
  </cellStyleXfs>
  <cellXfs count="314">
    <xf numFmtId="0" fontId="0" fillId="0" borderId="0" xfId="0"/>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0" fontId="4" fillId="0" borderId="0" xfId="0" applyFont="1" applyFill="1" applyAlignment="1">
      <alignment wrapText="1"/>
    </xf>
    <xf numFmtId="0" fontId="2" fillId="0" borderId="0" xfId="0" applyFont="1" applyFill="1" applyAlignment="1">
      <alignment wrapText="1"/>
    </xf>
    <xf numFmtId="0" fontId="3" fillId="0" borderId="0" xfId="0" applyFont="1" applyFill="1" applyAlignment="1">
      <alignment wrapText="1"/>
    </xf>
    <xf numFmtId="0" fontId="2" fillId="0" borderId="1" xfId="0" applyFont="1" applyFill="1" applyBorder="1" applyAlignment="1" applyProtection="1">
      <alignment horizontal="justify" vertical="top" wrapText="1"/>
      <protection locked="0"/>
    </xf>
    <xf numFmtId="0" fontId="2" fillId="0" borderId="1" xfId="0" applyFont="1" applyFill="1" applyBorder="1" applyAlignment="1" applyProtection="1">
      <alignment horizontal="center" vertical="top" wrapText="1"/>
      <protection locked="0"/>
    </xf>
    <xf numFmtId="0" fontId="2" fillId="2" borderId="1" xfId="0" applyFont="1" applyFill="1" applyBorder="1" applyAlignment="1">
      <alignment horizontal="justify" vertical="top" wrapText="1"/>
    </xf>
    <xf numFmtId="0" fontId="2" fillId="2" borderId="1" xfId="0" applyFont="1" applyFill="1" applyBorder="1" applyAlignment="1" applyProtection="1">
      <alignment horizontal="justify" vertical="top" wrapText="1"/>
      <protection locked="0"/>
    </xf>
    <xf numFmtId="0" fontId="2" fillId="2" borderId="1" xfId="0" applyFont="1" applyFill="1" applyBorder="1" applyAlignment="1">
      <alignment vertical="top" wrapText="1"/>
    </xf>
    <xf numFmtId="0" fontId="2" fillId="2" borderId="1" xfId="0" applyFont="1" applyFill="1" applyBorder="1" applyAlignment="1" applyProtection="1">
      <alignment horizontal="center" vertical="top" wrapText="1"/>
      <protection locked="0"/>
    </xf>
    <xf numFmtId="0" fontId="2" fillId="2" borderId="1" xfId="0" applyFont="1" applyFill="1" applyBorder="1" applyAlignment="1">
      <alignment horizontal="center" vertical="top"/>
    </xf>
    <xf numFmtId="0" fontId="2" fillId="0" borderId="1" xfId="0" applyFont="1" applyFill="1" applyBorder="1" applyAlignment="1">
      <alignment horizontal="justify" vertical="top" wrapText="1"/>
    </xf>
    <xf numFmtId="0" fontId="2" fillId="2" borderId="2" xfId="0" applyFont="1" applyFill="1" applyBorder="1" applyAlignment="1" applyProtection="1">
      <alignment horizontal="justify" vertical="top" wrapText="1"/>
      <protection locked="0"/>
    </xf>
    <xf numFmtId="0" fontId="2" fillId="2" borderId="1" xfId="0" applyFont="1" applyFill="1" applyBorder="1" applyAlignment="1">
      <alignment horizontal="center" vertical="top" wrapText="1"/>
    </xf>
    <xf numFmtId="0" fontId="9" fillId="2" borderId="1" xfId="0" applyFont="1" applyFill="1" applyBorder="1" applyAlignment="1">
      <alignment vertical="top" wrapText="1"/>
    </xf>
    <xf numFmtId="0" fontId="3" fillId="2" borderId="0" xfId="0" applyFont="1" applyFill="1" applyAlignment="1">
      <alignment wrapText="1"/>
    </xf>
    <xf numFmtId="0" fontId="3" fillId="0" borderId="0" xfId="0" applyFont="1" applyBorder="1" applyAlignment="1">
      <alignment horizontal="center" vertical="top" wrapText="1"/>
    </xf>
    <xf numFmtId="0" fontId="2" fillId="2" borderId="1" xfId="0" applyFont="1" applyFill="1" applyBorder="1" applyAlignment="1">
      <alignment horizontal="left" vertical="top" wrapText="1"/>
    </xf>
    <xf numFmtId="49" fontId="2" fillId="0" borderId="1" xfId="0" applyNumberFormat="1" applyFont="1" applyFill="1" applyBorder="1" applyAlignment="1">
      <alignment horizontal="center" vertical="top" wrapText="1"/>
    </xf>
    <xf numFmtId="0" fontId="2" fillId="2" borderId="2" xfId="0" applyFont="1" applyFill="1" applyBorder="1" applyAlignment="1">
      <alignment horizontal="justify" vertical="top" wrapText="1"/>
    </xf>
    <xf numFmtId="49" fontId="2" fillId="2" borderId="1" xfId="0" applyNumberFormat="1"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3" fillId="2" borderId="4" xfId="0" applyFont="1" applyFill="1" applyBorder="1" applyAlignment="1">
      <alignment vertical="top" wrapText="1"/>
    </xf>
    <xf numFmtId="0" fontId="3" fillId="2" borderId="5" xfId="0" applyFont="1" applyFill="1" applyBorder="1" applyAlignment="1">
      <alignment vertical="top" wrapText="1"/>
    </xf>
    <xf numFmtId="49" fontId="3" fillId="2" borderId="5" xfId="0" applyNumberFormat="1" applyFont="1" applyFill="1" applyBorder="1" applyAlignment="1">
      <alignment horizontal="center" vertical="top" wrapText="1"/>
    </xf>
    <xf numFmtId="1" fontId="3" fillId="2" borderId="5" xfId="0" applyNumberFormat="1" applyFont="1" applyFill="1" applyBorder="1" applyAlignment="1">
      <alignment horizontal="center" vertical="top" wrapText="1"/>
    </xf>
    <xf numFmtId="1" fontId="3" fillId="2" borderId="0" xfId="0" applyNumberFormat="1" applyFont="1" applyFill="1" applyBorder="1" applyAlignment="1">
      <alignment horizontal="center" vertical="top" wrapText="1"/>
    </xf>
    <xf numFmtId="0" fontId="2" fillId="2" borderId="3" xfId="0" applyFont="1" applyFill="1" applyBorder="1" applyAlignment="1">
      <alignment vertical="top" wrapText="1"/>
    </xf>
    <xf numFmtId="0" fontId="2" fillId="0" borderId="3" xfId="0"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0" fontId="0" fillId="0" borderId="6" xfId="0" applyBorder="1" applyAlignment="1">
      <alignment horizontal="center" vertical="top" wrapText="1"/>
    </xf>
    <xf numFmtId="0" fontId="0" fillId="0" borderId="1" xfId="0" applyFont="1" applyBorder="1" applyAlignment="1">
      <alignment horizontal="center" vertical="top" wrapText="1"/>
    </xf>
    <xf numFmtId="0" fontId="0" fillId="0" borderId="1" xfId="0" applyBorder="1" applyAlignment="1">
      <alignment horizontal="center" vertical="center" wrapText="1"/>
    </xf>
    <xf numFmtId="1" fontId="2" fillId="2" borderId="1" xfId="0" applyNumberFormat="1" applyFont="1" applyFill="1" applyBorder="1" applyAlignment="1">
      <alignment horizontal="center" vertical="top" wrapText="1"/>
    </xf>
    <xf numFmtId="0" fontId="0" fillId="0" borderId="1" xfId="0" applyBorder="1" applyAlignment="1">
      <alignment horizontal="center" vertical="top" wrapText="1"/>
    </xf>
    <xf numFmtId="3" fontId="2" fillId="2" borderId="1" xfId="0" applyNumberFormat="1" applyFont="1" applyFill="1" applyBorder="1" applyAlignment="1">
      <alignment horizontal="center" vertical="top" wrapText="1"/>
    </xf>
    <xf numFmtId="0" fontId="3" fillId="3" borderId="1" xfId="0" applyFont="1" applyFill="1" applyBorder="1" applyAlignment="1">
      <alignment vertical="top" wrapText="1"/>
    </xf>
    <xf numFmtId="0" fontId="3" fillId="0" borderId="1" xfId="0" applyFont="1" applyFill="1" applyBorder="1" applyAlignment="1">
      <alignment horizontal="justify" vertical="top" wrapText="1"/>
    </xf>
    <xf numFmtId="0" fontId="3" fillId="2" borderId="1" xfId="0" applyFont="1" applyFill="1" applyBorder="1" applyAlignment="1">
      <alignment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1" xfId="0" applyFont="1" applyFill="1" applyBorder="1" applyAlignment="1">
      <alignment vertical="top" wrapText="1"/>
    </xf>
    <xf numFmtId="0" fontId="9" fillId="0" borderId="1" xfId="0" applyFont="1" applyFill="1" applyBorder="1" applyAlignment="1">
      <alignment vertical="top" wrapText="1"/>
    </xf>
    <xf numFmtId="0" fontId="3" fillId="2" borderId="3" xfId="0"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0" fontId="2" fillId="0" borderId="1" xfId="0" applyFont="1" applyFill="1" applyBorder="1" applyAlignment="1">
      <alignment horizontal="center" vertical="top"/>
    </xf>
    <xf numFmtId="49" fontId="2" fillId="2" borderId="3" xfId="0" applyNumberFormat="1" applyFont="1" applyFill="1" applyBorder="1" applyAlignment="1">
      <alignment horizontal="center" vertical="top" wrapText="1"/>
    </xf>
    <xf numFmtId="164" fontId="2" fillId="2" borderId="1" xfId="0" applyNumberFormat="1" applyFont="1" applyFill="1" applyBorder="1" applyAlignment="1">
      <alignment horizontal="center" vertical="top" wrapText="1"/>
    </xf>
    <xf numFmtId="0" fontId="11" fillId="0" borderId="1" xfId="0" applyFont="1" applyFill="1" applyBorder="1" applyAlignment="1">
      <alignment horizontal="center" vertical="top" wrapText="1"/>
    </xf>
    <xf numFmtId="49" fontId="11" fillId="0" borderId="1" xfId="0" applyNumberFormat="1" applyFont="1" applyFill="1" applyBorder="1" applyAlignment="1">
      <alignment horizontal="center" vertical="top" wrapText="1"/>
    </xf>
    <xf numFmtId="164" fontId="11" fillId="0" borderId="1" xfId="0" applyNumberFormat="1" applyFont="1" applyFill="1" applyBorder="1" applyAlignment="1">
      <alignment horizontal="center" vertical="top" wrapText="1"/>
    </xf>
    <xf numFmtId="0" fontId="8" fillId="2" borderId="1" xfId="0" applyFont="1" applyFill="1" applyBorder="1" applyAlignment="1">
      <alignment vertical="top" wrapText="1"/>
    </xf>
    <xf numFmtId="0" fontId="11" fillId="2" borderId="1" xfId="0" applyFont="1" applyFill="1" applyBorder="1" applyAlignment="1">
      <alignment horizontal="center" vertical="top" wrapText="1"/>
    </xf>
    <xf numFmtId="49" fontId="11" fillId="2" borderId="1" xfId="0" applyNumberFormat="1" applyFont="1" applyFill="1" applyBorder="1" applyAlignment="1">
      <alignment horizontal="center" vertical="top" wrapText="1"/>
    </xf>
    <xf numFmtId="164" fontId="11" fillId="2" borderId="1" xfId="0" applyNumberFormat="1" applyFont="1" applyFill="1" applyBorder="1" applyAlignment="1">
      <alignment horizontal="center" vertical="top" wrapText="1"/>
    </xf>
    <xf numFmtId="0" fontId="3" fillId="0" borderId="1" xfId="0" applyFont="1" applyFill="1" applyBorder="1" applyAlignment="1" applyProtection="1">
      <alignment vertical="top" wrapText="1"/>
      <protection locked="0"/>
    </xf>
    <xf numFmtId="0" fontId="2" fillId="0" borderId="7" xfId="0" applyFont="1" applyFill="1" applyBorder="1" applyAlignment="1">
      <alignment horizontal="center" vertical="top" wrapText="1"/>
    </xf>
    <xf numFmtId="0" fontId="3" fillId="4" borderId="1" xfId="0" applyFont="1" applyFill="1" applyBorder="1" applyAlignment="1">
      <alignment horizontal="center" vertical="top" wrapText="1"/>
    </xf>
    <xf numFmtId="0" fontId="2" fillId="2" borderId="1" xfId="0" applyFont="1" applyFill="1" applyBorder="1" applyAlignment="1" applyProtection="1">
      <alignment vertical="top" wrapText="1"/>
      <protection locked="0"/>
    </xf>
    <xf numFmtId="0" fontId="12" fillId="0"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49" fontId="2" fillId="0" borderId="1" xfId="0" applyNumberFormat="1" applyFont="1" applyFill="1" applyBorder="1" applyAlignment="1" applyProtection="1">
      <alignment vertical="top" wrapText="1"/>
    </xf>
    <xf numFmtId="164" fontId="2" fillId="0" borderId="1" xfId="0" applyNumberFormat="1" applyFont="1" applyFill="1" applyBorder="1" applyAlignment="1">
      <alignment horizontal="center" vertical="top" wrapText="1"/>
    </xf>
    <xf numFmtId="49" fontId="2" fillId="2" borderId="1" xfId="0" applyNumberFormat="1" applyFont="1" applyFill="1" applyBorder="1" applyAlignment="1" applyProtection="1">
      <alignment vertical="top" wrapText="1"/>
    </xf>
    <xf numFmtId="164" fontId="2" fillId="2" borderId="3" xfId="0" applyNumberFormat="1" applyFont="1" applyFill="1" applyBorder="1" applyAlignment="1">
      <alignment horizontal="center" vertical="top" wrapText="1"/>
    </xf>
    <xf numFmtId="0" fontId="2" fillId="2" borderId="1" xfId="0" applyFont="1" applyFill="1" applyBorder="1" applyAlignment="1" applyProtection="1">
      <alignment horizontal="left" vertical="top" wrapText="1"/>
      <protection locked="0"/>
    </xf>
    <xf numFmtId="17" fontId="2" fillId="0" borderId="1" xfId="0" applyNumberFormat="1" applyFont="1" applyFill="1" applyBorder="1" applyAlignment="1">
      <alignment horizontal="center" vertical="top" wrapText="1"/>
    </xf>
    <xf numFmtId="17" fontId="2" fillId="2" borderId="1" xfId="0" applyNumberFormat="1" applyFont="1" applyFill="1" applyBorder="1" applyAlignment="1">
      <alignment horizontal="center" vertical="top" wrapText="1"/>
    </xf>
    <xf numFmtId="0" fontId="2" fillId="0" borderId="2" xfId="0" applyFont="1" applyFill="1" applyBorder="1" applyAlignment="1" applyProtection="1">
      <alignment horizontal="justify" vertical="top" wrapText="1"/>
      <protection locked="0"/>
    </xf>
    <xf numFmtId="0" fontId="2" fillId="2" borderId="7" xfId="0" applyFont="1" applyFill="1" applyBorder="1" applyAlignment="1">
      <alignment horizontal="center" vertical="top" wrapText="1"/>
    </xf>
    <xf numFmtId="0" fontId="3" fillId="0" borderId="8" xfId="0" applyFont="1" applyFill="1" applyBorder="1" applyAlignment="1">
      <alignment vertical="top" wrapText="1"/>
    </xf>
    <xf numFmtId="0" fontId="2" fillId="0" borderId="8" xfId="0" applyFont="1" applyFill="1" applyBorder="1" applyAlignment="1" applyProtection="1">
      <alignment horizontal="justify" vertical="top" wrapText="1"/>
      <protection locked="0"/>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2" fillId="4" borderId="1" xfId="0" applyFont="1" applyFill="1" applyBorder="1" applyAlignment="1">
      <alignment horizontal="center" vertical="top" wrapText="1"/>
    </xf>
    <xf numFmtId="0" fontId="2" fillId="2" borderId="1" xfId="0" applyFont="1" applyFill="1" applyBorder="1" applyAlignment="1">
      <alignment horizontal="right" vertical="top"/>
    </xf>
    <xf numFmtId="0" fontId="13" fillId="2" borderId="1" xfId="0" applyFont="1" applyFill="1" applyBorder="1" applyAlignment="1" applyProtection="1">
      <alignment horizontal="justify" vertical="top" wrapText="1"/>
      <protection locked="0"/>
    </xf>
    <xf numFmtId="0" fontId="14" fillId="2" borderId="1" xfId="0" applyFont="1" applyFill="1" applyBorder="1" applyAlignment="1">
      <alignment vertical="top" wrapText="1"/>
    </xf>
    <xf numFmtId="164" fontId="13" fillId="2"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2" xfId="0" applyFont="1" applyFill="1" applyBorder="1" applyAlignment="1">
      <alignment horizontal="center" vertical="top" wrapText="1"/>
    </xf>
    <xf numFmtId="164" fontId="2" fillId="2" borderId="2" xfId="0" applyNumberFormat="1" applyFont="1" applyFill="1" applyBorder="1" applyAlignment="1">
      <alignment horizontal="center" vertical="top" wrapText="1"/>
    </xf>
    <xf numFmtId="0" fontId="10" fillId="4"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2" xfId="0" applyFont="1" applyFill="1" applyBorder="1" applyAlignment="1">
      <alignment horizontal="center" vertical="top" wrapText="1"/>
    </xf>
    <xf numFmtId="0" fontId="2" fillId="2" borderId="8" xfId="0" applyFont="1" applyFill="1" applyBorder="1" applyAlignment="1">
      <alignment horizontal="center" vertical="top" wrapText="1"/>
    </xf>
    <xf numFmtId="49" fontId="2" fillId="2" borderId="8" xfId="0" applyNumberFormat="1" applyFont="1" applyFill="1" applyBorder="1" applyAlignment="1">
      <alignment horizontal="center" vertical="top" wrapText="1"/>
    </xf>
    <xf numFmtId="1" fontId="2" fillId="2" borderId="8"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13" fillId="0" borderId="1" xfId="0" applyFont="1" applyFill="1" applyBorder="1" applyAlignment="1">
      <alignment horizontal="justify" vertical="top" wrapText="1"/>
    </xf>
    <xf numFmtId="0" fontId="14" fillId="0" borderId="1" xfId="0" applyFont="1" applyFill="1" applyBorder="1" applyAlignment="1">
      <alignment wrapText="1"/>
    </xf>
    <xf numFmtId="164" fontId="13" fillId="2" borderId="1" xfId="0" applyNumberFormat="1" applyFont="1" applyFill="1" applyBorder="1" applyAlignment="1">
      <alignment horizontal="center" vertical="center" wrapText="1"/>
    </xf>
    <xf numFmtId="0" fontId="12" fillId="0" borderId="1" xfId="0" applyFont="1" applyFill="1" applyBorder="1" applyAlignment="1">
      <alignment vertical="top" wrapText="1"/>
    </xf>
    <xf numFmtId="0" fontId="13" fillId="0" borderId="1" xfId="0" applyFont="1" applyFill="1" applyBorder="1" applyAlignment="1">
      <alignment wrapText="1"/>
    </xf>
    <xf numFmtId="0" fontId="2" fillId="0" borderId="1" xfId="0" applyFont="1" applyFill="1" applyBorder="1" applyAlignment="1">
      <alignment vertical="center" wrapText="1"/>
    </xf>
    <xf numFmtId="0" fontId="15" fillId="0" borderId="3" xfId="0" applyFont="1" applyFill="1" applyBorder="1" applyAlignment="1">
      <alignment vertical="top" wrapText="1"/>
    </xf>
    <xf numFmtId="0" fontId="13" fillId="2" borderId="1" xfId="0" applyFont="1" applyFill="1" applyBorder="1" applyAlignment="1">
      <alignment vertical="top" wrapText="1"/>
    </xf>
    <xf numFmtId="0" fontId="2" fillId="2" borderId="0" xfId="0" applyNumberFormat="1" applyFont="1" applyFill="1" applyAlignment="1">
      <alignment horizontal="right" vertical="top" wrapText="1"/>
    </xf>
    <xf numFmtId="0" fontId="0" fillId="0" borderId="0" xfId="0" applyNumberFormat="1" applyAlignment="1">
      <alignment horizontal="right" vertical="top" wrapText="1"/>
    </xf>
    <xf numFmtId="0" fontId="2" fillId="2" borderId="0" xfId="0" applyFont="1" applyFill="1" applyAlignment="1">
      <alignment horizontal="right" vertical="top" wrapText="1"/>
    </xf>
    <xf numFmtId="0" fontId="0" fillId="0" borderId="0" xfId="0" applyAlignment="1">
      <alignment horizontal="right" vertical="top" wrapText="1"/>
    </xf>
    <xf numFmtId="0" fontId="2" fillId="2" borderId="0" xfId="0" applyFont="1" applyFill="1" applyBorder="1" applyAlignment="1">
      <alignment horizontal="right" vertical="top" wrapText="1"/>
    </xf>
    <xf numFmtId="0" fontId="0" fillId="0" borderId="0" xfId="0" applyBorder="1" applyAlignment="1">
      <alignment vertical="top" wrapText="1"/>
    </xf>
    <xf numFmtId="0" fontId="0" fillId="0" borderId="0" xfId="0" applyBorder="1" applyAlignment="1">
      <alignment horizontal="right" vertical="top" wrapText="1"/>
    </xf>
    <xf numFmtId="165" fontId="5" fillId="5" borderId="1" xfId="0" applyNumberFormat="1" applyFont="1" applyFill="1" applyBorder="1" applyAlignment="1">
      <alignment horizontal="center" vertical="top" wrapText="1"/>
    </xf>
    <xf numFmtId="0" fontId="5" fillId="5" borderId="2" xfId="0" applyFont="1" applyFill="1" applyBorder="1" applyAlignment="1">
      <alignment horizontal="center" wrapText="1"/>
    </xf>
    <xf numFmtId="0" fontId="5" fillId="5" borderId="1" xfId="0" applyFont="1" applyFill="1" applyBorder="1" applyAlignment="1">
      <alignment vertical="center" wrapText="1"/>
    </xf>
    <xf numFmtId="0" fontId="5" fillId="5" borderId="7" xfId="0" applyFont="1" applyFill="1" applyBorder="1" applyAlignment="1">
      <alignment vertical="top" wrapText="1"/>
    </xf>
    <xf numFmtId="0" fontId="5" fillId="5" borderId="2" xfId="0" applyFont="1" applyFill="1" applyBorder="1" applyAlignment="1">
      <alignment vertical="center" wrapText="1"/>
    </xf>
    <xf numFmtId="4" fontId="5" fillId="5" borderId="1" xfId="0" applyNumberFormat="1" applyFont="1" applyFill="1" applyBorder="1" applyAlignment="1">
      <alignment horizontal="center" vertical="center" wrapText="1"/>
    </xf>
    <xf numFmtId="166" fontId="5" fillId="5" borderId="7" xfId="0" applyNumberFormat="1" applyFont="1" applyFill="1" applyBorder="1" applyAlignment="1">
      <alignment horizontal="center" vertical="center" wrapText="1"/>
    </xf>
    <xf numFmtId="165" fontId="5" fillId="5" borderId="1" xfId="0" applyNumberFormat="1" applyFont="1" applyFill="1" applyBorder="1" applyAlignment="1">
      <alignment horizontal="center" vertical="center" wrapText="1"/>
    </xf>
    <xf numFmtId="167" fontId="5" fillId="5" borderId="2" xfId="0" applyNumberFormat="1" applyFont="1" applyFill="1" applyBorder="1" applyAlignment="1">
      <alignment horizontal="center" wrapText="1"/>
    </xf>
    <xf numFmtId="0" fontId="5" fillId="5" borderId="3" xfId="0" applyFont="1" applyFill="1" applyBorder="1" applyAlignment="1">
      <alignment horizontal="center" vertical="center" wrapText="1"/>
    </xf>
    <xf numFmtId="0" fontId="5" fillId="5" borderId="10" xfId="0" applyFont="1" applyFill="1" applyBorder="1" applyAlignment="1">
      <alignment horizontal="center" vertical="center" wrapText="1"/>
    </xf>
    <xf numFmtId="168" fontId="5" fillId="5" borderId="7"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16" fillId="6" borderId="1" xfId="0" applyFont="1" applyFill="1" applyBorder="1" applyAlignment="1">
      <alignment vertical="top" wrapText="1"/>
    </xf>
    <xf numFmtId="165" fontId="16" fillId="6" borderId="1" xfId="0" applyNumberFormat="1" applyFont="1" applyFill="1" applyBorder="1" applyAlignment="1">
      <alignment horizontal="center" vertical="top" wrapText="1"/>
    </xf>
    <xf numFmtId="0" fontId="16" fillId="9" borderId="1" xfId="0" applyFont="1" applyFill="1" applyBorder="1" applyAlignment="1">
      <alignment vertical="top" wrapText="1"/>
    </xf>
    <xf numFmtId="165" fontId="16" fillId="9" borderId="1" xfId="0" applyNumberFormat="1" applyFont="1" applyFill="1" applyBorder="1" applyAlignment="1">
      <alignment horizontal="center" vertical="top" wrapText="1"/>
    </xf>
    <xf numFmtId="0" fontId="16" fillId="5" borderId="1" xfId="0" applyFont="1" applyFill="1" applyBorder="1" applyAlignment="1">
      <alignment vertical="top" wrapText="1"/>
    </xf>
    <xf numFmtId="165" fontId="16" fillId="5" borderId="1" xfId="0" applyNumberFormat="1" applyFont="1" applyFill="1" applyBorder="1" applyAlignment="1">
      <alignment horizontal="center" vertical="top" wrapText="1"/>
    </xf>
    <xf numFmtId="0" fontId="5" fillId="5" borderId="1" xfId="0" applyFont="1" applyFill="1" applyBorder="1" applyAlignment="1">
      <alignment vertical="top" wrapText="1"/>
    </xf>
    <xf numFmtId="0" fontId="16" fillId="5" borderId="1" xfId="0" applyFont="1" applyFill="1" applyBorder="1" applyAlignment="1">
      <alignment wrapText="1"/>
    </xf>
    <xf numFmtId="165" fontId="16" fillId="5" borderId="2" xfId="0" applyNumberFormat="1" applyFont="1" applyFill="1" applyBorder="1" applyAlignment="1">
      <alignment horizontal="center" vertical="top" wrapText="1"/>
    </xf>
    <xf numFmtId="0" fontId="16" fillId="5" borderId="1" xfId="0" applyFont="1" applyFill="1" applyBorder="1" applyAlignment="1">
      <alignment horizontal="left" vertical="top" wrapText="1"/>
    </xf>
    <xf numFmtId="2" fontId="16" fillId="5" borderId="1" xfId="0" applyNumberFormat="1" applyFont="1" applyFill="1" applyBorder="1" applyAlignment="1" applyProtection="1">
      <alignment horizontal="center" vertical="center" wrapText="1"/>
    </xf>
    <xf numFmtId="169" fontId="16" fillId="5" borderId="1" xfId="0" applyNumberFormat="1" applyFont="1" applyFill="1" applyBorder="1" applyAlignment="1" applyProtection="1">
      <alignment horizontal="center" vertical="center" wrapText="1"/>
    </xf>
    <xf numFmtId="0" fontId="5" fillId="5" borderId="1" xfId="0" applyFont="1" applyFill="1" applyBorder="1" applyAlignment="1">
      <alignment wrapText="1"/>
    </xf>
    <xf numFmtId="0" fontId="5" fillId="5" borderId="8" xfId="0" applyFont="1" applyFill="1" applyBorder="1" applyAlignment="1">
      <alignment vertical="center" wrapText="1"/>
    </xf>
    <xf numFmtId="0" fontId="16" fillId="7" borderId="7" xfId="0" applyFont="1" applyFill="1" applyBorder="1" applyAlignment="1">
      <alignment vertical="top" wrapText="1"/>
    </xf>
    <xf numFmtId="0" fontId="16" fillId="10" borderId="2" xfId="0" applyFont="1" applyFill="1" applyBorder="1" applyAlignment="1">
      <alignment vertical="center" wrapText="1"/>
    </xf>
    <xf numFmtId="0" fontId="16" fillId="6" borderId="1" xfId="0" applyFont="1" applyFill="1" applyBorder="1" applyAlignment="1">
      <alignment horizontal="left" vertical="top" wrapText="1"/>
    </xf>
    <xf numFmtId="0" fontId="16" fillId="5" borderId="2" xfId="0" applyFont="1" applyFill="1" applyBorder="1" applyAlignment="1">
      <alignment vertical="top" wrapText="1"/>
    </xf>
    <xf numFmtId="0" fontId="16" fillId="5" borderId="3" xfId="0" applyFont="1" applyFill="1" applyBorder="1" applyAlignment="1">
      <alignment horizontal="center" vertical="center" wrapText="1"/>
    </xf>
    <xf numFmtId="166" fontId="16" fillId="7" borderId="7" xfId="0" applyNumberFormat="1"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5" borderId="6" xfId="0" applyFont="1" applyFill="1" applyBorder="1" applyAlignment="1">
      <alignment horizontal="center" vertical="center" wrapText="1"/>
    </xf>
    <xf numFmtId="2" fontId="16" fillId="5" borderId="1" xfId="0" applyNumberFormat="1" applyFont="1" applyFill="1" applyBorder="1" applyAlignment="1">
      <alignment horizontal="center" vertical="top" wrapText="1"/>
    </xf>
    <xf numFmtId="2" fontId="5" fillId="5" borderId="1" xfId="0" applyNumberFormat="1" applyFont="1" applyFill="1" applyBorder="1" applyAlignment="1">
      <alignment horizontal="center" vertical="top" wrapText="1"/>
    </xf>
    <xf numFmtId="2" fontId="16" fillId="5" borderId="1" xfId="0" applyNumberFormat="1" applyFont="1" applyFill="1" applyBorder="1" applyAlignment="1" applyProtection="1">
      <alignment horizontal="center" vertical="top" wrapText="1"/>
    </xf>
    <xf numFmtId="169" fontId="16" fillId="5" borderId="1" xfId="0" applyNumberFormat="1" applyFont="1" applyFill="1" applyBorder="1" applyAlignment="1" applyProtection="1">
      <alignment horizontal="center" vertical="top" wrapText="1"/>
    </xf>
    <xf numFmtId="4" fontId="16" fillId="5" borderId="1" xfId="0" applyNumberFormat="1" applyFont="1" applyFill="1" applyBorder="1" applyAlignment="1">
      <alignment horizontal="center" vertical="top" wrapText="1"/>
    </xf>
    <xf numFmtId="4" fontId="16" fillId="6" borderId="1" xfId="0" applyNumberFormat="1" applyFont="1" applyFill="1" applyBorder="1" applyAlignment="1">
      <alignment horizontal="center" vertical="top" wrapText="1"/>
    </xf>
    <xf numFmtId="0" fontId="5" fillId="7" borderId="1" xfId="0" applyFont="1" applyFill="1" applyBorder="1" applyAlignment="1">
      <alignment horizontal="left" vertical="center" wrapText="1"/>
    </xf>
    <xf numFmtId="2" fontId="0" fillId="0" borderId="1" xfId="0" applyNumberFormat="1" applyBorder="1" applyAlignment="1">
      <alignment horizontal="center" vertical="center"/>
    </xf>
    <xf numFmtId="0" fontId="16" fillId="5" borderId="3" xfId="0" applyFont="1" applyFill="1" applyBorder="1" applyAlignment="1">
      <alignment vertical="top" wrapText="1"/>
    </xf>
    <xf numFmtId="4" fontId="16" fillId="5" borderId="3" xfId="0" applyNumberFormat="1" applyFont="1" applyFill="1" applyBorder="1" applyAlignment="1">
      <alignment horizontal="center" vertical="top" wrapText="1"/>
    </xf>
    <xf numFmtId="0" fontId="16" fillId="10" borderId="13" xfId="0" applyFont="1" applyFill="1" applyBorder="1" applyAlignment="1">
      <alignment vertical="top" wrapText="1"/>
    </xf>
    <xf numFmtId="165" fontId="16" fillId="10" borderId="2" xfId="0" applyNumberFormat="1" applyFont="1" applyFill="1" applyBorder="1" applyAlignment="1">
      <alignment horizontal="center" vertical="center" wrapText="1"/>
    </xf>
    <xf numFmtId="0" fontId="5" fillId="5" borderId="6" xfId="0" applyFont="1" applyFill="1" applyBorder="1" applyAlignment="1">
      <alignment vertical="top" wrapText="1"/>
    </xf>
    <xf numFmtId="165" fontId="5" fillId="5" borderId="3" xfId="0" applyNumberFormat="1" applyFont="1" applyFill="1" applyBorder="1" applyAlignment="1">
      <alignment horizontal="center" vertical="center" wrapText="1"/>
    </xf>
    <xf numFmtId="166" fontId="5" fillId="5" borderId="3" xfId="0" applyNumberFormat="1" applyFont="1" applyFill="1" applyBorder="1" applyAlignment="1">
      <alignment horizontal="center" vertical="center" wrapText="1"/>
    </xf>
    <xf numFmtId="0" fontId="5" fillId="5" borderId="13" xfId="0" applyFont="1" applyFill="1" applyBorder="1" applyAlignment="1">
      <alignment vertical="top" wrapText="1"/>
    </xf>
    <xf numFmtId="166" fontId="5" fillId="5" borderId="13" xfId="0" applyNumberFormat="1" applyFont="1" applyFill="1" applyBorder="1" applyAlignment="1">
      <alignment horizontal="center" vertical="center" wrapText="1"/>
    </xf>
    <xf numFmtId="165" fontId="5" fillId="5" borderId="2" xfId="0" applyNumberFormat="1" applyFont="1" applyFill="1" applyBorder="1" applyAlignment="1">
      <alignment horizontal="center" vertical="center" wrapText="1"/>
    </xf>
    <xf numFmtId="168" fontId="16" fillId="10" borderId="13" xfId="0" applyNumberFormat="1" applyFont="1" applyFill="1" applyBorder="1" applyAlignment="1">
      <alignment horizontal="center" vertical="center" wrapText="1"/>
    </xf>
    <xf numFmtId="0" fontId="0" fillId="0" borderId="0" xfId="0"/>
    <xf numFmtId="0" fontId="0" fillId="0" borderId="0" xfId="0"/>
    <xf numFmtId="0" fontId="5" fillId="0" borderId="1" xfId="0" applyFont="1" applyBorder="1" applyAlignment="1">
      <alignment wrapText="1"/>
    </xf>
    <xf numFmtId="0" fontId="5" fillId="5" borderId="8"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5" fillId="5" borderId="0" xfId="0" applyFont="1" applyFill="1" applyBorder="1" applyAlignment="1">
      <alignment vertical="top" wrapText="1"/>
    </xf>
    <xf numFmtId="0" fontId="2" fillId="0" borderId="0" xfId="0" applyFont="1" applyFill="1" applyAlignment="1">
      <alignment horizontal="right" wrapText="1"/>
    </xf>
    <xf numFmtId="0" fontId="0" fillId="0" borderId="0" xfId="0"/>
    <xf numFmtId="165" fontId="5" fillId="5" borderId="0" xfId="0" applyNumberFormat="1"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0" xfId="0" applyFont="1" applyFill="1" applyAlignment="1">
      <alignment horizontal="right" wrapText="1"/>
    </xf>
    <xf numFmtId="0" fontId="0" fillId="0" borderId="0" xfId="0"/>
    <xf numFmtId="0" fontId="5" fillId="5" borderId="8"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5" fillId="0" borderId="1" xfId="0" applyFont="1" applyBorder="1" applyAlignment="1">
      <alignment horizontal="center" vertical="center" wrapText="1"/>
    </xf>
    <xf numFmtId="165" fontId="5" fillId="5" borderId="7" xfId="0" applyNumberFormat="1" applyFont="1" applyFill="1" applyBorder="1" applyAlignment="1">
      <alignment horizontal="center" vertical="center" wrapText="1"/>
    </xf>
    <xf numFmtId="0" fontId="16" fillId="10" borderId="1" xfId="0" applyFont="1" applyFill="1" applyBorder="1" applyAlignment="1">
      <alignment vertical="top" wrapText="1"/>
    </xf>
    <xf numFmtId="4" fontId="16" fillId="10" borderId="1" xfId="0" applyNumberFormat="1"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0" borderId="1" xfId="0" applyFont="1" applyFill="1" applyBorder="1" applyAlignment="1">
      <alignment vertical="center" wrapText="1"/>
    </xf>
    <xf numFmtId="0" fontId="0" fillId="0" borderId="0" xfId="0"/>
    <xf numFmtId="0" fontId="5" fillId="10" borderId="1" xfId="0" applyFont="1" applyFill="1" applyBorder="1" applyAlignment="1">
      <alignment horizontal="center" vertical="center" wrapText="1"/>
    </xf>
    <xf numFmtId="0" fontId="16" fillId="10" borderId="7" xfId="0" applyFont="1" applyFill="1" applyBorder="1" applyAlignment="1">
      <alignment vertical="top" wrapText="1"/>
    </xf>
    <xf numFmtId="165" fontId="16" fillId="10" borderId="1" xfId="0" applyNumberFormat="1" applyFont="1" applyFill="1" applyBorder="1" applyAlignment="1">
      <alignment horizontal="center" vertical="center" wrapText="1"/>
    </xf>
    <xf numFmtId="166" fontId="16" fillId="10" borderId="1" xfId="0" applyNumberFormat="1" applyFont="1" applyFill="1" applyBorder="1" applyAlignment="1">
      <alignment horizontal="center" vertical="center" wrapText="1"/>
    </xf>
    <xf numFmtId="0" fontId="5" fillId="5" borderId="8" xfId="0" applyFont="1" applyFill="1" applyBorder="1" applyAlignment="1">
      <alignment horizontal="center" vertical="center" wrapText="1"/>
    </xf>
    <xf numFmtId="2" fontId="16" fillId="0" borderId="1" xfId="0" applyNumberFormat="1" applyFont="1" applyFill="1" applyBorder="1" applyAlignment="1">
      <alignment horizontal="center" wrapText="1"/>
    </xf>
    <xf numFmtId="0" fontId="5" fillId="5" borderId="2" xfId="0" applyFont="1" applyFill="1" applyBorder="1" applyAlignment="1">
      <alignment vertical="top" wrapText="1"/>
    </xf>
    <xf numFmtId="169" fontId="5" fillId="0" borderId="0" xfId="0" applyNumberFormat="1" applyFont="1" applyFill="1" applyAlignment="1">
      <alignment horizontal="center" vertical="top" wrapText="1"/>
    </xf>
    <xf numFmtId="2" fontId="5" fillId="0" borderId="1" xfId="0" applyNumberFormat="1" applyFont="1" applyBorder="1" applyAlignment="1">
      <alignment horizontal="center" vertical="center"/>
    </xf>
    <xf numFmtId="0" fontId="16" fillId="0" borderId="1" xfId="0" applyFont="1" applyFill="1" applyBorder="1" applyAlignment="1">
      <alignment wrapText="1"/>
    </xf>
    <xf numFmtId="0" fontId="5" fillId="0" borderId="1" xfId="0" applyFont="1" applyBorder="1" applyAlignment="1">
      <alignment horizontal="center"/>
    </xf>
    <xf numFmtId="0" fontId="16" fillId="5" borderId="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0" fillId="0" borderId="0" xfId="0"/>
    <xf numFmtId="0" fontId="1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6" borderId="1" xfId="0" applyFont="1" applyFill="1" applyBorder="1" applyAlignment="1">
      <alignment wrapText="1"/>
    </xf>
    <xf numFmtId="2" fontId="16" fillId="0" borderId="1" xfId="0" applyNumberFormat="1" applyFont="1" applyFill="1" applyBorder="1" applyAlignment="1">
      <alignment horizontal="center" vertical="top" wrapText="1"/>
    </xf>
    <xf numFmtId="2" fontId="16" fillId="6" borderId="1" xfId="0" applyNumberFormat="1" applyFont="1" applyFill="1" applyBorder="1" applyAlignment="1">
      <alignment horizontal="center" vertical="top" wrapText="1"/>
    </xf>
    <xf numFmtId="166" fontId="16" fillId="6" borderId="1" xfId="2" applyNumberFormat="1" applyFont="1" applyFill="1" applyBorder="1" applyAlignment="1">
      <alignment horizontal="center" vertical="top" wrapText="1"/>
    </xf>
    <xf numFmtId="166" fontId="18" fillId="6" borderId="1" xfId="2" applyNumberFormat="1" applyFont="1" applyFill="1" applyBorder="1" applyAlignment="1">
      <alignment horizontal="center" vertical="top" wrapText="1"/>
    </xf>
    <xf numFmtId="166" fontId="16" fillId="5" borderId="1" xfId="2" applyNumberFormat="1" applyFont="1" applyFill="1" applyBorder="1" applyAlignment="1">
      <alignment horizontal="center" vertical="top" wrapText="1"/>
    </xf>
    <xf numFmtId="166" fontId="18" fillId="5" borderId="1" xfId="2" applyNumberFormat="1" applyFont="1" applyFill="1" applyBorder="1" applyAlignment="1">
      <alignment horizontal="center" vertical="top" wrapText="1"/>
    </xf>
    <xf numFmtId="166" fontId="5" fillId="5" borderId="1" xfId="2" applyNumberFormat="1" applyFont="1" applyFill="1" applyBorder="1" applyAlignment="1">
      <alignment horizontal="center" vertical="top" wrapText="1"/>
    </xf>
    <xf numFmtId="166" fontId="19" fillId="5" borderId="1" xfId="2"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 fontId="16" fillId="6" borderId="1" xfId="2" applyNumberFormat="1" applyFont="1" applyFill="1" applyBorder="1" applyAlignment="1">
      <alignment horizontal="center" vertical="top" wrapText="1"/>
    </xf>
    <xf numFmtId="2" fontId="5" fillId="5" borderId="1" xfId="0" applyNumberFormat="1" applyFont="1" applyFill="1" applyBorder="1" applyAlignment="1" applyProtection="1">
      <alignment horizontal="center" vertical="top" wrapText="1"/>
    </xf>
    <xf numFmtId="169" fontId="5" fillId="5" borderId="1" xfId="0" applyNumberFormat="1" applyFont="1" applyFill="1" applyBorder="1" applyAlignment="1" applyProtection="1">
      <alignment horizontal="center" vertical="top" wrapText="1"/>
    </xf>
    <xf numFmtId="0" fontId="0" fillId="0" borderId="1" xfId="0" applyBorder="1" applyAlignment="1">
      <alignment horizontal="center"/>
    </xf>
    <xf numFmtId="4" fontId="16" fillId="5" borderId="1" xfId="0" applyNumberFormat="1" applyFont="1" applyFill="1" applyBorder="1" applyAlignment="1">
      <alignment horizontal="center" vertical="center"/>
    </xf>
    <xf numFmtId="166" fontId="5" fillId="5" borderId="1" xfId="0" applyNumberFormat="1" applyFont="1" applyFill="1" applyBorder="1" applyAlignment="1">
      <alignment horizontal="center" vertical="center" wrapText="1"/>
    </xf>
    <xf numFmtId="0" fontId="0" fillId="0" borderId="1" xfId="0" applyBorder="1" applyAlignment="1">
      <alignment horizontal="center" vertical="center"/>
    </xf>
    <xf numFmtId="2" fontId="15" fillId="5" borderId="1" xfId="0" applyNumberFormat="1" applyFont="1" applyFill="1" applyBorder="1" applyAlignment="1">
      <alignment horizontal="center" vertical="center"/>
    </xf>
    <xf numFmtId="0" fontId="16" fillId="8" borderId="1" xfId="0" applyFont="1" applyFill="1" applyBorder="1" applyAlignment="1">
      <alignment horizontal="center" vertical="center"/>
    </xf>
    <xf numFmtId="4" fontId="16" fillId="7" borderId="1" xfId="0" applyNumberFormat="1" applyFont="1" applyFill="1" applyBorder="1" applyAlignment="1">
      <alignment horizontal="center" vertical="center"/>
    </xf>
    <xf numFmtId="4" fontId="16" fillId="10" borderId="1" xfId="0" applyNumberFormat="1" applyFont="1" applyFill="1" applyBorder="1" applyAlignment="1">
      <alignment horizontal="center" vertical="center"/>
    </xf>
    <xf numFmtId="2" fontId="15" fillId="10" borderId="1" xfId="0" applyNumberFormat="1" applyFont="1" applyFill="1" applyBorder="1" applyAlignment="1">
      <alignment horizontal="center" vertical="center"/>
    </xf>
    <xf numFmtId="2" fontId="16" fillId="9" borderId="1" xfId="0" applyNumberFormat="1" applyFont="1" applyFill="1" applyBorder="1" applyAlignment="1">
      <alignment horizontal="center" vertical="top" wrapText="1"/>
    </xf>
    <xf numFmtId="0" fontId="5" fillId="0" borderId="1" xfId="0" applyFont="1" applyBorder="1" applyAlignment="1">
      <alignment vertical="center" wrapText="1"/>
    </xf>
    <xf numFmtId="2" fontId="16" fillId="10" borderId="1" xfId="0" applyNumberFormat="1" applyFont="1" applyFill="1" applyBorder="1" applyAlignment="1">
      <alignment horizontal="center" vertical="center"/>
    </xf>
    <xf numFmtId="0" fontId="2" fillId="0" borderId="0" xfId="0" applyFont="1" applyBorder="1" applyAlignment="1">
      <alignment horizontal="center" wrapText="1"/>
    </xf>
    <xf numFmtId="0" fontId="2" fillId="0" borderId="0" xfId="0" applyFont="1" applyBorder="1" applyAlignment="1">
      <alignment horizontal="center"/>
    </xf>
    <xf numFmtId="0" fontId="16"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2" fillId="0" borderId="0" xfId="0" applyFont="1" applyFill="1" applyAlignment="1">
      <alignment horizontal="right"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3" fillId="2" borderId="0" xfId="0" applyFont="1" applyFill="1" applyBorder="1" applyAlignment="1">
      <alignment horizontal="center" vertical="top" wrapText="1"/>
    </xf>
    <xf numFmtId="0" fontId="16" fillId="5" borderId="10"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16" fillId="5" borderId="2" xfId="0" applyFont="1" applyFill="1" applyBorder="1" applyAlignment="1">
      <alignment horizontal="center" vertical="top" wrapText="1"/>
    </xf>
    <xf numFmtId="0" fontId="16" fillId="5" borderId="8" xfId="0" applyFont="1" applyFill="1" applyBorder="1" applyAlignment="1">
      <alignment horizontal="center" vertical="top" wrapText="1"/>
    </xf>
    <xf numFmtId="0" fontId="16" fillId="5" borderId="3" xfId="0" applyFont="1" applyFill="1" applyBorder="1" applyAlignment="1">
      <alignment horizontal="center" vertical="top" wrapText="1"/>
    </xf>
    <xf numFmtId="0" fontId="16" fillId="5" borderId="1" xfId="3" applyFont="1" applyFill="1" applyBorder="1" applyAlignment="1">
      <alignment vertical="top" wrapText="1"/>
    </xf>
    <xf numFmtId="0" fontId="16" fillId="5" borderId="2"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2" xfId="0" applyFont="1" applyFill="1" applyBorder="1" applyAlignment="1">
      <alignment horizontal="left" vertical="top" wrapText="1"/>
    </xf>
    <xf numFmtId="0" fontId="16" fillId="5" borderId="8" xfId="0" applyFont="1" applyFill="1" applyBorder="1" applyAlignment="1">
      <alignment horizontal="left" vertical="top" wrapText="1"/>
    </xf>
    <xf numFmtId="0" fontId="16" fillId="5" borderId="3"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8" xfId="0" applyFont="1" applyFill="1" applyBorder="1" applyAlignment="1">
      <alignment horizontal="left" vertical="top" wrapText="1"/>
    </xf>
    <xf numFmtId="0" fontId="5" fillId="5" borderId="3" xfId="0" applyFont="1" applyFill="1" applyBorder="1" applyAlignment="1">
      <alignment horizontal="left" vertical="top" wrapText="1"/>
    </xf>
    <xf numFmtId="0" fontId="16" fillId="5" borderId="10" xfId="0" applyFont="1" applyFill="1" applyBorder="1" applyAlignment="1">
      <alignment horizontal="center" vertical="top" wrapText="1"/>
    </xf>
    <xf numFmtId="0" fontId="16" fillId="5" borderId="9" xfId="0" applyFont="1" applyFill="1" applyBorder="1" applyAlignment="1">
      <alignment horizontal="center" vertical="top" wrapText="1"/>
    </xf>
    <xf numFmtId="0" fontId="16" fillId="5" borderId="13" xfId="0" applyFont="1" applyFill="1" applyBorder="1" applyAlignment="1">
      <alignment horizontal="center" vertical="top" wrapText="1"/>
    </xf>
    <xf numFmtId="0" fontId="16" fillId="5" borderId="14" xfId="0" applyFont="1" applyFill="1" applyBorder="1" applyAlignment="1">
      <alignment horizontal="center" vertical="top" wrapText="1"/>
    </xf>
    <xf numFmtId="0" fontId="16" fillId="5" borderId="0" xfId="0" applyFont="1" applyFill="1" applyBorder="1" applyAlignment="1">
      <alignment horizontal="center" vertical="top" wrapText="1"/>
    </xf>
    <xf numFmtId="0" fontId="16" fillId="5" borderId="15" xfId="0" applyFont="1" applyFill="1" applyBorder="1" applyAlignment="1">
      <alignment horizontal="center" vertical="top" wrapText="1"/>
    </xf>
    <xf numFmtId="0" fontId="16" fillId="5" borderId="4" xfId="0" applyFont="1" applyFill="1" applyBorder="1" applyAlignment="1">
      <alignment horizontal="center" vertical="top" wrapText="1"/>
    </xf>
    <xf numFmtId="0" fontId="16" fillId="5" borderId="5" xfId="0" applyFont="1" applyFill="1" applyBorder="1" applyAlignment="1">
      <alignment horizontal="center" vertical="top" wrapText="1"/>
    </xf>
    <xf numFmtId="0" fontId="16" fillId="5" borderId="6" xfId="0" applyFont="1" applyFill="1" applyBorder="1" applyAlignment="1">
      <alignment horizontal="center" vertical="top" wrapText="1"/>
    </xf>
    <xf numFmtId="0" fontId="16" fillId="5" borderId="11" xfId="0" applyFont="1" applyFill="1" applyBorder="1" applyAlignment="1">
      <alignment horizontal="center" wrapText="1"/>
    </xf>
    <xf numFmtId="0" fontId="16" fillId="5" borderId="12" xfId="0" applyFont="1" applyFill="1" applyBorder="1" applyAlignment="1">
      <alignment horizontal="center" wrapText="1"/>
    </xf>
    <xf numFmtId="0" fontId="16" fillId="5" borderId="7" xfId="0" applyFont="1" applyFill="1" applyBorder="1" applyAlignment="1">
      <alignment horizontal="center" wrapText="1"/>
    </xf>
    <xf numFmtId="0" fontId="16" fillId="5" borderId="14"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2" fillId="5" borderId="8"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5" borderId="8"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0" fillId="0" borderId="0" xfId="0"/>
    <xf numFmtId="0" fontId="0" fillId="0" borderId="5" xfId="0" applyBorder="1"/>
    <xf numFmtId="0" fontId="16" fillId="6" borderId="2"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6" fillId="9" borderId="2" xfId="0" applyFont="1" applyFill="1" applyBorder="1" applyAlignment="1">
      <alignment horizontal="left" vertical="center" wrapText="1"/>
    </xf>
    <xf numFmtId="0" fontId="5" fillId="9" borderId="8" xfId="0" applyFont="1" applyFill="1" applyBorder="1" applyAlignment="1">
      <alignment horizontal="left" vertical="center" wrapText="1"/>
    </xf>
    <xf numFmtId="0" fontId="16" fillId="9" borderId="2"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2" borderId="10"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top" wrapText="1"/>
    </xf>
    <xf numFmtId="0" fontId="2" fillId="0" borderId="0" xfId="0" applyFont="1" applyFill="1" applyAlignment="1">
      <alignment horizontal="center" wrapText="1"/>
    </xf>
    <xf numFmtId="0" fontId="16" fillId="0" borderId="1" xfId="0" applyFont="1" applyFill="1" applyBorder="1" applyAlignment="1">
      <alignment horizontal="center" vertical="top" wrapText="1"/>
    </xf>
    <xf numFmtId="0" fontId="16" fillId="0" borderId="1" xfId="0" applyFont="1" applyFill="1" applyBorder="1" applyAlignment="1">
      <alignment horizontal="left" vertical="top" wrapText="1"/>
    </xf>
    <xf numFmtId="0" fontId="5" fillId="5" borderId="2" xfId="0" applyFont="1" applyFill="1" applyBorder="1" applyAlignment="1">
      <alignment horizontal="center" vertical="top" wrapText="1"/>
    </xf>
    <xf numFmtId="0" fontId="5" fillId="5" borderId="8"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1" xfId="3" applyFont="1" applyFill="1" applyBorder="1" applyAlignment="1">
      <alignment vertical="top" wrapText="1"/>
    </xf>
    <xf numFmtId="0" fontId="16" fillId="6" borderId="2"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3" xfId="0" applyFont="1" applyFill="1" applyBorder="1" applyAlignment="1">
      <alignment horizontal="left" vertical="top" wrapText="1"/>
    </xf>
    <xf numFmtId="0" fontId="16" fillId="6" borderId="1" xfId="3" applyFont="1" applyFill="1" applyBorder="1" applyAlignment="1">
      <alignment vertical="top" wrapText="1"/>
    </xf>
    <xf numFmtId="0" fontId="3" fillId="5" borderId="8" xfId="0" applyFont="1" applyFill="1" applyBorder="1" applyAlignment="1">
      <alignment horizontal="left" vertical="top" wrapText="1"/>
    </xf>
    <xf numFmtId="0" fontId="3" fillId="5" borderId="3" xfId="0" applyFont="1" applyFill="1" applyBorder="1" applyAlignment="1">
      <alignment horizontal="left" vertical="top" wrapText="1"/>
    </xf>
  </cellXfs>
  <cellStyles count="4">
    <cellStyle name="Excel Built-in Normal" xfId="1"/>
    <cellStyle name="Обычный" xfId="0" builtinId="0"/>
    <cellStyle name="Обычный 2" xfId="2"/>
    <cellStyle name="Обычный 3" xfId="3"/>
  </cellStyles>
  <dxfs count="0"/>
  <tableStyles count="0" defaultTableStyle="TableStyleMedium2" defaultPivotStyle="PivotStyleLight16"/>
  <colors>
    <mruColors>
      <color rgb="FFFF00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5"/>
    <pageSetUpPr fitToPage="1"/>
  </sheetPr>
  <dimension ref="A1:K41"/>
  <sheetViews>
    <sheetView tabSelected="1" topLeftCell="A26" zoomScaleNormal="100" workbookViewId="0">
      <selection sqref="A1:H40"/>
    </sheetView>
  </sheetViews>
  <sheetFormatPr defaultRowHeight="12.75" x14ac:dyDescent="0.2"/>
  <cols>
    <col min="1" max="1" width="26.7109375" customWidth="1"/>
    <col min="2" max="2" width="73.5703125" customWidth="1"/>
    <col min="3" max="3" width="15.85546875" customWidth="1"/>
    <col min="4" max="4" width="14.140625" customWidth="1"/>
    <col min="5" max="7" width="12.7109375" customWidth="1"/>
    <col min="8" max="8" width="11.42578125" style="173" customWidth="1"/>
    <col min="11" max="11" width="9.5703125" bestFit="1" customWidth="1"/>
  </cols>
  <sheetData>
    <row r="1" spans="1:8" s="202" customFormat="1" x14ac:dyDescent="0.2">
      <c r="D1" s="230" t="s">
        <v>421</v>
      </c>
      <c r="E1" s="231"/>
      <c r="F1" s="231"/>
      <c r="G1" s="231"/>
    </row>
    <row r="2" spans="1:8" s="202" customFormat="1" x14ac:dyDescent="0.2">
      <c r="D2" s="231"/>
      <c r="E2" s="231"/>
      <c r="F2" s="231"/>
      <c r="G2" s="231"/>
    </row>
    <row r="3" spans="1:8" s="202" customFormat="1" x14ac:dyDescent="0.2">
      <c r="D3" s="231"/>
      <c r="E3" s="231"/>
      <c r="F3" s="231"/>
      <c r="G3" s="231"/>
    </row>
    <row r="4" spans="1:8" s="202" customFormat="1" x14ac:dyDescent="0.2">
      <c r="D4" s="231"/>
      <c r="E4" s="231"/>
      <c r="F4" s="231"/>
      <c r="G4" s="231"/>
    </row>
    <row r="5" spans="1:8" s="202" customFormat="1" x14ac:dyDescent="0.2">
      <c r="D5" s="231"/>
      <c r="E5" s="231"/>
      <c r="F5" s="231"/>
      <c r="G5" s="231"/>
    </row>
    <row r="6" spans="1:8" s="202" customFormat="1" x14ac:dyDescent="0.2">
      <c r="D6" s="231"/>
      <c r="E6" s="231"/>
      <c r="F6" s="231"/>
      <c r="G6" s="231"/>
    </row>
    <row r="7" spans="1:8" s="202" customFormat="1" x14ac:dyDescent="0.2">
      <c r="D7" s="231"/>
      <c r="E7" s="231"/>
      <c r="F7" s="231"/>
      <c r="G7" s="231"/>
    </row>
    <row r="8" spans="1:8" s="202" customFormat="1" x14ac:dyDescent="0.2">
      <c r="D8" s="231"/>
      <c r="E8" s="231"/>
      <c r="F8" s="231"/>
      <c r="G8" s="231"/>
    </row>
    <row r="9" spans="1:8" s="202" customFormat="1" x14ac:dyDescent="0.2">
      <c r="D9" s="231"/>
      <c r="E9" s="231"/>
      <c r="F9" s="231"/>
      <c r="G9" s="231"/>
    </row>
    <row r="10" spans="1:8" s="202" customFormat="1" x14ac:dyDescent="0.2">
      <c r="D10" s="231"/>
      <c r="E10" s="231"/>
      <c r="F10" s="231"/>
      <c r="G10" s="231"/>
    </row>
    <row r="11" spans="1:8" s="202" customFormat="1" x14ac:dyDescent="0.2">
      <c r="D11" s="231"/>
      <c r="E11" s="231"/>
      <c r="F11" s="231"/>
      <c r="G11" s="231"/>
    </row>
    <row r="12" spans="1:8" s="202" customFormat="1" x14ac:dyDescent="0.2">
      <c r="D12" s="231"/>
      <c r="E12" s="231"/>
      <c r="F12" s="231"/>
      <c r="G12" s="231"/>
    </row>
    <row r="13" spans="1:8" ht="20.45" customHeight="1" x14ac:dyDescent="0.25">
      <c r="A13" s="5"/>
      <c r="B13" s="5"/>
      <c r="C13" s="237" t="s">
        <v>420</v>
      </c>
      <c r="D13" s="237"/>
      <c r="E13" s="237"/>
      <c r="F13" s="237"/>
      <c r="G13" s="237"/>
      <c r="H13" s="172"/>
    </row>
    <row r="14" spans="1:8" ht="39.75" customHeight="1" x14ac:dyDescent="0.2">
      <c r="A14" s="240" t="s">
        <v>395</v>
      </c>
      <c r="B14" s="240"/>
      <c r="C14" s="240"/>
      <c r="D14" s="240"/>
      <c r="E14" s="240"/>
      <c r="F14" s="240"/>
      <c r="G14" s="240"/>
    </row>
    <row r="15" spans="1:8" ht="15.75" hidden="1" x14ac:dyDescent="0.25">
      <c r="A15" s="17"/>
      <c r="B15" s="17"/>
      <c r="C15" s="17"/>
      <c r="D15" s="17"/>
      <c r="E15" s="17"/>
      <c r="F15" s="17"/>
      <c r="G15" s="17"/>
    </row>
    <row r="16" spans="1:8" ht="68.25" customHeight="1" x14ac:dyDescent="0.2">
      <c r="A16" s="238" t="s">
        <v>210</v>
      </c>
      <c r="B16" s="238" t="s">
        <v>25</v>
      </c>
      <c r="C16" s="238" t="s">
        <v>396</v>
      </c>
      <c r="D16" s="121" t="s">
        <v>397</v>
      </c>
      <c r="E16" s="244" t="s">
        <v>398</v>
      </c>
      <c r="F16" s="233"/>
      <c r="G16" s="233"/>
      <c r="H16" s="234"/>
    </row>
    <row r="17" spans="1:11" x14ac:dyDescent="0.2">
      <c r="A17" s="239"/>
      <c r="B17" s="239"/>
      <c r="C17" s="239"/>
      <c r="D17" s="120"/>
      <c r="E17" s="144">
        <v>2021</v>
      </c>
      <c r="F17" s="144">
        <v>2022</v>
      </c>
      <c r="G17" s="145">
        <v>2023</v>
      </c>
      <c r="H17" s="223">
        <v>2024</v>
      </c>
    </row>
    <row r="18" spans="1:11" ht="15.75" customHeight="1" x14ac:dyDescent="0.2">
      <c r="A18" s="112">
        <v>1</v>
      </c>
      <c r="B18" s="112">
        <v>2</v>
      </c>
      <c r="C18" s="112">
        <v>3</v>
      </c>
      <c r="D18" s="112">
        <v>4</v>
      </c>
      <c r="E18" s="112">
        <v>5</v>
      </c>
      <c r="F18" s="112">
        <v>6</v>
      </c>
      <c r="G18" s="112">
        <v>7</v>
      </c>
      <c r="H18" s="218">
        <v>8</v>
      </c>
    </row>
    <row r="19" spans="1:11" ht="57" customHeight="1" x14ac:dyDescent="0.2">
      <c r="A19" s="180" t="s">
        <v>427</v>
      </c>
      <c r="B19" s="153" t="s">
        <v>399</v>
      </c>
      <c r="C19" s="138" t="s">
        <v>376</v>
      </c>
      <c r="D19" s="143">
        <f>E19+F19+G19+H19</f>
        <v>17100856.23</v>
      </c>
      <c r="E19" s="143">
        <f>E20+E30+E36</f>
        <v>4785261.8499999996</v>
      </c>
      <c r="F19" s="143">
        <f>F20+F30+F36</f>
        <v>4385714.38</v>
      </c>
      <c r="G19" s="143">
        <f>G20+G30+G36</f>
        <v>3964940</v>
      </c>
      <c r="H19" s="224">
        <f>H20+H30+H36</f>
        <v>3964940</v>
      </c>
    </row>
    <row r="20" spans="1:11" ht="59.45" customHeight="1" x14ac:dyDescent="0.2">
      <c r="A20" s="189" t="s">
        <v>428</v>
      </c>
      <c r="B20" s="187" t="s">
        <v>426</v>
      </c>
      <c r="C20" s="190" t="s">
        <v>376</v>
      </c>
      <c r="D20" s="191">
        <f>E20+F20+G20+H20</f>
        <v>16135056.23</v>
      </c>
      <c r="E20" s="191">
        <f>E22+E23+E24+E25+E27+E28+E29</f>
        <v>4285261.8499999996</v>
      </c>
      <c r="F20" s="191">
        <f t="shared" ref="F20:H20" si="0">F22+F23+F24+F25+F27+F28+F29</f>
        <v>4019914.38</v>
      </c>
      <c r="G20" s="192">
        <f t="shared" si="0"/>
        <v>3914940</v>
      </c>
      <c r="H20" s="225">
        <f t="shared" si="0"/>
        <v>3914940</v>
      </c>
    </row>
    <row r="21" spans="1:11" s="188" customFormat="1" ht="33" customHeight="1" x14ac:dyDescent="0.2">
      <c r="A21" s="232" t="s">
        <v>410</v>
      </c>
      <c r="B21" s="235"/>
      <c r="C21" s="235"/>
      <c r="D21" s="235"/>
      <c r="E21" s="235"/>
      <c r="F21" s="235"/>
      <c r="G21" s="236"/>
      <c r="H21" s="219"/>
    </row>
    <row r="22" spans="1:11" ht="62.25" customHeight="1" x14ac:dyDescent="0.2">
      <c r="A22" s="179" t="s">
        <v>372</v>
      </c>
      <c r="B22" s="137" t="s">
        <v>404</v>
      </c>
      <c r="C22" s="159" t="s">
        <v>376</v>
      </c>
      <c r="D22" s="160">
        <f t="shared" ref="D22:D24" si="1">E22+F22+G22+H22</f>
        <v>55000</v>
      </c>
      <c r="E22" s="160">
        <v>15000</v>
      </c>
      <c r="F22" s="160">
        <v>20000</v>
      </c>
      <c r="G22" s="161">
        <v>10000</v>
      </c>
      <c r="H22" s="220">
        <v>10000</v>
      </c>
    </row>
    <row r="23" spans="1:11" ht="65.25" customHeight="1" x14ac:dyDescent="0.2">
      <c r="A23" s="176" t="s">
        <v>365</v>
      </c>
      <c r="B23" s="113" t="s">
        <v>405</v>
      </c>
      <c r="C23" s="114" t="s">
        <v>376</v>
      </c>
      <c r="D23" s="122">
        <f t="shared" si="1"/>
        <v>0</v>
      </c>
      <c r="E23" s="117">
        <v>0</v>
      </c>
      <c r="F23" s="117">
        <v>0</v>
      </c>
      <c r="G23" s="117">
        <v>0</v>
      </c>
      <c r="H23" s="220">
        <v>0</v>
      </c>
    </row>
    <row r="24" spans="1:11" s="166" customFormat="1" ht="52.5" customHeight="1" x14ac:dyDescent="0.2">
      <c r="A24" s="175" t="s">
        <v>366</v>
      </c>
      <c r="B24" s="115" t="s">
        <v>367</v>
      </c>
      <c r="C24" s="162" t="s">
        <v>376</v>
      </c>
      <c r="D24" s="163">
        <f t="shared" si="1"/>
        <v>15260138.23</v>
      </c>
      <c r="E24" s="164">
        <v>3679143.85</v>
      </c>
      <c r="F24" s="164">
        <v>3771114.38</v>
      </c>
      <c r="G24" s="164">
        <v>3904940</v>
      </c>
      <c r="H24" s="118">
        <v>3904940</v>
      </c>
      <c r="J24" s="166">
        <v>3538100</v>
      </c>
      <c r="K24" s="174">
        <v>210000</v>
      </c>
    </row>
    <row r="25" spans="1:11" ht="54.75" customHeight="1" x14ac:dyDescent="0.2">
      <c r="A25" s="176" t="s">
        <v>387</v>
      </c>
      <c r="B25" s="168" t="s">
        <v>382</v>
      </c>
      <c r="C25" s="130" t="s">
        <v>376</v>
      </c>
      <c r="D25" s="197">
        <f>E25+F25+G25+H25</f>
        <v>0</v>
      </c>
      <c r="E25" s="197">
        <v>0</v>
      </c>
      <c r="F25" s="197">
        <v>0</v>
      </c>
      <c r="G25" s="197">
        <v>0</v>
      </c>
      <c r="H25" s="197">
        <v>0</v>
      </c>
    </row>
    <row r="26" spans="1:11" s="178" customFormat="1" ht="30" customHeight="1" x14ac:dyDescent="0.2">
      <c r="A26" s="241" t="s">
        <v>406</v>
      </c>
      <c r="B26" s="242"/>
      <c r="C26" s="242"/>
      <c r="D26" s="242"/>
      <c r="E26" s="242"/>
      <c r="F26" s="242"/>
      <c r="G26" s="243"/>
      <c r="H26" s="221"/>
    </row>
    <row r="27" spans="1:11" ht="58.5" customHeight="1" x14ac:dyDescent="0.2">
      <c r="A27" s="176" t="s">
        <v>368</v>
      </c>
      <c r="B27" s="113" t="s">
        <v>409</v>
      </c>
      <c r="C27" s="114" t="s">
        <v>376</v>
      </c>
      <c r="D27" s="117">
        <f t="shared" ref="D27:D29" si="2">E27+F27+G27+H27</f>
        <v>591118</v>
      </c>
      <c r="E27" s="118">
        <v>591118</v>
      </c>
      <c r="F27" s="118">
        <v>0</v>
      </c>
      <c r="G27" s="118">
        <v>0</v>
      </c>
      <c r="H27" s="197">
        <v>0</v>
      </c>
    </row>
    <row r="28" spans="1:11" ht="42" customHeight="1" x14ac:dyDescent="0.2">
      <c r="A28" s="175" t="s">
        <v>369</v>
      </c>
      <c r="B28" s="130" t="s">
        <v>408</v>
      </c>
      <c r="C28" s="114" t="s">
        <v>13</v>
      </c>
      <c r="D28" s="117">
        <f t="shared" si="2"/>
        <v>0</v>
      </c>
      <c r="E28" s="118">
        <v>0</v>
      </c>
      <c r="F28" s="118">
        <v>0</v>
      </c>
      <c r="G28" s="118">
        <v>0</v>
      </c>
      <c r="H28" s="197">
        <v>0</v>
      </c>
    </row>
    <row r="29" spans="1:11" s="167" customFormat="1" ht="44.25" customHeight="1" x14ac:dyDescent="0.2">
      <c r="A29" s="175" t="s">
        <v>388</v>
      </c>
      <c r="B29" s="228" t="s">
        <v>425</v>
      </c>
      <c r="C29" s="114" t="s">
        <v>13</v>
      </c>
      <c r="D29" s="163">
        <f t="shared" si="2"/>
        <v>228800</v>
      </c>
      <c r="E29" s="164">
        <v>0</v>
      </c>
      <c r="F29" s="164">
        <v>228800</v>
      </c>
      <c r="G29" s="164">
        <v>0</v>
      </c>
      <c r="H29" s="197">
        <v>0</v>
      </c>
    </row>
    <row r="30" spans="1:11" ht="37.5" customHeight="1" x14ac:dyDescent="0.2">
      <c r="A30" s="181" t="s">
        <v>384</v>
      </c>
      <c r="B30" s="139" t="s">
        <v>371</v>
      </c>
      <c r="C30" s="157" t="s">
        <v>13</v>
      </c>
      <c r="D30" s="165">
        <f>D32+D33+D35</f>
        <v>715800</v>
      </c>
      <c r="E30" s="158">
        <f>E32+E33+E35</f>
        <v>350000</v>
      </c>
      <c r="F30" s="158">
        <f t="shared" ref="F30:H30" si="3">F32+F33+F35</f>
        <v>265800</v>
      </c>
      <c r="G30" s="158">
        <f t="shared" si="3"/>
        <v>50000</v>
      </c>
      <c r="H30" s="229">
        <f t="shared" si="3"/>
        <v>50000</v>
      </c>
    </row>
    <row r="31" spans="1:11" s="178" customFormat="1" ht="19.5" customHeight="1" x14ac:dyDescent="0.2">
      <c r="A31" s="232" t="s">
        <v>386</v>
      </c>
      <c r="B31" s="235"/>
      <c r="C31" s="235"/>
      <c r="D31" s="235"/>
      <c r="E31" s="235"/>
      <c r="F31" s="235"/>
      <c r="G31" s="236"/>
      <c r="H31" s="222"/>
    </row>
    <row r="32" spans="1:11" ht="33" customHeight="1" x14ac:dyDescent="0.2">
      <c r="A32" s="176" t="s">
        <v>372</v>
      </c>
      <c r="B32" s="113" t="s">
        <v>373</v>
      </c>
      <c r="C32" s="114" t="s">
        <v>13</v>
      </c>
      <c r="D32" s="117">
        <f>E32+F32+G32+H32</f>
        <v>300000</v>
      </c>
      <c r="E32" s="118">
        <v>300000</v>
      </c>
      <c r="F32" s="118">
        <v>0</v>
      </c>
      <c r="G32" s="118">
        <v>0</v>
      </c>
      <c r="H32" s="197">
        <v>0</v>
      </c>
    </row>
    <row r="33" spans="1:8" ht="32.25" customHeight="1" x14ac:dyDescent="0.2">
      <c r="A33" s="175" t="s">
        <v>365</v>
      </c>
      <c r="B33" s="115" t="s">
        <v>383</v>
      </c>
      <c r="C33" s="162" t="s">
        <v>13</v>
      </c>
      <c r="D33" s="163">
        <f>E33+F33+G33+H33</f>
        <v>187000</v>
      </c>
      <c r="E33" s="164">
        <v>50000</v>
      </c>
      <c r="F33" s="164">
        <v>37000</v>
      </c>
      <c r="G33" s="164">
        <v>50000</v>
      </c>
      <c r="H33" s="197">
        <v>50000</v>
      </c>
    </row>
    <row r="34" spans="1:8" s="178" customFormat="1" ht="22.5" customHeight="1" x14ac:dyDescent="0.2">
      <c r="A34" s="232" t="s">
        <v>374</v>
      </c>
      <c r="B34" s="233"/>
      <c r="C34" s="233"/>
      <c r="D34" s="233"/>
      <c r="E34" s="233"/>
      <c r="F34" s="233"/>
      <c r="G34" s="234"/>
      <c r="H34" s="154"/>
    </row>
    <row r="35" spans="1:8" ht="38.25" customHeight="1" x14ac:dyDescent="0.2">
      <c r="A35" s="176" t="s">
        <v>368</v>
      </c>
      <c r="B35" s="113" t="s">
        <v>375</v>
      </c>
      <c r="C35" s="114" t="s">
        <v>13</v>
      </c>
      <c r="D35" s="183">
        <f>E35+F35+G35+H35</f>
        <v>228800</v>
      </c>
      <c r="E35" s="118">
        <v>0</v>
      </c>
      <c r="F35" s="118">
        <v>228800</v>
      </c>
      <c r="G35" s="118">
        <v>0</v>
      </c>
      <c r="H35" s="197">
        <v>0</v>
      </c>
    </row>
    <row r="36" spans="1:8" ht="29.25" customHeight="1" x14ac:dyDescent="0.2">
      <c r="A36" s="186" t="s">
        <v>385</v>
      </c>
      <c r="B36" s="187" t="s">
        <v>429</v>
      </c>
      <c r="C36" s="184" t="s">
        <v>13</v>
      </c>
      <c r="D36" s="185">
        <f>E36+F36+G36+H36</f>
        <v>250000</v>
      </c>
      <c r="E36" s="185">
        <f>E38+E39+E40</f>
        <v>150000</v>
      </c>
      <c r="F36" s="185">
        <f>F38+F39+F40</f>
        <v>100000</v>
      </c>
      <c r="G36" s="185">
        <f t="shared" ref="G36" si="4">G38+G39</f>
        <v>0</v>
      </c>
      <c r="H36" s="226">
        <f>H38+H39+H40</f>
        <v>0</v>
      </c>
    </row>
    <row r="37" spans="1:8" s="178" customFormat="1" ht="30.75" customHeight="1" x14ac:dyDescent="0.2">
      <c r="A37" s="232" t="s">
        <v>389</v>
      </c>
      <c r="B37" s="235"/>
      <c r="C37" s="235"/>
      <c r="D37" s="235"/>
      <c r="E37" s="235"/>
      <c r="F37" s="235"/>
      <c r="G37" s="236"/>
      <c r="H37" s="222"/>
    </row>
    <row r="38" spans="1:8" ht="34.5" customHeight="1" x14ac:dyDescent="0.2">
      <c r="A38" s="176" t="s">
        <v>372</v>
      </c>
      <c r="B38" s="113" t="s">
        <v>411</v>
      </c>
      <c r="C38" s="130" t="s">
        <v>13</v>
      </c>
      <c r="D38" s="116">
        <f t="shared" ref="D38:D40" si="5">E38+F38+G38+H38</f>
        <v>150000</v>
      </c>
      <c r="E38" s="116">
        <v>50000</v>
      </c>
      <c r="F38" s="116">
        <v>100000</v>
      </c>
      <c r="G38" s="116">
        <v>0</v>
      </c>
      <c r="H38" s="197">
        <v>0</v>
      </c>
    </row>
    <row r="39" spans="1:8" ht="35.25" customHeight="1" x14ac:dyDescent="0.2">
      <c r="A39" s="182" t="s">
        <v>365</v>
      </c>
      <c r="B39" s="123" t="s">
        <v>412</v>
      </c>
      <c r="C39" s="114" t="s">
        <v>13</v>
      </c>
      <c r="D39" s="197">
        <f t="shared" si="5"/>
        <v>0</v>
      </c>
      <c r="E39" s="197">
        <v>0</v>
      </c>
      <c r="F39" s="197">
        <v>0</v>
      </c>
      <c r="G39" s="197">
        <v>0</v>
      </c>
      <c r="H39" s="197">
        <v>0</v>
      </c>
    </row>
    <row r="40" spans="1:8" ht="25.5" x14ac:dyDescent="0.2">
      <c r="A40" s="199" t="s">
        <v>366</v>
      </c>
      <c r="B40" s="168" t="s">
        <v>417</v>
      </c>
      <c r="C40" s="114" t="s">
        <v>13</v>
      </c>
      <c r="D40" s="197">
        <f t="shared" si="5"/>
        <v>100000</v>
      </c>
      <c r="E40" s="197">
        <v>100000</v>
      </c>
      <c r="F40" s="197">
        <v>0</v>
      </c>
      <c r="G40" s="197">
        <v>0</v>
      </c>
      <c r="H40" s="197">
        <v>0</v>
      </c>
    </row>
    <row r="41" spans="1:8" x14ac:dyDescent="0.2">
      <c r="B41" s="178"/>
    </row>
  </sheetData>
  <mergeCells count="12">
    <mergeCell ref="D1:G12"/>
    <mergeCell ref="A34:G34"/>
    <mergeCell ref="A37:G37"/>
    <mergeCell ref="C13:G13"/>
    <mergeCell ref="A16:A17"/>
    <mergeCell ref="B16:B17"/>
    <mergeCell ref="C16:C17"/>
    <mergeCell ref="A14:G14"/>
    <mergeCell ref="A26:G26"/>
    <mergeCell ref="A31:G31"/>
    <mergeCell ref="A21:G21"/>
    <mergeCell ref="E16:H16"/>
  </mergeCells>
  <phoneticPr fontId="1" type="noConversion"/>
  <pageMargins left="0.75" right="0.28000000000000003" top="0.3" bottom="0.56999999999999995" header="0.17" footer="0.5"/>
  <pageSetup paperSize="9" scale="66" fitToHeight="0" orientation="landscape" r:id="rId1"/>
  <headerFooter alignWithMargins="0"/>
  <rowBreaks count="1" manualBreakCount="1">
    <brk id="2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pageSetUpPr fitToPage="1"/>
  </sheetPr>
  <dimension ref="A1:M132"/>
  <sheetViews>
    <sheetView topLeftCell="A112" zoomScaleNormal="100" zoomScaleSheetLayoutView="100" workbookViewId="0">
      <selection sqref="A1:H132"/>
    </sheetView>
  </sheetViews>
  <sheetFormatPr defaultColWidth="9.140625" defaultRowHeight="15.75" x14ac:dyDescent="0.25"/>
  <cols>
    <col min="1" max="1" width="18.7109375" style="4" customWidth="1"/>
    <col min="2" max="2" width="52.7109375" style="4" customWidth="1"/>
    <col min="3" max="3" width="31.28515625" style="4" customWidth="1"/>
    <col min="4" max="4" width="14.7109375" style="4" customWidth="1"/>
    <col min="5" max="5" width="13.42578125" style="4" customWidth="1"/>
    <col min="6" max="6" width="13.7109375" style="4" customWidth="1"/>
    <col min="7" max="7" width="14.7109375" style="4" customWidth="1"/>
    <col min="8" max="8" width="13.85546875" style="4" customWidth="1"/>
    <col min="9" max="16384" width="9.140625" style="4"/>
  </cols>
  <sheetData>
    <row r="1" spans="1:8" x14ac:dyDescent="0.25">
      <c r="D1" s="301" t="s">
        <v>430</v>
      </c>
      <c r="E1" s="301"/>
      <c r="F1" s="301"/>
      <c r="G1" s="301"/>
    </row>
    <row r="2" spans="1:8" x14ac:dyDescent="0.25">
      <c r="D2" s="301"/>
      <c r="E2" s="301"/>
      <c r="F2" s="301"/>
      <c r="G2" s="301"/>
    </row>
    <row r="3" spans="1:8" x14ac:dyDescent="0.25">
      <c r="D3" s="301"/>
      <c r="E3" s="301"/>
      <c r="F3" s="301"/>
      <c r="G3" s="301"/>
    </row>
    <row r="4" spans="1:8" x14ac:dyDescent="0.25">
      <c r="D4" s="301"/>
      <c r="E4" s="301"/>
      <c r="F4" s="301"/>
      <c r="G4" s="301"/>
    </row>
    <row r="5" spans="1:8" x14ac:dyDescent="0.25">
      <c r="D5" s="301"/>
      <c r="E5" s="301"/>
      <c r="F5" s="301"/>
      <c r="G5" s="301"/>
    </row>
    <row r="6" spans="1:8" x14ac:dyDescent="0.25">
      <c r="D6" s="301"/>
      <c r="E6" s="301"/>
      <c r="F6" s="301"/>
      <c r="G6" s="301"/>
    </row>
    <row r="7" spans="1:8" x14ac:dyDescent="0.25">
      <c r="D7" s="301"/>
      <c r="E7" s="301"/>
      <c r="F7" s="301"/>
      <c r="G7" s="301"/>
    </row>
    <row r="8" spans="1:8" ht="15" customHeight="1" x14ac:dyDescent="0.25">
      <c r="D8" s="301"/>
      <c r="E8" s="301"/>
      <c r="F8" s="301"/>
      <c r="G8" s="301"/>
    </row>
    <row r="9" spans="1:8" ht="15" customHeight="1" x14ac:dyDescent="0.25">
      <c r="D9" s="301"/>
      <c r="E9" s="301"/>
      <c r="F9" s="301"/>
      <c r="G9" s="301"/>
    </row>
    <row r="10" spans="1:8" ht="15" customHeight="1" x14ac:dyDescent="0.25">
      <c r="E10" s="177"/>
      <c r="F10" s="177"/>
      <c r="G10" s="177" t="s">
        <v>419</v>
      </c>
    </row>
    <row r="11" spans="1:8" ht="15" customHeight="1" x14ac:dyDescent="0.25">
      <c r="E11" s="177"/>
      <c r="F11" s="177"/>
      <c r="G11" s="177"/>
    </row>
    <row r="12" spans="1:8" s="5" customFormat="1" ht="15.75" customHeight="1" x14ac:dyDescent="0.25">
      <c r="A12" s="240" t="s">
        <v>392</v>
      </c>
      <c r="B12" s="286"/>
      <c r="C12" s="286"/>
      <c r="D12" s="286"/>
      <c r="E12" s="286"/>
      <c r="F12" s="286"/>
      <c r="G12" s="286"/>
    </row>
    <row r="13" spans="1:8" s="5" customFormat="1" ht="19.149999999999999" customHeight="1" x14ac:dyDescent="0.25">
      <c r="A13" s="287"/>
      <c r="B13" s="287"/>
      <c r="C13" s="287"/>
      <c r="D13" s="287"/>
      <c r="E13" s="287"/>
      <c r="F13" s="287"/>
      <c r="G13" s="287"/>
    </row>
    <row r="14" spans="1:8" s="5" customFormat="1" ht="15.6" customHeight="1" x14ac:dyDescent="0.25">
      <c r="A14" s="294" t="s">
        <v>210</v>
      </c>
      <c r="B14" s="294" t="s">
        <v>378</v>
      </c>
      <c r="C14" s="294" t="s">
        <v>89</v>
      </c>
      <c r="D14" s="295" t="s">
        <v>394</v>
      </c>
      <c r="E14" s="296"/>
      <c r="F14" s="296"/>
      <c r="G14" s="296"/>
      <c r="H14" s="297"/>
    </row>
    <row r="15" spans="1:8" ht="9.6" customHeight="1" x14ac:dyDescent="0.25">
      <c r="A15" s="294"/>
      <c r="B15" s="294"/>
      <c r="C15" s="294"/>
      <c r="D15" s="298"/>
      <c r="E15" s="299"/>
      <c r="F15" s="299"/>
      <c r="G15" s="299"/>
      <c r="H15" s="300"/>
    </row>
    <row r="16" spans="1:8" ht="94.9" customHeight="1" x14ac:dyDescent="0.25">
      <c r="A16" s="294"/>
      <c r="B16" s="294"/>
      <c r="C16" s="294"/>
      <c r="D16" s="142" t="s">
        <v>393</v>
      </c>
      <c r="E16" s="142">
        <v>2021</v>
      </c>
      <c r="F16" s="142">
        <v>2022</v>
      </c>
      <c r="G16" s="146">
        <v>2023</v>
      </c>
      <c r="H16" s="203">
        <v>2024</v>
      </c>
    </row>
    <row r="17" spans="1:8" x14ac:dyDescent="0.25">
      <c r="A17" s="112">
        <v>1</v>
      </c>
      <c r="B17" s="112">
        <v>2</v>
      </c>
      <c r="C17" s="112">
        <v>3</v>
      </c>
      <c r="D17" s="112">
        <v>4</v>
      </c>
      <c r="E17" s="112">
        <v>5</v>
      </c>
      <c r="F17" s="119">
        <v>6</v>
      </c>
      <c r="G17" s="119">
        <v>7</v>
      </c>
      <c r="H17" s="204">
        <v>8</v>
      </c>
    </row>
    <row r="18" spans="1:8" s="5" customFormat="1" ht="15.75" customHeight="1" x14ac:dyDescent="0.25">
      <c r="A18" s="292" t="s">
        <v>265</v>
      </c>
      <c r="B18" s="290" t="s">
        <v>400</v>
      </c>
      <c r="C18" s="126" t="s">
        <v>90</v>
      </c>
      <c r="D18" s="127">
        <f>D19+D20</f>
        <v>25913028.810000002</v>
      </c>
      <c r="E18" s="127">
        <f>E19+E20+E21</f>
        <v>6412360.9399999995</v>
      </c>
      <c r="F18" s="127">
        <f>F19+F20+F21</f>
        <v>8735447.870000001</v>
      </c>
      <c r="G18" s="127">
        <f>G19+G20+G21</f>
        <v>5382610</v>
      </c>
      <c r="H18" s="227">
        <f>H19+H20+H21</f>
        <v>5382610</v>
      </c>
    </row>
    <row r="19" spans="1:8" s="5" customFormat="1" ht="27" customHeight="1" x14ac:dyDescent="0.25">
      <c r="A19" s="293"/>
      <c r="B19" s="291"/>
      <c r="C19" s="126" t="s">
        <v>358</v>
      </c>
      <c r="D19" s="127">
        <f>E19+F19+G19+H19</f>
        <v>17100856.23</v>
      </c>
      <c r="E19" s="127">
        <f t="shared" ref="E19:G21" si="0">E23+E85+E110</f>
        <v>4785261.8499999996</v>
      </c>
      <c r="F19" s="127">
        <f t="shared" si="0"/>
        <v>4385714.38</v>
      </c>
      <c r="G19" s="127">
        <f t="shared" si="0"/>
        <v>3964940</v>
      </c>
      <c r="H19" s="227">
        <f>H23+H85+H110</f>
        <v>3964940</v>
      </c>
    </row>
    <row r="20" spans="1:8" s="5" customFormat="1" ht="30" customHeight="1" x14ac:dyDescent="0.25">
      <c r="A20" s="293"/>
      <c r="B20" s="291"/>
      <c r="C20" s="126" t="s">
        <v>359</v>
      </c>
      <c r="D20" s="127">
        <f>E20+F20+G20+H20</f>
        <v>8812172.5800000001</v>
      </c>
      <c r="E20" s="127">
        <f t="shared" si="0"/>
        <v>1627099.09</v>
      </c>
      <c r="F20" s="127">
        <f t="shared" si="0"/>
        <v>4349733.49</v>
      </c>
      <c r="G20" s="127">
        <f t="shared" si="0"/>
        <v>1417670</v>
      </c>
      <c r="H20" s="227">
        <f>H24+H86+H111</f>
        <v>1417670</v>
      </c>
    </row>
    <row r="21" spans="1:8" s="5" customFormat="1" ht="31.15" customHeight="1" x14ac:dyDescent="0.25">
      <c r="A21" s="293"/>
      <c r="B21" s="291"/>
      <c r="C21" s="126" t="s">
        <v>360</v>
      </c>
      <c r="D21" s="127">
        <f>E21+F21+G21</f>
        <v>0</v>
      </c>
      <c r="E21" s="127">
        <f t="shared" si="0"/>
        <v>0</v>
      </c>
      <c r="F21" s="127">
        <f t="shared" si="0"/>
        <v>0</v>
      </c>
      <c r="G21" s="127">
        <f t="shared" si="0"/>
        <v>0</v>
      </c>
      <c r="H21" s="227">
        <f>H25+H87+H112</f>
        <v>0</v>
      </c>
    </row>
    <row r="22" spans="1:8" s="5" customFormat="1" ht="15.75" customHeight="1" x14ac:dyDescent="0.25">
      <c r="A22" s="283" t="s">
        <v>357</v>
      </c>
      <c r="B22" s="288" t="s">
        <v>401</v>
      </c>
      <c r="C22" s="124" t="s">
        <v>90</v>
      </c>
      <c r="D22" s="125">
        <f>D23+D24+D25</f>
        <v>23494095.32</v>
      </c>
      <c r="E22" s="125">
        <f>E23+E24+E25</f>
        <v>5872360.9399999995</v>
      </c>
      <c r="F22" s="125">
        <f t="shared" ref="F22:G22" si="1">F23+F24+F25</f>
        <v>6956514.3799999999</v>
      </c>
      <c r="G22" s="125">
        <f t="shared" si="1"/>
        <v>5332610</v>
      </c>
      <c r="H22" s="207">
        <f>H23+H24+H25</f>
        <v>5332610</v>
      </c>
    </row>
    <row r="23" spans="1:8" s="5" customFormat="1" ht="26.45" customHeight="1" x14ac:dyDescent="0.25">
      <c r="A23" s="284"/>
      <c r="B23" s="289"/>
      <c r="C23" s="124" t="s">
        <v>358</v>
      </c>
      <c r="D23" s="125">
        <f>E23+F23+G23+H23</f>
        <v>16135056.23</v>
      </c>
      <c r="E23" s="125">
        <f>E28+E48+E52+E60+E65+E73+E77</f>
        <v>4285261.8499999996</v>
      </c>
      <c r="F23" s="125">
        <f>F28+F48+F52+F60+F65+F73+F77</f>
        <v>4019914.38</v>
      </c>
      <c r="G23" s="125">
        <f>G28+G48+G52+G60+G65+G73+G77</f>
        <v>3914940</v>
      </c>
      <c r="H23" s="207">
        <f>H28+H48+H52+H60+H65+H73+H77</f>
        <v>3914940</v>
      </c>
    </row>
    <row r="24" spans="1:8" s="5" customFormat="1" ht="26.45" customHeight="1" x14ac:dyDescent="0.25">
      <c r="A24" s="284"/>
      <c r="B24" s="289"/>
      <c r="C24" s="124" t="s">
        <v>359</v>
      </c>
      <c r="D24" s="125">
        <f>E24+F24+G24+H24</f>
        <v>7359039.0899999999</v>
      </c>
      <c r="E24" s="125">
        <f>E29+E49+E53+E61+E66+E74+E77</f>
        <v>1587099.09</v>
      </c>
      <c r="F24" s="125">
        <f>F29+F49+F53+F61+F66+F74+F78</f>
        <v>2936600</v>
      </c>
      <c r="G24" s="125">
        <f t="shared" ref="G24" si="2">G29+G49+G53+G61+G66+G74+G77</f>
        <v>1417670</v>
      </c>
      <c r="H24" s="207">
        <f>H29+H49+H53+H61+H66+H74+H78</f>
        <v>1417670</v>
      </c>
    </row>
    <row r="25" spans="1:8" s="5" customFormat="1" ht="27.6" customHeight="1" x14ac:dyDescent="0.25">
      <c r="A25" s="284"/>
      <c r="B25" s="289"/>
      <c r="C25" s="124" t="s">
        <v>360</v>
      </c>
      <c r="D25" s="125">
        <f>E25+F25+G25</f>
        <v>0</v>
      </c>
      <c r="E25" s="125">
        <f>E30+E50+E62+E67+E75+E79</f>
        <v>0</v>
      </c>
      <c r="F25" s="125">
        <f>F30+F50+F62+F67+F75+F79</f>
        <v>0</v>
      </c>
      <c r="G25" s="125">
        <f>G30+G50+G62+G67+G75+G79</f>
        <v>0</v>
      </c>
      <c r="H25" s="207">
        <f>H30+H50+H54+H62+H67+H75+H79</f>
        <v>0</v>
      </c>
    </row>
    <row r="26" spans="1:8" s="5" customFormat="1" ht="30" customHeight="1" x14ac:dyDescent="0.25">
      <c r="A26" s="232" t="s">
        <v>403</v>
      </c>
      <c r="B26" s="235"/>
      <c r="C26" s="235"/>
      <c r="D26" s="235"/>
      <c r="E26" s="235"/>
      <c r="F26" s="235"/>
      <c r="G26" s="235"/>
      <c r="H26" s="236"/>
    </row>
    <row r="27" spans="1:8" s="3" customFormat="1" ht="18.75" customHeight="1" x14ac:dyDescent="0.25">
      <c r="A27" s="249" t="s">
        <v>361</v>
      </c>
      <c r="B27" s="252" t="s">
        <v>404</v>
      </c>
      <c r="C27" s="128" t="s">
        <v>90</v>
      </c>
      <c r="D27" s="129">
        <f>D28+D29+D30</f>
        <v>55000</v>
      </c>
      <c r="E27" s="129">
        <f>E28+E29+E30</f>
        <v>15000</v>
      </c>
      <c r="F27" s="129">
        <f t="shared" ref="F27:G27" si="3">F28+F29+F30</f>
        <v>20000</v>
      </c>
      <c r="G27" s="129">
        <f t="shared" si="3"/>
        <v>10000</v>
      </c>
      <c r="H27" s="206">
        <f>H28+H29+H30</f>
        <v>10000</v>
      </c>
    </row>
    <row r="28" spans="1:8" s="3" customFormat="1" ht="26.45" customHeight="1" x14ac:dyDescent="0.25">
      <c r="A28" s="250"/>
      <c r="B28" s="256"/>
      <c r="C28" s="128" t="s">
        <v>358</v>
      </c>
      <c r="D28" s="129">
        <f>E28+F28+G28+H28</f>
        <v>55000</v>
      </c>
      <c r="E28" s="129">
        <f>E36+E39+E44</f>
        <v>15000</v>
      </c>
      <c r="F28" s="129">
        <f>F32+F36+F40+F44</f>
        <v>20000</v>
      </c>
      <c r="G28" s="129">
        <f>G32+G36+G40+G44</f>
        <v>10000</v>
      </c>
      <c r="H28" s="206">
        <f>H32+H36+H40+H44</f>
        <v>10000</v>
      </c>
    </row>
    <row r="29" spans="1:8" s="3" customFormat="1" ht="27" customHeight="1" x14ac:dyDescent="0.25">
      <c r="A29" s="250"/>
      <c r="B29" s="256"/>
      <c r="C29" s="128" t="s">
        <v>359</v>
      </c>
      <c r="D29" s="129">
        <f t="shared" ref="D29" si="4">E29+F29+G29</f>
        <v>0</v>
      </c>
      <c r="E29" s="129">
        <f>E33+E37+E41+E45</f>
        <v>0</v>
      </c>
      <c r="F29" s="129">
        <f t="shared" ref="F29:H30" si="5">F33+F37+F41+F45</f>
        <v>0</v>
      </c>
      <c r="G29" s="129">
        <f t="shared" si="5"/>
        <v>0</v>
      </c>
      <c r="H29" s="206">
        <f t="shared" si="5"/>
        <v>0</v>
      </c>
    </row>
    <row r="30" spans="1:8" s="3" customFormat="1" ht="29.25" customHeight="1" x14ac:dyDescent="0.25">
      <c r="A30" s="250"/>
      <c r="B30" s="257"/>
      <c r="C30" s="128" t="s">
        <v>360</v>
      </c>
      <c r="D30" s="129">
        <f>E30+F30+G30</f>
        <v>0</v>
      </c>
      <c r="E30" s="129">
        <f>E34+E38+E42+E46</f>
        <v>0</v>
      </c>
      <c r="F30" s="129">
        <f t="shared" ref="F30:G30" si="6">F34+F38+F42+F46</f>
        <v>0</v>
      </c>
      <c r="G30" s="129">
        <f t="shared" si="6"/>
        <v>0</v>
      </c>
      <c r="H30" s="206">
        <f t="shared" si="5"/>
        <v>0</v>
      </c>
    </row>
    <row r="31" spans="1:8" s="3" customFormat="1" ht="16.149999999999999" customHeight="1" x14ac:dyDescent="0.25">
      <c r="A31" s="238" t="s">
        <v>362</v>
      </c>
      <c r="B31" s="255" t="s">
        <v>424</v>
      </c>
      <c r="C31" s="130" t="s">
        <v>90</v>
      </c>
      <c r="D31" s="111">
        <v>0</v>
      </c>
      <c r="E31" s="111">
        <v>0</v>
      </c>
      <c r="F31" s="111">
        <f>F32+F33+F34</f>
        <v>0</v>
      </c>
      <c r="G31" s="111">
        <f>G32+G33+G34</f>
        <v>5000</v>
      </c>
      <c r="H31" s="214">
        <f>H32+H33+H34</f>
        <v>5000</v>
      </c>
    </row>
    <row r="32" spans="1:8" s="3" customFormat="1" ht="28.9" customHeight="1" x14ac:dyDescent="0.25">
      <c r="A32" s="282"/>
      <c r="B32" s="256"/>
      <c r="C32" s="130" t="s">
        <v>358</v>
      </c>
      <c r="D32" s="111">
        <v>0</v>
      </c>
      <c r="E32" s="111">
        <v>0</v>
      </c>
      <c r="F32" s="111">
        <v>0</v>
      </c>
      <c r="G32" s="111">
        <v>5000</v>
      </c>
      <c r="H32" s="214">
        <v>5000</v>
      </c>
    </row>
    <row r="33" spans="1:8" s="3" customFormat="1" ht="30.6" customHeight="1" x14ac:dyDescent="0.25">
      <c r="A33" s="282"/>
      <c r="B33" s="256"/>
      <c r="C33" s="130" t="s">
        <v>359</v>
      </c>
      <c r="D33" s="111">
        <v>0</v>
      </c>
      <c r="E33" s="111">
        <v>0</v>
      </c>
      <c r="F33" s="111">
        <v>0</v>
      </c>
      <c r="G33" s="111">
        <v>0</v>
      </c>
      <c r="H33" s="214">
        <v>0</v>
      </c>
    </row>
    <row r="34" spans="1:8" s="3" customFormat="1" ht="31.5" customHeight="1" x14ac:dyDescent="0.25">
      <c r="A34" s="239"/>
      <c r="B34" s="257"/>
      <c r="C34" s="130" t="s">
        <v>360</v>
      </c>
      <c r="D34" s="111">
        <v>0</v>
      </c>
      <c r="E34" s="111">
        <v>0</v>
      </c>
      <c r="F34" s="111">
        <v>0</v>
      </c>
      <c r="G34" s="111">
        <v>0</v>
      </c>
      <c r="H34" s="214">
        <v>0</v>
      </c>
    </row>
    <row r="35" spans="1:8" s="3" customFormat="1" ht="14.45" customHeight="1" x14ac:dyDescent="0.25">
      <c r="A35" s="238" t="s">
        <v>363</v>
      </c>
      <c r="B35" s="255" t="s">
        <v>379</v>
      </c>
      <c r="C35" s="130" t="s">
        <v>90</v>
      </c>
      <c r="D35" s="111">
        <v>0</v>
      </c>
      <c r="E35" s="111">
        <v>0</v>
      </c>
      <c r="F35" s="111">
        <v>0</v>
      </c>
      <c r="G35" s="111">
        <v>0</v>
      </c>
      <c r="H35" s="214">
        <v>0</v>
      </c>
    </row>
    <row r="36" spans="1:8" s="3" customFormat="1" ht="27" customHeight="1" x14ac:dyDescent="0.25">
      <c r="A36" s="282"/>
      <c r="B36" s="256"/>
      <c r="C36" s="130" t="s">
        <v>358</v>
      </c>
      <c r="D36" s="111">
        <v>0</v>
      </c>
      <c r="E36" s="111">
        <v>0</v>
      </c>
      <c r="F36" s="111">
        <v>0</v>
      </c>
      <c r="G36" s="111">
        <v>0</v>
      </c>
      <c r="H36" s="214">
        <v>0</v>
      </c>
    </row>
    <row r="37" spans="1:8" s="3" customFormat="1" ht="26.45" customHeight="1" x14ac:dyDescent="0.25">
      <c r="A37" s="282"/>
      <c r="B37" s="256"/>
      <c r="C37" s="130" t="s">
        <v>359</v>
      </c>
      <c r="D37" s="111">
        <v>0</v>
      </c>
      <c r="E37" s="111">
        <v>0</v>
      </c>
      <c r="F37" s="111">
        <v>0</v>
      </c>
      <c r="G37" s="111">
        <v>0</v>
      </c>
      <c r="H37" s="214">
        <v>0</v>
      </c>
    </row>
    <row r="38" spans="1:8" s="3" customFormat="1" ht="26.45" customHeight="1" x14ac:dyDescent="0.25">
      <c r="A38" s="282"/>
      <c r="B38" s="257"/>
      <c r="C38" s="130" t="s">
        <v>360</v>
      </c>
      <c r="D38" s="111">
        <v>0</v>
      </c>
      <c r="E38" s="111">
        <v>0</v>
      </c>
      <c r="F38" s="111">
        <v>0</v>
      </c>
      <c r="G38" s="111">
        <v>0</v>
      </c>
      <c r="H38" s="214">
        <v>0</v>
      </c>
    </row>
    <row r="39" spans="1:8" ht="15" customHeight="1" x14ac:dyDescent="0.25">
      <c r="A39" s="238" t="s">
        <v>364</v>
      </c>
      <c r="B39" s="255" t="s">
        <v>380</v>
      </c>
      <c r="C39" s="130" t="s">
        <v>90</v>
      </c>
      <c r="D39" s="111">
        <f>E39+F39+G39+H39</f>
        <v>30000</v>
      </c>
      <c r="E39" s="111">
        <f>E40+E41+E42</f>
        <v>10000</v>
      </c>
      <c r="F39" s="111">
        <f t="shared" ref="F39:G39" si="7">F40+F41+F42</f>
        <v>10000</v>
      </c>
      <c r="G39" s="111">
        <f t="shared" si="7"/>
        <v>5000</v>
      </c>
      <c r="H39" s="214">
        <f>H40+H41+H42</f>
        <v>5000</v>
      </c>
    </row>
    <row r="40" spans="1:8" ht="27" customHeight="1" x14ac:dyDescent="0.25">
      <c r="A40" s="282"/>
      <c r="B40" s="256"/>
      <c r="C40" s="130" t="s">
        <v>358</v>
      </c>
      <c r="D40" s="111">
        <f>E40+F40+G40+H40</f>
        <v>30000</v>
      </c>
      <c r="E40" s="111">
        <v>10000</v>
      </c>
      <c r="F40" s="111">
        <v>10000</v>
      </c>
      <c r="G40" s="111">
        <v>5000</v>
      </c>
      <c r="H40" s="214">
        <v>5000</v>
      </c>
    </row>
    <row r="41" spans="1:8" ht="27.6" customHeight="1" x14ac:dyDescent="0.25">
      <c r="A41" s="282"/>
      <c r="B41" s="256"/>
      <c r="C41" s="130" t="s">
        <v>359</v>
      </c>
      <c r="D41" s="111">
        <f t="shared" ref="D41" si="8">E41+F41+G41</f>
        <v>0</v>
      </c>
      <c r="E41" s="111">
        <v>0</v>
      </c>
      <c r="F41" s="111">
        <v>0</v>
      </c>
      <c r="G41" s="111">
        <v>0</v>
      </c>
      <c r="H41" s="214">
        <v>0</v>
      </c>
    </row>
    <row r="42" spans="1:8" ht="27.75" customHeight="1" x14ac:dyDescent="0.25">
      <c r="A42" s="282"/>
      <c r="B42" s="257"/>
      <c r="C42" s="130" t="s">
        <v>360</v>
      </c>
      <c r="D42" s="111">
        <f>E42+F42+G42</f>
        <v>0</v>
      </c>
      <c r="E42" s="111">
        <v>0</v>
      </c>
      <c r="F42" s="111">
        <v>0</v>
      </c>
      <c r="G42" s="111">
        <v>0</v>
      </c>
      <c r="H42" s="214">
        <v>0</v>
      </c>
    </row>
    <row r="43" spans="1:8" ht="15.6" customHeight="1" x14ac:dyDescent="0.25">
      <c r="A43" s="238" t="s">
        <v>377</v>
      </c>
      <c r="B43" s="255" t="s">
        <v>381</v>
      </c>
      <c r="C43" s="130" t="s">
        <v>90</v>
      </c>
      <c r="D43" s="111">
        <f>D44+D45+D46</f>
        <v>15000</v>
      </c>
      <c r="E43" s="111">
        <f>E44+E45+E46</f>
        <v>5000</v>
      </c>
      <c r="F43" s="111">
        <f>F44+F45+F46</f>
        <v>10000</v>
      </c>
      <c r="G43" s="111">
        <f>G44+G45+G46</f>
        <v>0</v>
      </c>
      <c r="H43" s="214">
        <v>0</v>
      </c>
    </row>
    <row r="44" spans="1:8" ht="28.15" customHeight="1" x14ac:dyDescent="0.25">
      <c r="A44" s="282"/>
      <c r="B44" s="256"/>
      <c r="C44" s="130" t="s">
        <v>358</v>
      </c>
      <c r="D44" s="111">
        <f>E44+F44+G44</f>
        <v>15000</v>
      </c>
      <c r="E44" s="111">
        <v>5000</v>
      </c>
      <c r="F44" s="111">
        <v>10000</v>
      </c>
      <c r="G44" s="111">
        <v>0</v>
      </c>
      <c r="H44" s="214">
        <v>0</v>
      </c>
    </row>
    <row r="45" spans="1:8" ht="30" customHeight="1" x14ac:dyDescent="0.25">
      <c r="A45" s="282"/>
      <c r="B45" s="256"/>
      <c r="C45" s="130" t="s">
        <v>359</v>
      </c>
      <c r="D45" s="111">
        <v>0</v>
      </c>
      <c r="E45" s="111">
        <v>0</v>
      </c>
      <c r="F45" s="111">
        <v>0</v>
      </c>
      <c r="G45" s="111">
        <v>0</v>
      </c>
      <c r="H45" s="214">
        <v>0</v>
      </c>
    </row>
    <row r="46" spans="1:8" ht="29.25" customHeight="1" x14ac:dyDescent="0.25">
      <c r="A46" s="239"/>
      <c r="B46" s="257"/>
      <c r="C46" s="130" t="s">
        <v>360</v>
      </c>
      <c r="D46" s="111">
        <v>0</v>
      </c>
      <c r="E46" s="111">
        <v>0</v>
      </c>
      <c r="F46" s="111">
        <v>0</v>
      </c>
      <c r="G46" s="111">
        <v>0</v>
      </c>
      <c r="H46" s="214">
        <v>0</v>
      </c>
    </row>
    <row r="47" spans="1:8" ht="15.6" customHeight="1" x14ac:dyDescent="0.25">
      <c r="A47" s="249" t="s">
        <v>365</v>
      </c>
      <c r="B47" s="252" t="s">
        <v>405</v>
      </c>
      <c r="C47" s="128" t="s">
        <v>90</v>
      </c>
      <c r="D47" s="194">
        <v>0</v>
      </c>
      <c r="E47" s="194">
        <v>0</v>
      </c>
      <c r="F47" s="194">
        <v>0</v>
      </c>
      <c r="G47" s="194">
        <v>0</v>
      </c>
      <c r="H47" s="206">
        <v>0</v>
      </c>
    </row>
    <row r="48" spans="1:8" ht="26.45" customHeight="1" x14ac:dyDescent="0.25">
      <c r="A48" s="282"/>
      <c r="B48" s="256"/>
      <c r="C48" s="128" t="s">
        <v>358</v>
      </c>
      <c r="D48" s="194">
        <v>0</v>
      </c>
      <c r="E48" s="194">
        <v>0</v>
      </c>
      <c r="F48" s="194">
        <v>0</v>
      </c>
      <c r="G48" s="194">
        <v>0</v>
      </c>
      <c r="H48" s="206">
        <v>0</v>
      </c>
    </row>
    <row r="49" spans="1:11" ht="28.15" customHeight="1" x14ac:dyDescent="0.25">
      <c r="A49" s="282"/>
      <c r="B49" s="256"/>
      <c r="C49" s="128" t="s">
        <v>359</v>
      </c>
      <c r="D49" s="194">
        <v>0</v>
      </c>
      <c r="E49" s="194">
        <v>0</v>
      </c>
      <c r="F49" s="194">
        <v>0</v>
      </c>
      <c r="G49" s="194">
        <v>0</v>
      </c>
      <c r="H49" s="206">
        <v>0</v>
      </c>
    </row>
    <row r="50" spans="1:11" ht="27" customHeight="1" x14ac:dyDescent="0.25">
      <c r="A50" s="282"/>
      <c r="B50" s="257"/>
      <c r="C50" s="128" t="s">
        <v>360</v>
      </c>
      <c r="D50" s="194">
        <v>0</v>
      </c>
      <c r="E50" s="194">
        <v>0</v>
      </c>
      <c r="F50" s="194">
        <v>0</v>
      </c>
      <c r="G50" s="194">
        <v>0</v>
      </c>
      <c r="H50" s="206">
        <v>0</v>
      </c>
    </row>
    <row r="51" spans="1:11" ht="17.45" customHeight="1" x14ac:dyDescent="0.25">
      <c r="A51" s="249" t="s">
        <v>366</v>
      </c>
      <c r="B51" s="252" t="s">
        <v>367</v>
      </c>
      <c r="C51" s="128" t="s">
        <v>90</v>
      </c>
      <c r="D51" s="129">
        <f>D52+D53+D54</f>
        <v>21269257.32</v>
      </c>
      <c r="E51" s="129">
        <f>E52+E53+E54</f>
        <v>5266242.9400000004</v>
      </c>
      <c r="F51" s="129">
        <f>F52+F53+F54</f>
        <v>5357794.38</v>
      </c>
      <c r="G51" s="129">
        <f>G52+G53+G54</f>
        <v>5322610</v>
      </c>
      <c r="H51" s="206">
        <f>H52+H53+H54</f>
        <v>5322610</v>
      </c>
    </row>
    <row r="52" spans="1:11" ht="27.6" customHeight="1" x14ac:dyDescent="0.25">
      <c r="A52" s="282"/>
      <c r="B52" s="256"/>
      <c r="C52" s="128" t="s">
        <v>358</v>
      </c>
      <c r="D52" s="129">
        <f>E52+F52+G52+H52</f>
        <v>15260138.23</v>
      </c>
      <c r="E52" s="129">
        <v>3679143.85</v>
      </c>
      <c r="F52" s="129">
        <v>3771114.38</v>
      </c>
      <c r="G52" s="129">
        <v>3904940</v>
      </c>
      <c r="H52" s="206">
        <v>3904940</v>
      </c>
      <c r="J52" s="4">
        <v>3538100</v>
      </c>
      <c r="K52" s="4">
        <v>210000</v>
      </c>
    </row>
    <row r="53" spans="1:11" ht="26.45" customHeight="1" x14ac:dyDescent="0.25">
      <c r="A53" s="282"/>
      <c r="B53" s="256"/>
      <c r="C53" s="128" t="s">
        <v>359</v>
      </c>
      <c r="D53" s="129">
        <f>E53+F53+G53+H53</f>
        <v>6009119.0899999999</v>
      </c>
      <c r="E53" s="129">
        <v>1587099.09</v>
      </c>
      <c r="F53" s="129">
        <f>F57</f>
        <v>1586680</v>
      </c>
      <c r="G53" s="129">
        <f>G57</f>
        <v>1417670</v>
      </c>
      <c r="H53" s="206">
        <f>H57</f>
        <v>1417670</v>
      </c>
      <c r="J53" s="4">
        <v>1080900</v>
      </c>
      <c r="K53" s="4">
        <v>490000</v>
      </c>
    </row>
    <row r="54" spans="1:11" ht="32.25" customHeight="1" x14ac:dyDescent="0.25">
      <c r="A54" s="239"/>
      <c r="B54" s="257"/>
      <c r="C54" s="141" t="s">
        <v>360</v>
      </c>
      <c r="D54" s="129">
        <v>0</v>
      </c>
      <c r="E54" s="129">
        <v>0</v>
      </c>
      <c r="F54" s="129">
        <v>0</v>
      </c>
      <c r="G54" s="129">
        <v>0</v>
      </c>
      <c r="H54" s="206">
        <v>0</v>
      </c>
    </row>
    <row r="55" spans="1:11" ht="15.75" customHeight="1" x14ac:dyDescent="0.25">
      <c r="A55" s="193" t="s">
        <v>415</v>
      </c>
      <c r="B55" s="255" t="s">
        <v>416</v>
      </c>
      <c r="C55" s="195" t="s">
        <v>90</v>
      </c>
      <c r="D55" s="111">
        <f>D56+D57+D58</f>
        <v>8308506.2799999993</v>
      </c>
      <c r="E55" s="111">
        <v>2270106.2799999998</v>
      </c>
      <c r="F55" s="111">
        <f t="shared" ref="F55:G55" si="9">F56+F57+F58</f>
        <v>1985000</v>
      </c>
      <c r="G55" s="111">
        <f t="shared" si="9"/>
        <v>2026700</v>
      </c>
      <c r="H55" s="214">
        <f>H56+H57+H58</f>
        <v>2026700</v>
      </c>
    </row>
    <row r="56" spans="1:11" ht="29.25" customHeight="1" x14ac:dyDescent="0.25">
      <c r="A56" s="193"/>
      <c r="B56" s="256"/>
      <c r="C56" s="195" t="s">
        <v>358</v>
      </c>
      <c r="D56" s="111">
        <f>E56+F56+G56+H56</f>
        <v>2299387.19</v>
      </c>
      <c r="E56" s="111">
        <v>683007.19</v>
      </c>
      <c r="F56" s="111">
        <v>398320</v>
      </c>
      <c r="G56" s="111">
        <v>609030</v>
      </c>
      <c r="H56" s="214">
        <v>609030</v>
      </c>
      <c r="J56" s="4">
        <v>463900</v>
      </c>
      <c r="K56" s="4">
        <v>210000</v>
      </c>
    </row>
    <row r="57" spans="1:11" ht="27.75" customHeight="1" x14ac:dyDescent="0.25">
      <c r="A57" s="193"/>
      <c r="B57" s="256"/>
      <c r="C57" s="195" t="s">
        <v>359</v>
      </c>
      <c r="D57" s="196">
        <f>E57+F57+G57+H57</f>
        <v>6009119.0899999999</v>
      </c>
      <c r="E57" s="111">
        <v>1587099.09</v>
      </c>
      <c r="F57" s="111">
        <v>1586680</v>
      </c>
      <c r="G57" s="111">
        <v>1417670</v>
      </c>
      <c r="H57" s="214">
        <v>1417670</v>
      </c>
      <c r="J57" s="4">
        <v>1080900</v>
      </c>
      <c r="K57" s="4">
        <v>490000</v>
      </c>
    </row>
    <row r="58" spans="1:11" ht="27.75" customHeight="1" x14ac:dyDescent="0.25">
      <c r="A58" s="193"/>
      <c r="B58" s="257"/>
      <c r="C58" s="195" t="s">
        <v>360</v>
      </c>
      <c r="D58" s="111">
        <v>0</v>
      </c>
      <c r="E58" s="111">
        <v>0</v>
      </c>
      <c r="F58" s="111">
        <v>0</v>
      </c>
      <c r="G58" s="111">
        <v>0</v>
      </c>
      <c r="H58" s="214">
        <v>0</v>
      </c>
    </row>
    <row r="59" spans="1:11" ht="32.25" customHeight="1" x14ac:dyDescent="0.25">
      <c r="A59" s="249" t="s">
        <v>387</v>
      </c>
      <c r="B59" s="252" t="s">
        <v>382</v>
      </c>
      <c r="C59" s="128" t="s">
        <v>90</v>
      </c>
      <c r="D59" s="129">
        <v>0</v>
      </c>
      <c r="E59" s="129">
        <v>0</v>
      </c>
      <c r="F59" s="129">
        <v>0</v>
      </c>
      <c r="G59" s="129">
        <v>0</v>
      </c>
      <c r="H59" s="206">
        <v>0</v>
      </c>
    </row>
    <row r="60" spans="1:11" ht="32.25" customHeight="1" x14ac:dyDescent="0.25">
      <c r="A60" s="282"/>
      <c r="B60" s="253"/>
      <c r="C60" s="128" t="s">
        <v>358</v>
      </c>
      <c r="D60" s="129">
        <v>0</v>
      </c>
      <c r="E60" s="129">
        <v>0</v>
      </c>
      <c r="F60" s="129">
        <v>0</v>
      </c>
      <c r="G60" s="129">
        <v>0</v>
      </c>
      <c r="H60" s="206">
        <v>0</v>
      </c>
    </row>
    <row r="61" spans="1:11" ht="32.25" customHeight="1" x14ac:dyDescent="0.25">
      <c r="A61" s="282"/>
      <c r="B61" s="253"/>
      <c r="C61" s="128" t="s">
        <v>359</v>
      </c>
      <c r="D61" s="129">
        <v>0</v>
      </c>
      <c r="E61" s="129">
        <v>0</v>
      </c>
      <c r="F61" s="129">
        <v>0</v>
      </c>
      <c r="G61" s="129">
        <v>0</v>
      </c>
      <c r="H61" s="206">
        <v>0</v>
      </c>
    </row>
    <row r="62" spans="1:11" ht="27" customHeight="1" x14ac:dyDescent="0.25">
      <c r="A62" s="239"/>
      <c r="B62" s="254"/>
      <c r="C62" s="141" t="s">
        <v>360</v>
      </c>
      <c r="D62" s="132">
        <v>0</v>
      </c>
      <c r="E62" s="132">
        <v>0</v>
      </c>
      <c r="F62" s="132">
        <v>0</v>
      </c>
      <c r="G62" s="132">
        <v>0</v>
      </c>
      <c r="H62" s="206">
        <v>0</v>
      </c>
    </row>
    <row r="63" spans="1:11" ht="29.25" customHeight="1" x14ac:dyDescent="0.25">
      <c r="A63" s="232" t="s">
        <v>406</v>
      </c>
      <c r="B63" s="235"/>
      <c r="C63" s="235"/>
      <c r="D63" s="235"/>
      <c r="E63" s="235"/>
      <c r="F63" s="235"/>
      <c r="G63" s="235"/>
      <c r="H63" s="236"/>
    </row>
    <row r="64" spans="1:11" ht="16.899999999999999" customHeight="1" x14ac:dyDescent="0.25">
      <c r="A64" s="249" t="s">
        <v>368</v>
      </c>
      <c r="B64" s="255" t="s">
        <v>407</v>
      </c>
      <c r="C64" s="133" t="s">
        <v>90</v>
      </c>
      <c r="D64" s="134">
        <f>E64+F64+G64</f>
        <v>591118</v>
      </c>
      <c r="E64" s="135">
        <f t="shared" ref="E64:G67" si="10">E68</f>
        <v>591118</v>
      </c>
      <c r="F64" s="135">
        <f t="shared" si="10"/>
        <v>0</v>
      </c>
      <c r="G64" s="135">
        <f t="shared" si="10"/>
        <v>0</v>
      </c>
      <c r="H64" s="206">
        <v>0</v>
      </c>
    </row>
    <row r="65" spans="1:13" ht="28.15" customHeight="1" x14ac:dyDescent="0.25">
      <c r="A65" s="250"/>
      <c r="B65" s="256"/>
      <c r="C65" s="133" t="s">
        <v>358</v>
      </c>
      <c r="D65" s="149">
        <f>E65+F65+G65</f>
        <v>591118</v>
      </c>
      <c r="E65" s="150">
        <f t="shared" si="10"/>
        <v>591118</v>
      </c>
      <c r="F65" s="150">
        <f t="shared" si="10"/>
        <v>0</v>
      </c>
      <c r="G65" s="150">
        <f t="shared" si="10"/>
        <v>0</v>
      </c>
      <c r="H65" s="206">
        <v>0</v>
      </c>
    </row>
    <row r="66" spans="1:13" ht="28.9" customHeight="1" x14ac:dyDescent="0.25">
      <c r="A66" s="250"/>
      <c r="B66" s="256"/>
      <c r="C66" s="133" t="s">
        <v>359</v>
      </c>
      <c r="D66" s="149">
        <f>E66+F66+G66</f>
        <v>0</v>
      </c>
      <c r="E66" s="150">
        <f t="shared" si="10"/>
        <v>0</v>
      </c>
      <c r="F66" s="150">
        <f t="shared" si="10"/>
        <v>0</v>
      </c>
      <c r="G66" s="150">
        <f t="shared" si="10"/>
        <v>0</v>
      </c>
      <c r="H66" s="206">
        <v>0</v>
      </c>
    </row>
    <row r="67" spans="1:13" ht="28.5" customHeight="1" x14ac:dyDescent="0.25">
      <c r="A67" s="251"/>
      <c r="B67" s="257"/>
      <c r="C67" s="133" t="s">
        <v>360</v>
      </c>
      <c r="D67" s="149">
        <f>E67+F67+G67</f>
        <v>0</v>
      </c>
      <c r="E67" s="150">
        <f t="shared" si="10"/>
        <v>0</v>
      </c>
      <c r="F67" s="150">
        <f t="shared" si="10"/>
        <v>0</v>
      </c>
      <c r="G67" s="150">
        <f t="shared" si="10"/>
        <v>0</v>
      </c>
      <c r="H67" s="206">
        <v>0</v>
      </c>
    </row>
    <row r="68" spans="1:13" ht="19.5" customHeight="1" x14ac:dyDescent="0.25">
      <c r="A68" s="200"/>
      <c r="B68" s="255" t="s">
        <v>423</v>
      </c>
      <c r="C68" s="195" t="s">
        <v>90</v>
      </c>
      <c r="D68" s="216">
        <f>D69+D70+D71</f>
        <v>591118</v>
      </c>
      <c r="E68" s="217">
        <f>E69+E70+E71</f>
        <v>591118</v>
      </c>
      <c r="F68" s="217">
        <f>F69+F70+F71</f>
        <v>0</v>
      </c>
      <c r="G68" s="217">
        <f>G69+G70+G71</f>
        <v>0</v>
      </c>
      <c r="H68" s="214">
        <v>0</v>
      </c>
    </row>
    <row r="69" spans="1:13" ht="28.5" customHeight="1" x14ac:dyDescent="0.25">
      <c r="A69" s="200"/>
      <c r="B69" s="256"/>
      <c r="C69" s="195" t="s">
        <v>358</v>
      </c>
      <c r="D69" s="216">
        <f>E69+F69+G69</f>
        <v>591118</v>
      </c>
      <c r="E69" s="217">
        <v>591118</v>
      </c>
      <c r="F69" s="217">
        <v>0</v>
      </c>
      <c r="G69" s="217">
        <v>0</v>
      </c>
      <c r="H69" s="214">
        <v>0</v>
      </c>
    </row>
    <row r="70" spans="1:13" ht="28.5" customHeight="1" x14ac:dyDescent="0.25">
      <c r="A70" s="201" t="s">
        <v>418</v>
      </c>
      <c r="B70" s="256"/>
      <c r="C70" s="195" t="s">
        <v>359</v>
      </c>
      <c r="D70" s="216">
        <f>D71+D72+D73</f>
        <v>0</v>
      </c>
      <c r="E70" s="217">
        <v>0</v>
      </c>
      <c r="F70" s="217">
        <v>0</v>
      </c>
      <c r="G70" s="217">
        <v>0</v>
      </c>
      <c r="H70" s="214">
        <v>0</v>
      </c>
    </row>
    <row r="71" spans="1:13" ht="28.5" customHeight="1" x14ac:dyDescent="0.25">
      <c r="A71" s="200"/>
      <c r="B71" s="257"/>
      <c r="C71" s="195" t="s">
        <v>360</v>
      </c>
      <c r="D71" s="216">
        <f>D72+D73+D74</f>
        <v>0</v>
      </c>
      <c r="E71" s="217">
        <v>0</v>
      </c>
      <c r="F71" s="217">
        <v>0</v>
      </c>
      <c r="G71" s="217">
        <v>0</v>
      </c>
      <c r="H71" s="214">
        <v>0</v>
      </c>
    </row>
    <row r="72" spans="1:13" ht="24.95" customHeight="1" x14ac:dyDescent="0.25">
      <c r="A72" s="249" t="s">
        <v>369</v>
      </c>
      <c r="B72" s="252" t="s">
        <v>408</v>
      </c>
      <c r="C72" s="128" t="s">
        <v>90</v>
      </c>
      <c r="D72" s="147">
        <v>0</v>
      </c>
      <c r="E72" s="147">
        <v>0</v>
      </c>
      <c r="F72" s="147">
        <v>0</v>
      </c>
      <c r="G72" s="147">
        <v>0</v>
      </c>
      <c r="H72" s="206">
        <v>0</v>
      </c>
    </row>
    <row r="73" spans="1:13" ht="24.95" customHeight="1" x14ac:dyDescent="0.25">
      <c r="A73" s="250"/>
      <c r="B73" s="253"/>
      <c r="C73" s="131" t="s">
        <v>358</v>
      </c>
      <c r="D73" s="147">
        <v>0</v>
      </c>
      <c r="E73" s="147">
        <v>0</v>
      </c>
      <c r="F73" s="147">
        <v>0</v>
      </c>
      <c r="G73" s="147">
        <v>0</v>
      </c>
      <c r="H73" s="206">
        <v>0</v>
      </c>
    </row>
    <row r="74" spans="1:13" ht="24.95" customHeight="1" x14ac:dyDescent="0.25">
      <c r="A74" s="250"/>
      <c r="B74" s="253"/>
      <c r="C74" s="131" t="s">
        <v>359</v>
      </c>
      <c r="D74" s="147">
        <v>0</v>
      </c>
      <c r="E74" s="147">
        <v>0</v>
      </c>
      <c r="F74" s="147">
        <v>0</v>
      </c>
      <c r="G74" s="147">
        <v>0</v>
      </c>
      <c r="H74" s="206">
        <v>0</v>
      </c>
    </row>
    <row r="75" spans="1:13" ht="25.5" customHeight="1" x14ac:dyDescent="0.25">
      <c r="A75" s="251"/>
      <c r="B75" s="254"/>
      <c r="C75" s="131" t="s">
        <v>360</v>
      </c>
      <c r="D75" s="147">
        <v>0</v>
      </c>
      <c r="E75" s="147">
        <v>0</v>
      </c>
      <c r="F75" s="147">
        <v>0</v>
      </c>
      <c r="G75" s="147">
        <v>0</v>
      </c>
      <c r="H75" s="206">
        <v>0</v>
      </c>
    </row>
    <row r="76" spans="1:13" ht="17.25" customHeight="1" x14ac:dyDescent="0.25">
      <c r="A76" s="249" t="s">
        <v>388</v>
      </c>
      <c r="B76" s="252" t="s">
        <v>425</v>
      </c>
      <c r="C76" s="128" t="s">
        <v>90</v>
      </c>
      <c r="D76" s="147">
        <f>D77+D78+D79</f>
        <v>1578720</v>
      </c>
      <c r="E76" s="147">
        <v>0</v>
      </c>
      <c r="F76" s="147">
        <f>F77+F78+F79</f>
        <v>1578720</v>
      </c>
      <c r="G76" s="147">
        <v>0</v>
      </c>
      <c r="H76" s="206">
        <v>0</v>
      </c>
    </row>
    <row r="77" spans="1:13" ht="30" customHeight="1" x14ac:dyDescent="0.25">
      <c r="A77" s="250"/>
      <c r="B77" s="253"/>
      <c r="C77" s="131" t="s">
        <v>358</v>
      </c>
      <c r="D77" s="147">
        <f>E77+F77+G77+H77</f>
        <v>228800</v>
      </c>
      <c r="E77" s="147">
        <v>0</v>
      </c>
      <c r="F77" s="147">
        <f>F81</f>
        <v>228800</v>
      </c>
      <c r="G77" s="147">
        <v>0</v>
      </c>
      <c r="H77" s="206">
        <v>0</v>
      </c>
    </row>
    <row r="78" spans="1:13" ht="30" customHeight="1" x14ac:dyDescent="0.25">
      <c r="A78" s="250"/>
      <c r="B78" s="253"/>
      <c r="C78" s="131" t="s">
        <v>359</v>
      </c>
      <c r="D78" s="147">
        <f>E78+F78+G78+H78</f>
        <v>1349920</v>
      </c>
      <c r="E78" s="147">
        <v>0</v>
      </c>
      <c r="F78" s="147">
        <f>F82</f>
        <v>1349920</v>
      </c>
      <c r="G78" s="147">
        <v>0</v>
      </c>
      <c r="H78" s="206">
        <v>0</v>
      </c>
      <c r="M78" s="171"/>
    </row>
    <row r="79" spans="1:13" ht="30" customHeight="1" x14ac:dyDescent="0.25">
      <c r="A79" s="251"/>
      <c r="B79" s="254"/>
      <c r="C79" s="128" t="s">
        <v>360</v>
      </c>
      <c r="D79" s="147">
        <v>0</v>
      </c>
      <c r="E79" s="147">
        <v>0</v>
      </c>
      <c r="F79" s="147">
        <v>0</v>
      </c>
      <c r="G79" s="147">
        <v>0</v>
      </c>
      <c r="H79" s="206">
        <v>0</v>
      </c>
      <c r="M79" s="171"/>
    </row>
    <row r="80" spans="1:13" ht="18.75" customHeight="1" x14ac:dyDescent="0.25">
      <c r="A80" s="170"/>
      <c r="B80" s="255" t="s">
        <v>370</v>
      </c>
      <c r="C80" s="130" t="s">
        <v>90</v>
      </c>
      <c r="D80" s="148">
        <f>D81+D82+D83</f>
        <v>1578720</v>
      </c>
      <c r="E80" s="148">
        <v>0</v>
      </c>
      <c r="F80" s="148">
        <f>F81+F82+F83</f>
        <v>1578720</v>
      </c>
      <c r="G80" s="148">
        <v>0</v>
      </c>
      <c r="H80" s="214">
        <v>0</v>
      </c>
      <c r="M80" s="171"/>
    </row>
    <row r="81" spans="1:13" ht="29.25" customHeight="1" x14ac:dyDescent="0.25">
      <c r="A81" s="170"/>
      <c r="B81" s="256"/>
      <c r="C81" s="136" t="s">
        <v>358</v>
      </c>
      <c r="D81" s="148">
        <f>E81+F81+G81+H81</f>
        <v>228800</v>
      </c>
      <c r="E81" s="148">
        <v>0</v>
      </c>
      <c r="F81" s="148">
        <v>228800</v>
      </c>
      <c r="G81" s="148">
        <v>0</v>
      </c>
      <c r="H81" s="214">
        <v>0</v>
      </c>
      <c r="M81" s="171"/>
    </row>
    <row r="82" spans="1:13" ht="27.75" customHeight="1" x14ac:dyDescent="0.25">
      <c r="A82" s="169" t="s">
        <v>390</v>
      </c>
      <c r="B82" s="256"/>
      <c r="C82" s="136" t="s">
        <v>359</v>
      </c>
      <c r="D82" s="148">
        <f>E82+F82+G82+H82</f>
        <v>1349920</v>
      </c>
      <c r="E82" s="148">
        <v>0</v>
      </c>
      <c r="F82" s="148">
        <v>1349920</v>
      </c>
      <c r="G82" s="148">
        <v>0</v>
      </c>
      <c r="H82" s="214">
        <v>0</v>
      </c>
      <c r="M82" s="171"/>
    </row>
    <row r="83" spans="1:13" ht="29.25" customHeight="1" x14ac:dyDescent="0.25">
      <c r="A83" s="170"/>
      <c r="B83" s="257"/>
      <c r="C83" s="130" t="s">
        <v>360</v>
      </c>
      <c r="D83" s="148">
        <v>0</v>
      </c>
      <c r="E83" s="148">
        <v>0</v>
      </c>
      <c r="F83" s="148">
        <v>0</v>
      </c>
      <c r="G83" s="148">
        <v>0</v>
      </c>
      <c r="H83" s="214">
        <v>0</v>
      </c>
      <c r="M83" s="171"/>
    </row>
    <row r="84" spans="1:13" ht="18" customHeight="1" x14ac:dyDescent="0.25">
      <c r="A84" s="283" t="s">
        <v>384</v>
      </c>
      <c r="B84" s="308" t="s">
        <v>371</v>
      </c>
      <c r="C84" s="124" t="s">
        <v>90</v>
      </c>
      <c r="D84" s="152">
        <f>D85+D86+D87</f>
        <v>2065720</v>
      </c>
      <c r="E84" s="152">
        <f>E89+E97+E105</f>
        <v>350000</v>
      </c>
      <c r="F84" s="152">
        <f t="shared" ref="E84:H87" si="11">F89+F97+F105</f>
        <v>1615720</v>
      </c>
      <c r="G84" s="152">
        <f t="shared" si="11"/>
        <v>50000</v>
      </c>
      <c r="H84" s="207">
        <f t="shared" si="11"/>
        <v>50000</v>
      </c>
      <c r="M84" s="171"/>
    </row>
    <row r="85" spans="1:13" ht="27" customHeight="1" x14ac:dyDescent="0.25">
      <c r="A85" s="284"/>
      <c r="B85" s="309"/>
      <c r="C85" s="124" t="s">
        <v>358</v>
      </c>
      <c r="D85" s="152">
        <f>E85+F85+G85+H85</f>
        <v>715800</v>
      </c>
      <c r="E85" s="152">
        <f>E90+E98+E106</f>
        <v>350000</v>
      </c>
      <c r="F85" s="152">
        <f t="shared" si="11"/>
        <v>265800</v>
      </c>
      <c r="G85" s="152">
        <f t="shared" si="11"/>
        <v>50000</v>
      </c>
      <c r="H85" s="207">
        <f t="shared" si="11"/>
        <v>50000</v>
      </c>
      <c r="M85" s="171"/>
    </row>
    <row r="86" spans="1:13" ht="30.6" customHeight="1" x14ac:dyDescent="0.25">
      <c r="A86" s="284"/>
      <c r="B86" s="309"/>
      <c r="C86" s="124" t="s">
        <v>359</v>
      </c>
      <c r="D86" s="152">
        <f>E86+F86+G86+H86</f>
        <v>1349920</v>
      </c>
      <c r="E86" s="152">
        <f t="shared" si="11"/>
        <v>0</v>
      </c>
      <c r="F86" s="152">
        <f t="shared" si="11"/>
        <v>1349920</v>
      </c>
      <c r="G86" s="152">
        <f t="shared" si="11"/>
        <v>0</v>
      </c>
      <c r="H86" s="207">
        <f t="shared" si="11"/>
        <v>0</v>
      </c>
    </row>
    <row r="87" spans="1:13" ht="34.5" customHeight="1" x14ac:dyDescent="0.25">
      <c r="A87" s="285"/>
      <c r="B87" s="310"/>
      <c r="C87" s="140" t="s">
        <v>360</v>
      </c>
      <c r="D87" s="152">
        <f>E87+F87+G87</f>
        <v>0</v>
      </c>
      <c r="E87" s="152">
        <f t="shared" si="11"/>
        <v>0</v>
      </c>
      <c r="F87" s="152">
        <f t="shared" si="11"/>
        <v>0</v>
      </c>
      <c r="G87" s="152">
        <f t="shared" si="11"/>
        <v>0</v>
      </c>
      <c r="H87" s="207">
        <f t="shared" si="11"/>
        <v>0</v>
      </c>
    </row>
    <row r="88" spans="1:13" ht="15.75" customHeight="1" x14ac:dyDescent="0.25">
      <c r="A88" s="267" t="s">
        <v>386</v>
      </c>
      <c r="B88" s="268"/>
      <c r="C88" s="268"/>
      <c r="D88" s="268"/>
      <c r="E88" s="268"/>
      <c r="F88" s="268"/>
      <c r="G88" s="268"/>
      <c r="H88" s="269"/>
    </row>
    <row r="89" spans="1:13" ht="17.45" customHeight="1" x14ac:dyDescent="0.25">
      <c r="A89" s="250" t="s">
        <v>372</v>
      </c>
      <c r="B89" s="253" t="s">
        <v>373</v>
      </c>
      <c r="C89" s="155" t="s">
        <v>90</v>
      </c>
      <c r="D89" s="156">
        <f t="shared" ref="D89:D91" si="12">E89+F89+G89</f>
        <v>300000</v>
      </c>
      <c r="E89" s="156">
        <f>E93</f>
        <v>300000</v>
      </c>
      <c r="F89" s="156">
        <f>F93</f>
        <v>0</v>
      </c>
      <c r="G89" s="156">
        <f>G93</f>
        <v>0</v>
      </c>
      <c r="H89" s="206">
        <v>0</v>
      </c>
    </row>
    <row r="90" spans="1:13" ht="26.45" customHeight="1" x14ac:dyDescent="0.25">
      <c r="A90" s="250"/>
      <c r="B90" s="253"/>
      <c r="C90" s="131" t="s">
        <v>358</v>
      </c>
      <c r="D90" s="151">
        <f t="shared" si="12"/>
        <v>300000</v>
      </c>
      <c r="E90" s="151">
        <f>E94</f>
        <v>300000</v>
      </c>
      <c r="F90" s="151">
        <v>0</v>
      </c>
      <c r="G90" s="151">
        <v>0</v>
      </c>
      <c r="H90" s="206">
        <v>0</v>
      </c>
    </row>
    <row r="91" spans="1:13" ht="25.9" customHeight="1" x14ac:dyDescent="0.25">
      <c r="A91" s="250"/>
      <c r="B91" s="253"/>
      <c r="C91" s="131" t="s">
        <v>359</v>
      </c>
      <c r="D91" s="147">
        <f t="shared" si="12"/>
        <v>0</v>
      </c>
      <c r="E91" s="147">
        <v>0</v>
      </c>
      <c r="F91" s="147">
        <v>0</v>
      </c>
      <c r="G91" s="147">
        <v>0</v>
      </c>
      <c r="H91" s="206">
        <v>0</v>
      </c>
    </row>
    <row r="92" spans="1:13" ht="24.95" customHeight="1" x14ac:dyDescent="0.25">
      <c r="A92" s="251"/>
      <c r="B92" s="254"/>
      <c r="C92" s="131" t="s">
        <v>360</v>
      </c>
      <c r="D92" s="147">
        <f>E92+F92+G92</f>
        <v>0</v>
      </c>
      <c r="E92" s="147">
        <v>0</v>
      </c>
      <c r="F92" s="147">
        <v>0</v>
      </c>
      <c r="G92" s="147">
        <v>0</v>
      </c>
      <c r="H92" s="206">
        <v>0</v>
      </c>
    </row>
    <row r="93" spans="1:13" ht="24.95" customHeight="1" x14ac:dyDescent="0.25">
      <c r="A93" s="238" t="s">
        <v>391</v>
      </c>
      <c r="B93" s="255" t="s">
        <v>422</v>
      </c>
      <c r="C93" s="130" t="s">
        <v>90</v>
      </c>
      <c r="D93" s="148">
        <f t="shared" ref="D93:D95" si="13">E93+F93+G93</f>
        <v>300000</v>
      </c>
      <c r="E93" s="148">
        <f>E94+E95+E96</f>
        <v>300000</v>
      </c>
      <c r="F93" s="148">
        <f>F94+F95+F96</f>
        <v>0</v>
      </c>
      <c r="G93" s="148">
        <f>G94+G95+G96</f>
        <v>0</v>
      </c>
      <c r="H93" s="214">
        <v>0</v>
      </c>
    </row>
    <row r="94" spans="1:13" ht="24.95" customHeight="1" x14ac:dyDescent="0.25">
      <c r="A94" s="282"/>
      <c r="B94" s="253"/>
      <c r="C94" s="136" t="s">
        <v>358</v>
      </c>
      <c r="D94" s="148">
        <f t="shared" si="13"/>
        <v>300000</v>
      </c>
      <c r="E94" s="148">
        <v>300000</v>
      </c>
      <c r="F94" s="148">
        <v>0</v>
      </c>
      <c r="G94" s="148">
        <v>0</v>
      </c>
      <c r="H94" s="214">
        <v>0</v>
      </c>
    </row>
    <row r="95" spans="1:13" ht="24.95" customHeight="1" x14ac:dyDescent="0.25">
      <c r="A95" s="282"/>
      <c r="B95" s="253"/>
      <c r="C95" s="136" t="s">
        <v>359</v>
      </c>
      <c r="D95" s="148">
        <f t="shared" si="13"/>
        <v>0</v>
      </c>
      <c r="E95" s="148">
        <v>0</v>
      </c>
      <c r="F95" s="148">
        <v>0</v>
      </c>
      <c r="G95" s="148">
        <v>0</v>
      </c>
      <c r="H95" s="214">
        <v>0</v>
      </c>
    </row>
    <row r="96" spans="1:13" ht="24.95" customHeight="1" x14ac:dyDescent="0.25">
      <c r="A96" s="239"/>
      <c r="B96" s="254"/>
      <c r="C96" s="130" t="s">
        <v>360</v>
      </c>
      <c r="D96" s="148">
        <f>E96+F96+G96</f>
        <v>0</v>
      </c>
      <c r="E96" s="148">
        <v>0</v>
      </c>
      <c r="F96" s="148">
        <v>0</v>
      </c>
      <c r="G96" s="148">
        <v>0</v>
      </c>
      <c r="H96" s="214">
        <v>0</v>
      </c>
    </row>
    <row r="97" spans="1:8" ht="15.6" customHeight="1" x14ac:dyDescent="0.25">
      <c r="A97" s="249" t="s">
        <v>365</v>
      </c>
      <c r="B97" s="252" t="s">
        <v>383</v>
      </c>
      <c r="C97" s="128" t="s">
        <v>90</v>
      </c>
      <c r="D97" s="151">
        <f>D98+D99+D100</f>
        <v>187000</v>
      </c>
      <c r="E97" s="151">
        <f>E98+E99+E100</f>
        <v>50000</v>
      </c>
      <c r="F97" s="151">
        <f t="shared" ref="F97:G97" si="14">F98+F99+F100</f>
        <v>37000</v>
      </c>
      <c r="G97" s="151">
        <f t="shared" si="14"/>
        <v>50000</v>
      </c>
      <c r="H97" s="206">
        <f>H98+H99+H100</f>
        <v>50000</v>
      </c>
    </row>
    <row r="98" spans="1:8" ht="24.95" customHeight="1" x14ac:dyDescent="0.25">
      <c r="A98" s="276"/>
      <c r="B98" s="312"/>
      <c r="C98" s="131" t="s">
        <v>358</v>
      </c>
      <c r="D98" s="151">
        <f>E98+F98+G98+H98</f>
        <v>187000</v>
      </c>
      <c r="E98" s="151">
        <v>50000</v>
      </c>
      <c r="F98" s="151">
        <v>37000</v>
      </c>
      <c r="G98" s="151">
        <v>50000</v>
      </c>
      <c r="H98" s="206">
        <v>50000</v>
      </c>
    </row>
    <row r="99" spans="1:8" ht="24.95" customHeight="1" x14ac:dyDescent="0.25">
      <c r="A99" s="276"/>
      <c r="B99" s="312"/>
      <c r="C99" s="131" t="s">
        <v>359</v>
      </c>
      <c r="D99" s="151">
        <f t="shared" ref="D99:D108" si="15">E99+F99+G99</f>
        <v>0</v>
      </c>
      <c r="E99" s="151">
        <v>0</v>
      </c>
      <c r="F99" s="151">
        <v>0</v>
      </c>
      <c r="G99" s="151">
        <v>0</v>
      </c>
      <c r="H99" s="206">
        <v>0</v>
      </c>
    </row>
    <row r="100" spans="1:8" ht="24.95" customHeight="1" x14ac:dyDescent="0.25">
      <c r="A100" s="277"/>
      <c r="B100" s="313"/>
      <c r="C100" s="131" t="s">
        <v>360</v>
      </c>
      <c r="D100" s="151">
        <f t="shared" si="15"/>
        <v>0</v>
      </c>
      <c r="E100" s="151">
        <v>0</v>
      </c>
      <c r="F100" s="151">
        <v>0</v>
      </c>
      <c r="G100" s="151">
        <v>0</v>
      </c>
      <c r="H100" s="206">
        <v>0</v>
      </c>
    </row>
    <row r="101" spans="1:8" ht="24.95" customHeight="1" x14ac:dyDescent="0.25">
      <c r="A101" s="241" t="s">
        <v>374</v>
      </c>
      <c r="B101" s="242"/>
      <c r="C101" s="242"/>
      <c r="D101" s="242"/>
      <c r="E101" s="242"/>
      <c r="F101" s="242"/>
      <c r="G101" s="242"/>
      <c r="H101" s="243"/>
    </row>
    <row r="102" spans="1:8" ht="24.75" hidden="1" customHeight="1" x14ac:dyDescent="0.25">
      <c r="A102" s="270"/>
      <c r="B102" s="271"/>
      <c r="C102" s="271"/>
      <c r="D102" s="271"/>
      <c r="E102" s="271"/>
      <c r="F102" s="271"/>
      <c r="G102" s="271"/>
      <c r="H102" s="272"/>
    </row>
    <row r="103" spans="1:8" ht="24.75" hidden="1" customHeight="1" x14ac:dyDescent="0.25">
      <c r="A103" s="270"/>
      <c r="B103" s="271"/>
      <c r="C103" s="271"/>
      <c r="D103" s="271"/>
      <c r="E103" s="271"/>
      <c r="F103" s="271"/>
      <c r="G103" s="271"/>
      <c r="H103" s="272"/>
    </row>
    <row r="104" spans="1:8" ht="24.75" hidden="1" customHeight="1" x14ac:dyDescent="0.25">
      <c r="A104" s="273"/>
      <c r="B104" s="274"/>
      <c r="C104" s="274"/>
      <c r="D104" s="274"/>
      <c r="E104" s="274"/>
      <c r="F104" s="274"/>
      <c r="G104" s="274"/>
      <c r="H104" s="275"/>
    </row>
    <row r="105" spans="1:8" ht="19.149999999999999" customHeight="1" x14ac:dyDescent="0.25">
      <c r="A105" s="249" t="s">
        <v>368</v>
      </c>
      <c r="B105" s="252" t="s">
        <v>375</v>
      </c>
      <c r="C105" s="128" t="s">
        <v>90</v>
      </c>
      <c r="D105" s="151">
        <f t="shared" si="15"/>
        <v>1578720</v>
      </c>
      <c r="E105" s="151">
        <f>E106+E107+E108</f>
        <v>0</v>
      </c>
      <c r="F105" s="151">
        <f>F106+F107+F108</f>
        <v>1578720</v>
      </c>
      <c r="G105" s="151">
        <f>G106+G107+G108</f>
        <v>0</v>
      </c>
      <c r="H105" s="206">
        <v>0</v>
      </c>
    </row>
    <row r="106" spans="1:8" ht="24.95" customHeight="1" x14ac:dyDescent="0.25">
      <c r="A106" s="280"/>
      <c r="B106" s="278"/>
      <c r="C106" s="131" t="s">
        <v>358</v>
      </c>
      <c r="D106" s="151">
        <f t="shared" si="15"/>
        <v>228800</v>
      </c>
      <c r="E106" s="151">
        <v>0</v>
      </c>
      <c r="F106" s="151">
        <v>228800</v>
      </c>
      <c r="G106" s="151">
        <v>0</v>
      </c>
      <c r="H106" s="206">
        <v>0</v>
      </c>
    </row>
    <row r="107" spans="1:8" ht="24.95" customHeight="1" x14ac:dyDescent="0.25">
      <c r="A107" s="280"/>
      <c r="B107" s="278"/>
      <c r="C107" s="131" t="s">
        <v>359</v>
      </c>
      <c r="D107" s="151">
        <f t="shared" si="15"/>
        <v>1349920</v>
      </c>
      <c r="E107" s="151">
        <v>0</v>
      </c>
      <c r="F107" s="151">
        <v>1349920</v>
      </c>
      <c r="G107" s="151">
        <v>0</v>
      </c>
      <c r="H107" s="206">
        <v>0</v>
      </c>
    </row>
    <row r="108" spans="1:8" ht="28.5" customHeight="1" x14ac:dyDescent="0.25">
      <c r="A108" s="281"/>
      <c r="B108" s="279"/>
      <c r="C108" s="128" t="s">
        <v>360</v>
      </c>
      <c r="D108" s="151">
        <f t="shared" si="15"/>
        <v>0</v>
      </c>
      <c r="E108" s="151">
        <v>0</v>
      </c>
      <c r="F108" s="151">
        <v>0</v>
      </c>
      <c r="G108" s="151">
        <v>0</v>
      </c>
      <c r="H108" s="206">
        <v>0</v>
      </c>
    </row>
    <row r="109" spans="1:8" x14ac:dyDescent="0.25">
      <c r="A109" s="283" t="s">
        <v>385</v>
      </c>
      <c r="B109" s="311" t="s">
        <v>402</v>
      </c>
      <c r="C109" s="124" t="s">
        <v>90</v>
      </c>
      <c r="D109" s="208">
        <f t="shared" ref="D109:D111" si="16">E109+F109+G109</f>
        <v>353213.49</v>
      </c>
      <c r="E109" s="215">
        <f>E110+E112+E111+E112</f>
        <v>190000</v>
      </c>
      <c r="F109" s="208">
        <f>F110+F111+F112</f>
        <v>163213.49</v>
      </c>
      <c r="G109" s="208">
        <f t="shared" ref="G109" si="17">G110+G112</f>
        <v>0</v>
      </c>
      <c r="H109" s="207">
        <v>0</v>
      </c>
    </row>
    <row r="110" spans="1:8" ht="26.25" x14ac:dyDescent="0.25">
      <c r="A110" s="284"/>
      <c r="B110" s="311"/>
      <c r="C110" s="205" t="s">
        <v>358</v>
      </c>
      <c r="D110" s="208">
        <f t="shared" si="16"/>
        <v>250000</v>
      </c>
      <c r="E110" s="209">
        <f>E118+E126+E130</f>
        <v>150000</v>
      </c>
      <c r="F110" s="209">
        <f>F118+F126+F130</f>
        <v>100000</v>
      </c>
      <c r="G110" s="209">
        <f>G118</f>
        <v>0</v>
      </c>
      <c r="H110" s="207">
        <v>0</v>
      </c>
    </row>
    <row r="111" spans="1:8" ht="26.25" x14ac:dyDescent="0.25">
      <c r="A111" s="284"/>
      <c r="B111" s="311"/>
      <c r="C111" s="205" t="s">
        <v>359</v>
      </c>
      <c r="D111" s="208">
        <f t="shared" si="16"/>
        <v>103213.48999999999</v>
      </c>
      <c r="E111" s="209">
        <f>E119+E127+E131</f>
        <v>40000</v>
      </c>
      <c r="F111" s="209">
        <f>F119+F126+F130</f>
        <v>63213.49</v>
      </c>
      <c r="G111" s="209">
        <v>0</v>
      </c>
      <c r="H111" s="207">
        <v>0</v>
      </c>
    </row>
    <row r="112" spans="1:8" ht="32.25" customHeight="1" x14ac:dyDescent="0.25">
      <c r="A112" s="285"/>
      <c r="B112" s="311"/>
      <c r="C112" s="124" t="s">
        <v>360</v>
      </c>
      <c r="D112" s="208">
        <f>E112+F112+G112</f>
        <v>0</v>
      </c>
      <c r="E112" s="208">
        <f>E120+E128+E132</f>
        <v>0</v>
      </c>
      <c r="F112" s="208">
        <v>0</v>
      </c>
      <c r="G112" s="209">
        <v>0</v>
      </c>
      <c r="H112" s="207">
        <v>0</v>
      </c>
    </row>
    <row r="113" spans="1:8" ht="27.75" customHeight="1" x14ac:dyDescent="0.25">
      <c r="A113" s="258" t="s">
        <v>389</v>
      </c>
      <c r="B113" s="259"/>
      <c r="C113" s="259"/>
      <c r="D113" s="259"/>
      <c r="E113" s="259"/>
      <c r="F113" s="259"/>
      <c r="G113" s="259"/>
      <c r="H113" s="260"/>
    </row>
    <row r="114" spans="1:8" ht="6.75" hidden="1" customHeight="1" x14ac:dyDescent="0.25">
      <c r="A114" s="261"/>
      <c r="B114" s="262"/>
      <c r="C114" s="262"/>
      <c r="D114" s="262"/>
      <c r="E114" s="262"/>
      <c r="F114" s="262"/>
      <c r="G114" s="262"/>
      <c r="H114" s="263"/>
    </row>
    <row r="115" spans="1:8" ht="32.25" hidden="1" customHeight="1" x14ac:dyDescent="0.25">
      <c r="A115" s="261"/>
      <c r="B115" s="262"/>
      <c r="C115" s="262"/>
      <c r="D115" s="262"/>
      <c r="E115" s="262"/>
      <c r="F115" s="262"/>
      <c r="G115" s="262"/>
      <c r="H115" s="263"/>
    </row>
    <row r="116" spans="1:8" ht="32.25" hidden="1" customHeight="1" x14ac:dyDescent="0.25">
      <c r="A116" s="264"/>
      <c r="B116" s="265"/>
      <c r="C116" s="265"/>
      <c r="D116" s="265"/>
      <c r="E116" s="265"/>
      <c r="F116" s="265"/>
      <c r="G116" s="265"/>
      <c r="H116" s="266"/>
    </row>
    <row r="117" spans="1:8" x14ac:dyDescent="0.25">
      <c r="A117" s="245" t="s">
        <v>372</v>
      </c>
      <c r="B117" s="248" t="s">
        <v>413</v>
      </c>
      <c r="C117" s="128" t="s">
        <v>90</v>
      </c>
      <c r="D117" s="210">
        <f t="shared" ref="D117:D119" si="18">E117+F117+G117</f>
        <v>253213.49</v>
      </c>
      <c r="E117" s="210">
        <f>E118+E119+E120</f>
        <v>90000</v>
      </c>
      <c r="F117" s="210">
        <f>F118+F119+F120</f>
        <v>163213.49</v>
      </c>
      <c r="G117" s="210">
        <f t="shared" ref="G117" si="19">G118+G120</f>
        <v>0</v>
      </c>
      <c r="H117" s="206">
        <v>0</v>
      </c>
    </row>
    <row r="118" spans="1:8" ht="26.25" x14ac:dyDescent="0.25">
      <c r="A118" s="246"/>
      <c r="B118" s="248"/>
      <c r="C118" s="131" t="s">
        <v>358</v>
      </c>
      <c r="D118" s="210">
        <f t="shared" si="18"/>
        <v>150000</v>
      </c>
      <c r="E118" s="211">
        <f>E122</f>
        <v>50000</v>
      </c>
      <c r="F118" s="211">
        <f>F122</f>
        <v>100000</v>
      </c>
      <c r="G118" s="211">
        <f>G122</f>
        <v>0</v>
      </c>
      <c r="H118" s="206">
        <v>0</v>
      </c>
    </row>
    <row r="119" spans="1:8" ht="26.25" x14ac:dyDescent="0.25">
      <c r="A119" s="246"/>
      <c r="B119" s="248"/>
      <c r="C119" s="131" t="s">
        <v>359</v>
      </c>
      <c r="D119" s="210">
        <f t="shared" si="18"/>
        <v>103213.48999999999</v>
      </c>
      <c r="E119" s="211">
        <f>E123</f>
        <v>40000</v>
      </c>
      <c r="F119" s="211">
        <f>F123</f>
        <v>63213.49</v>
      </c>
      <c r="G119" s="211">
        <v>0</v>
      </c>
      <c r="H119" s="206">
        <v>0</v>
      </c>
    </row>
    <row r="120" spans="1:8" ht="30" customHeight="1" x14ac:dyDescent="0.25">
      <c r="A120" s="247"/>
      <c r="B120" s="248"/>
      <c r="C120" s="128" t="s">
        <v>360</v>
      </c>
      <c r="D120" s="210">
        <f>E120+F120+G120</f>
        <v>0</v>
      </c>
      <c r="E120" s="211">
        <f>E124</f>
        <v>0</v>
      </c>
      <c r="F120" s="211">
        <v>0</v>
      </c>
      <c r="G120" s="211">
        <v>0</v>
      </c>
      <c r="H120" s="206">
        <v>0</v>
      </c>
    </row>
    <row r="121" spans="1:8" x14ac:dyDescent="0.25">
      <c r="A121" s="304" t="s">
        <v>391</v>
      </c>
      <c r="B121" s="307" t="s">
        <v>414</v>
      </c>
      <c r="C121" s="130" t="s">
        <v>90</v>
      </c>
      <c r="D121" s="212">
        <f t="shared" ref="D121:D123" si="20">E121+F121+G121</f>
        <v>253213.49</v>
      </c>
      <c r="E121" s="212">
        <f>E122+E123+E124</f>
        <v>90000</v>
      </c>
      <c r="F121" s="212">
        <f>F122+F123+F124</f>
        <v>163213.49</v>
      </c>
      <c r="G121" s="212">
        <f t="shared" ref="G121" si="21">G122+G124</f>
        <v>0</v>
      </c>
      <c r="H121" s="214">
        <v>0</v>
      </c>
    </row>
    <row r="122" spans="1:8" ht="26.25" x14ac:dyDescent="0.25">
      <c r="A122" s="305"/>
      <c r="B122" s="307"/>
      <c r="C122" s="136" t="s">
        <v>358</v>
      </c>
      <c r="D122" s="212">
        <f t="shared" si="20"/>
        <v>150000</v>
      </c>
      <c r="E122" s="213">
        <v>50000</v>
      </c>
      <c r="F122" s="213">
        <v>100000</v>
      </c>
      <c r="G122" s="213">
        <v>0</v>
      </c>
      <c r="H122" s="214">
        <v>0</v>
      </c>
    </row>
    <row r="123" spans="1:8" ht="26.25" x14ac:dyDescent="0.25">
      <c r="A123" s="305"/>
      <c r="B123" s="307"/>
      <c r="C123" s="136" t="s">
        <v>359</v>
      </c>
      <c r="D123" s="210">
        <f t="shared" si="20"/>
        <v>103213.48999999999</v>
      </c>
      <c r="E123" s="213">
        <v>40000</v>
      </c>
      <c r="F123" s="213">
        <v>63213.49</v>
      </c>
      <c r="G123" s="213">
        <v>0</v>
      </c>
      <c r="H123" s="214">
        <v>0</v>
      </c>
    </row>
    <row r="124" spans="1:8" ht="25.5" x14ac:dyDescent="0.25">
      <c r="A124" s="306"/>
      <c r="B124" s="307"/>
      <c r="C124" s="130" t="s">
        <v>360</v>
      </c>
      <c r="D124" s="210">
        <f>E124+F124+G124</f>
        <v>0</v>
      </c>
      <c r="E124" s="213">
        <v>0</v>
      </c>
      <c r="F124" s="213">
        <v>0</v>
      </c>
      <c r="G124" s="213">
        <v>0</v>
      </c>
      <c r="H124" s="214">
        <v>0</v>
      </c>
    </row>
    <row r="125" spans="1:8" ht="15.75" customHeight="1" x14ac:dyDescent="0.25">
      <c r="A125" s="245" t="s">
        <v>365</v>
      </c>
      <c r="B125" s="248" t="s">
        <v>412</v>
      </c>
      <c r="C125" s="128" t="s">
        <v>90</v>
      </c>
      <c r="D125" s="210">
        <v>0</v>
      </c>
      <c r="E125" s="210">
        <v>0</v>
      </c>
      <c r="F125" s="210">
        <v>0</v>
      </c>
      <c r="G125" s="210">
        <v>0</v>
      </c>
      <c r="H125" s="206">
        <v>0</v>
      </c>
    </row>
    <row r="126" spans="1:8" ht="26.25" x14ac:dyDescent="0.25">
      <c r="A126" s="246"/>
      <c r="B126" s="248"/>
      <c r="C126" s="131" t="s">
        <v>358</v>
      </c>
      <c r="D126" s="210">
        <v>0</v>
      </c>
      <c r="E126" s="211">
        <v>0</v>
      </c>
      <c r="F126" s="211">
        <v>0</v>
      </c>
      <c r="G126" s="211">
        <v>0</v>
      </c>
      <c r="H126" s="206">
        <v>0</v>
      </c>
    </row>
    <row r="127" spans="1:8" ht="26.25" x14ac:dyDescent="0.25">
      <c r="A127" s="246"/>
      <c r="B127" s="248"/>
      <c r="C127" s="131" t="s">
        <v>359</v>
      </c>
      <c r="D127" s="210">
        <f t="shared" ref="D127" si="22">E127+F127+G127</f>
        <v>0</v>
      </c>
      <c r="E127" s="211">
        <v>0</v>
      </c>
      <c r="F127" s="211">
        <v>0</v>
      </c>
      <c r="G127" s="211">
        <v>0</v>
      </c>
      <c r="H127" s="206">
        <v>0</v>
      </c>
    </row>
    <row r="128" spans="1:8" ht="27.75" customHeight="1" x14ac:dyDescent="0.25">
      <c r="A128" s="247"/>
      <c r="B128" s="248"/>
      <c r="C128" s="128" t="s">
        <v>360</v>
      </c>
      <c r="D128" s="210">
        <f>E128+F128+G128</f>
        <v>0</v>
      </c>
      <c r="E128" s="211">
        <v>0</v>
      </c>
      <c r="F128" s="211">
        <v>0</v>
      </c>
      <c r="G128" s="211">
        <v>0</v>
      </c>
      <c r="H128" s="206">
        <v>0</v>
      </c>
    </row>
    <row r="129" spans="1:8" ht="18.75" customHeight="1" x14ac:dyDescent="0.25">
      <c r="A129" s="302" t="s">
        <v>366</v>
      </c>
      <c r="B129" s="303" t="s">
        <v>417</v>
      </c>
      <c r="C129" s="198" t="s">
        <v>90</v>
      </c>
      <c r="D129" s="206">
        <f>D130+D131+D132</f>
        <v>100000</v>
      </c>
      <c r="E129" s="206">
        <f>E130+E131+E132</f>
        <v>100000</v>
      </c>
      <c r="F129" s="206">
        <f>F130</f>
        <v>0</v>
      </c>
      <c r="G129" s="206">
        <v>0</v>
      </c>
      <c r="H129" s="206">
        <v>0</v>
      </c>
    </row>
    <row r="130" spans="1:8" ht="26.25" x14ac:dyDescent="0.25">
      <c r="A130" s="302"/>
      <c r="B130" s="303"/>
      <c r="C130" s="198" t="s">
        <v>358</v>
      </c>
      <c r="D130" s="206">
        <f>E130+F130+G130</f>
        <v>100000</v>
      </c>
      <c r="E130" s="206">
        <v>100000</v>
      </c>
      <c r="F130" s="206">
        <v>0</v>
      </c>
      <c r="G130" s="206">
        <v>0</v>
      </c>
      <c r="H130" s="206">
        <v>0</v>
      </c>
    </row>
    <row r="131" spans="1:8" ht="26.25" x14ac:dyDescent="0.25">
      <c r="A131" s="302"/>
      <c r="B131" s="303"/>
      <c r="C131" s="198" t="s">
        <v>359</v>
      </c>
      <c r="D131" s="206">
        <v>0</v>
      </c>
      <c r="E131" s="206">
        <v>0</v>
      </c>
      <c r="F131" s="206">
        <v>0</v>
      </c>
      <c r="G131" s="206">
        <v>0</v>
      </c>
      <c r="H131" s="206">
        <v>0</v>
      </c>
    </row>
    <row r="132" spans="1:8" ht="26.25" x14ac:dyDescent="0.25">
      <c r="A132" s="302"/>
      <c r="B132" s="303"/>
      <c r="C132" s="198" t="s">
        <v>360</v>
      </c>
      <c r="D132" s="206">
        <v>0</v>
      </c>
      <c r="E132" s="206">
        <v>0</v>
      </c>
      <c r="F132" s="206">
        <v>0</v>
      </c>
      <c r="G132" s="206">
        <v>0</v>
      </c>
      <c r="H132" s="206">
        <v>0</v>
      </c>
    </row>
  </sheetData>
  <customSheetViews>
    <customSheetView guid="{00FEBB2C-090A-496D-818E-73472A3656B5}" scale="80" showPageBreaks="1" fitToPage="1" printArea="1">
      <pane ySplit="6" topLeftCell="A117" activePane="bottomLeft" state="frozen"/>
      <selection pane="bottomLeft" activeCell="A119" sqref="A119:IV119"/>
      <pageMargins left="0.35433070866141736" right="0.35433070866141736" top="0.39370078740157483" bottom="0.39370078740157483" header="0.51181102362204722" footer="0.51181102362204722"/>
      <pageSetup paperSize="9" scale="72" fitToHeight="0" orientation="landscape" r:id="rId1"/>
      <headerFooter alignWithMargins="0"/>
    </customSheetView>
    <customSheetView guid="{38F717B6-078F-4A20-B00E-7781C6D22D21}" scale="80" showPageBreaks="1" fitToPage="1" printArea="1" hiddenColumns="1">
      <pane ySplit="6" topLeftCell="A7" activePane="bottomLeft" state="frozen"/>
      <selection pane="bottomLeft" activeCell="A74" sqref="A74"/>
      <pageMargins left="0.35433070866141736" right="0.35433070866141736" top="0.39370078740157483" bottom="0.39370078740157483" header="0.51181102362204722" footer="0.51181102362204722"/>
      <pageSetup paperSize="9" scale="72" fitToHeight="0" orientation="landscape" r:id="rId2"/>
      <headerFooter alignWithMargins="0"/>
    </customSheetView>
  </customSheetViews>
  <mergeCells count="60">
    <mergeCell ref="A63:H63"/>
    <mergeCell ref="B55:B58"/>
    <mergeCell ref="A51:A54"/>
    <mergeCell ref="B51:B54"/>
    <mergeCell ref="A59:A62"/>
    <mergeCell ref="B59:B62"/>
    <mergeCell ref="B39:B42"/>
    <mergeCell ref="A39:A42"/>
    <mergeCell ref="B47:B50"/>
    <mergeCell ref="A47:A50"/>
    <mergeCell ref="A43:A46"/>
    <mergeCell ref="B43:B46"/>
    <mergeCell ref="D1:G9"/>
    <mergeCell ref="A129:A132"/>
    <mergeCell ref="B129:B132"/>
    <mergeCell ref="A121:A124"/>
    <mergeCell ref="B121:B124"/>
    <mergeCell ref="A117:A120"/>
    <mergeCell ref="B117:B120"/>
    <mergeCell ref="B84:B87"/>
    <mergeCell ref="A76:A79"/>
    <mergeCell ref="B76:B79"/>
    <mergeCell ref="B80:B83"/>
    <mergeCell ref="A109:A112"/>
    <mergeCell ref="B109:B112"/>
    <mergeCell ref="A89:A92"/>
    <mergeCell ref="B89:B92"/>
    <mergeCell ref="B97:B100"/>
    <mergeCell ref="A12:G13"/>
    <mergeCell ref="A35:A38"/>
    <mergeCell ref="B35:B38"/>
    <mergeCell ref="B22:B25"/>
    <mergeCell ref="A31:A34"/>
    <mergeCell ref="B31:B34"/>
    <mergeCell ref="B18:B21"/>
    <mergeCell ref="A18:A21"/>
    <mergeCell ref="B27:B30"/>
    <mergeCell ref="A27:A30"/>
    <mergeCell ref="A22:A25"/>
    <mergeCell ref="C14:C16"/>
    <mergeCell ref="A14:A16"/>
    <mergeCell ref="B14:B16"/>
    <mergeCell ref="D14:H15"/>
    <mergeCell ref="A26:H26"/>
    <mergeCell ref="A125:A128"/>
    <mergeCell ref="B125:B128"/>
    <mergeCell ref="A64:A67"/>
    <mergeCell ref="B72:B75"/>
    <mergeCell ref="A72:A75"/>
    <mergeCell ref="B64:B67"/>
    <mergeCell ref="B68:B71"/>
    <mergeCell ref="A113:H116"/>
    <mergeCell ref="A88:H88"/>
    <mergeCell ref="A101:H104"/>
    <mergeCell ref="A97:A100"/>
    <mergeCell ref="B105:B108"/>
    <mergeCell ref="A105:A108"/>
    <mergeCell ref="A93:A96"/>
    <mergeCell ref="B93:B96"/>
    <mergeCell ref="A84:A87"/>
  </mergeCells>
  <phoneticPr fontId="1" type="noConversion"/>
  <pageMargins left="0.25" right="0.25" top="0.75" bottom="0.75" header="0.3" footer="0.3"/>
  <pageSetup paperSize="9" scale="66" fitToHeight="0" orientation="landscape" r:id="rId3"/>
  <headerFooter alignWithMargins="0"/>
  <rowBreaks count="1" manualBreakCount="1">
    <brk id="6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workbookViewId="0">
      <selection activeCell="R9" sqref="R9"/>
    </sheetView>
  </sheetViews>
  <sheetFormatPr defaultRowHeight="12.75" x14ac:dyDescent="0.2"/>
  <sheetData>
    <row r="1" spans="1:11" ht="15.75" x14ac:dyDescent="0.2">
      <c r="A1" s="104"/>
      <c r="B1" s="105"/>
      <c r="C1" s="105"/>
      <c r="D1" s="105"/>
      <c r="E1" s="105"/>
      <c r="F1" s="105"/>
      <c r="G1" s="105"/>
      <c r="H1" s="105"/>
      <c r="I1" s="105"/>
      <c r="J1" s="105"/>
      <c r="K1" s="105"/>
    </row>
    <row r="2" spans="1:11" ht="15.75" x14ac:dyDescent="0.2">
      <c r="A2" s="106"/>
      <c r="B2" s="107"/>
      <c r="C2" s="107"/>
      <c r="D2" s="107"/>
      <c r="E2" s="107"/>
      <c r="F2" s="107"/>
      <c r="G2" s="107"/>
      <c r="H2" s="107"/>
      <c r="I2" s="107"/>
      <c r="J2" s="107"/>
      <c r="K2" s="107"/>
    </row>
    <row r="3" spans="1:11" ht="15.75" x14ac:dyDescent="0.2">
      <c r="A3" s="106"/>
      <c r="B3" s="107"/>
      <c r="C3" s="107"/>
      <c r="D3" s="107"/>
      <c r="E3" s="107"/>
      <c r="F3" s="107"/>
      <c r="G3" s="107"/>
      <c r="H3" s="107"/>
      <c r="I3" s="107"/>
      <c r="J3" s="107"/>
      <c r="K3" s="107"/>
    </row>
    <row r="4" spans="1:11" ht="15.75" x14ac:dyDescent="0.2">
      <c r="A4" s="108"/>
      <c r="B4" s="109"/>
      <c r="C4" s="109"/>
      <c r="D4" s="109"/>
      <c r="E4" s="109"/>
      <c r="F4" s="109"/>
      <c r="G4" s="109"/>
      <c r="H4" s="109"/>
      <c r="I4" s="109"/>
      <c r="J4" s="109"/>
      <c r="K4" s="109"/>
    </row>
    <row r="5" spans="1:11" ht="15.75" x14ac:dyDescent="0.2">
      <c r="A5" s="108"/>
      <c r="B5" s="110"/>
      <c r="C5" s="110"/>
      <c r="D5" s="110"/>
      <c r="E5" s="110"/>
      <c r="F5" s="110"/>
      <c r="G5" s="110"/>
      <c r="H5" s="110"/>
      <c r="I5" s="110"/>
      <c r="J5" s="110"/>
      <c r="K5" s="110"/>
    </row>
    <row r="6" spans="1:11" ht="15.75" x14ac:dyDescent="0.2">
      <c r="A6" s="108"/>
      <c r="B6" s="110"/>
      <c r="C6" s="110"/>
      <c r="D6" s="110"/>
      <c r="E6" s="110"/>
      <c r="F6" s="110"/>
      <c r="G6" s="110"/>
      <c r="H6" s="110"/>
      <c r="I6" s="110"/>
      <c r="J6" s="110"/>
      <c r="K6" s="110"/>
    </row>
    <row r="7" spans="1:11" ht="15.75" x14ac:dyDescent="0.2">
      <c r="A7" s="18"/>
      <c r="B7" s="18"/>
      <c r="C7" s="18"/>
      <c r="D7" s="18"/>
      <c r="E7" s="18"/>
      <c r="F7" s="18"/>
      <c r="G7" s="18"/>
      <c r="H7" s="18"/>
      <c r="I7" s="18"/>
      <c r="J7" s="18"/>
      <c r="K7" s="18"/>
    </row>
    <row r="8" spans="1:11" ht="15.75" x14ac:dyDescent="0.2">
      <c r="A8" s="25"/>
      <c r="B8" s="26"/>
      <c r="C8" s="26"/>
      <c r="D8" s="27"/>
      <c r="E8" s="27"/>
      <c r="F8" s="26"/>
      <c r="G8" s="28"/>
      <c r="H8" s="28"/>
      <c r="I8" s="28"/>
      <c r="J8" s="28"/>
      <c r="K8" s="29"/>
    </row>
    <row r="9" spans="1:11" ht="409.5" x14ac:dyDescent="0.2">
      <c r="A9" s="30" t="s">
        <v>121</v>
      </c>
      <c r="B9" s="24" t="s">
        <v>122</v>
      </c>
      <c r="C9" s="31" t="s">
        <v>123</v>
      </c>
      <c r="D9" s="32" t="s">
        <v>124</v>
      </c>
      <c r="E9" s="33"/>
      <c r="F9" s="24" t="s">
        <v>50</v>
      </c>
      <c r="G9" s="24" t="s">
        <v>125</v>
      </c>
      <c r="H9" s="24"/>
      <c r="I9" s="24"/>
      <c r="J9" s="24"/>
      <c r="K9" s="15" t="s">
        <v>126</v>
      </c>
    </row>
    <row r="10" spans="1:11" ht="63" x14ac:dyDescent="0.2">
      <c r="A10" s="10"/>
      <c r="B10" s="34"/>
      <c r="C10" s="2"/>
      <c r="D10" s="20" t="s">
        <v>127</v>
      </c>
      <c r="E10" s="20" t="s">
        <v>128</v>
      </c>
      <c r="F10" s="15"/>
      <c r="G10" s="15"/>
      <c r="H10" s="15"/>
      <c r="I10" s="15"/>
      <c r="J10" s="15"/>
      <c r="K10" s="35" t="s">
        <v>129</v>
      </c>
    </row>
    <row r="11" spans="1:11" ht="15.75" x14ac:dyDescent="0.2">
      <c r="A11" s="10">
        <v>1</v>
      </c>
      <c r="B11" s="15">
        <v>2</v>
      </c>
      <c r="C11" s="15">
        <v>3</v>
      </c>
      <c r="D11" s="22" t="s">
        <v>203</v>
      </c>
      <c r="E11" s="22" t="s">
        <v>203</v>
      </c>
      <c r="F11" s="15">
        <v>5</v>
      </c>
      <c r="G11" s="36">
        <v>6</v>
      </c>
      <c r="H11" s="37"/>
      <c r="I11" s="37"/>
      <c r="J11" s="37"/>
      <c r="K11" s="38">
        <v>7</v>
      </c>
    </row>
    <row r="12" spans="1:11" ht="409.5" x14ac:dyDescent="0.2">
      <c r="A12" s="39" t="s">
        <v>71</v>
      </c>
      <c r="B12" s="40"/>
      <c r="C12" s="41"/>
      <c r="D12" s="42"/>
      <c r="E12" s="42"/>
      <c r="F12" s="41"/>
      <c r="G12" s="41"/>
      <c r="H12" s="41"/>
      <c r="I12" s="41"/>
      <c r="J12" s="41"/>
      <c r="K12" s="41"/>
    </row>
    <row r="13" spans="1:11" ht="252" x14ac:dyDescent="0.2">
      <c r="A13" s="43" t="s">
        <v>72</v>
      </c>
      <c r="B13" s="43"/>
      <c r="C13" s="44"/>
      <c r="D13" s="44"/>
      <c r="E13" s="44"/>
      <c r="F13" s="44"/>
      <c r="G13" s="44"/>
      <c r="H13" s="44"/>
      <c r="I13" s="44"/>
      <c r="J13" s="44"/>
      <c r="K13" s="44"/>
    </row>
    <row r="14" spans="1:11" ht="173.25" x14ac:dyDescent="0.2">
      <c r="A14" s="45" t="s">
        <v>73</v>
      </c>
      <c r="B14" s="45"/>
      <c r="C14" s="15"/>
      <c r="D14" s="15"/>
      <c r="E14" s="15"/>
      <c r="F14" s="15"/>
      <c r="G14" s="15"/>
      <c r="H14" s="15"/>
      <c r="I14" s="15"/>
      <c r="J14" s="15"/>
      <c r="K14" s="15"/>
    </row>
    <row r="15" spans="1:11" ht="409.5" x14ac:dyDescent="0.2">
      <c r="A15" s="46" t="s">
        <v>74</v>
      </c>
      <c r="B15" s="13" t="s">
        <v>75</v>
      </c>
      <c r="C15" s="13" t="s">
        <v>76</v>
      </c>
      <c r="D15" s="20" t="s">
        <v>282</v>
      </c>
      <c r="E15" s="20" t="s">
        <v>282</v>
      </c>
      <c r="F15" s="13" t="s">
        <v>283</v>
      </c>
      <c r="G15" s="2"/>
      <c r="H15" s="2"/>
      <c r="I15" s="2"/>
      <c r="J15" s="2"/>
      <c r="K15" s="2"/>
    </row>
    <row r="16" spans="1:11" ht="409.5" x14ac:dyDescent="0.2">
      <c r="A16" s="1" t="s">
        <v>284</v>
      </c>
      <c r="B16" s="13" t="s">
        <v>75</v>
      </c>
      <c r="C16" s="13" t="s">
        <v>285</v>
      </c>
      <c r="D16" s="20" t="s">
        <v>282</v>
      </c>
      <c r="E16" s="20" t="s">
        <v>282</v>
      </c>
      <c r="F16" s="1" t="s">
        <v>286</v>
      </c>
      <c r="G16" s="13"/>
      <c r="H16" s="13"/>
      <c r="I16" s="13"/>
      <c r="J16" s="13"/>
      <c r="K16" s="2"/>
    </row>
    <row r="17" spans="1:11" ht="409.5" x14ac:dyDescent="0.2">
      <c r="A17" s="46" t="s">
        <v>92</v>
      </c>
      <c r="B17" s="13" t="s">
        <v>75</v>
      </c>
      <c r="C17" s="13" t="s">
        <v>76</v>
      </c>
      <c r="D17" s="20" t="s">
        <v>282</v>
      </c>
      <c r="E17" s="20" t="s">
        <v>282</v>
      </c>
      <c r="F17" s="13" t="s">
        <v>93</v>
      </c>
      <c r="G17" s="2"/>
      <c r="H17" s="2"/>
      <c r="I17" s="2"/>
      <c r="J17" s="2"/>
      <c r="K17" s="2"/>
    </row>
    <row r="18" spans="1:11" ht="393.75" x14ac:dyDescent="0.2">
      <c r="A18" s="10" t="s">
        <v>94</v>
      </c>
      <c r="B18" s="8" t="s">
        <v>75</v>
      </c>
      <c r="C18" s="8" t="s">
        <v>285</v>
      </c>
      <c r="D18" s="22" t="s">
        <v>282</v>
      </c>
      <c r="E18" s="22" t="s">
        <v>282</v>
      </c>
      <c r="F18" s="8" t="s">
        <v>95</v>
      </c>
      <c r="G18" s="15"/>
      <c r="H18" s="15"/>
      <c r="I18" s="15"/>
      <c r="J18" s="15"/>
      <c r="K18" s="15"/>
    </row>
    <row r="19" spans="1:11" ht="409.5" x14ac:dyDescent="0.2">
      <c r="A19" s="10" t="s">
        <v>103</v>
      </c>
      <c r="B19" s="8" t="s">
        <v>75</v>
      </c>
      <c r="C19" s="8" t="s">
        <v>285</v>
      </c>
      <c r="D19" s="22" t="s">
        <v>282</v>
      </c>
      <c r="E19" s="22" t="s">
        <v>282</v>
      </c>
      <c r="F19" s="10" t="s">
        <v>15</v>
      </c>
      <c r="G19" s="15"/>
      <c r="H19" s="15"/>
      <c r="I19" s="15"/>
      <c r="J19" s="15"/>
      <c r="K19" s="15"/>
    </row>
    <row r="20" spans="1:11" ht="315" x14ac:dyDescent="0.2">
      <c r="A20" s="46" t="s">
        <v>16</v>
      </c>
      <c r="B20" s="13" t="s">
        <v>75</v>
      </c>
      <c r="C20" s="13" t="s">
        <v>76</v>
      </c>
      <c r="D20" s="20" t="s">
        <v>282</v>
      </c>
      <c r="E20" s="20" t="s">
        <v>282</v>
      </c>
      <c r="F20" s="13" t="s">
        <v>209</v>
      </c>
      <c r="G20" s="1">
        <v>828</v>
      </c>
      <c r="H20" s="1">
        <v>501</v>
      </c>
      <c r="I20" s="47" t="s">
        <v>17</v>
      </c>
      <c r="J20" s="47" t="s">
        <v>18</v>
      </c>
      <c r="K20" s="2">
        <v>2126086.7999999998</v>
      </c>
    </row>
    <row r="21" spans="1:11" ht="299.25" x14ac:dyDescent="0.2">
      <c r="A21" s="10" t="s">
        <v>19</v>
      </c>
      <c r="B21" s="8" t="s">
        <v>75</v>
      </c>
      <c r="C21" s="8" t="s">
        <v>20</v>
      </c>
      <c r="D21" s="22" t="s">
        <v>282</v>
      </c>
      <c r="E21" s="22" t="s">
        <v>282</v>
      </c>
      <c r="F21" s="8" t="s">
        <v>21</v>
      </c>
      <c r="G21" s="10"/>
      <c r="H21" s="10"/>
      <c r="I21" s="16"/>
      <c r="J21" s="16"/>
      <c r="K21" s="15"/>
    </row>
    <row r="22" spans="1:11" ht="267.75" x14ac:dyDescent="0.2">
      <c r="A22" s="45" t="s">
        <v>22</v>
      </c>
      <c r="B22" s="45"/>
      <c r="C22" s="45"/>
      <c r="D22" s="45"/>
      <c r="E22" s="45"/>
      <c r="F22" s="45"/>
      <c r="G22" s="48"/>
      <c r="H22" s="48"/>
      <c r="I22" s="48"/>
      <c r="J22" s="48"/>
      <c r="K22" s="48"/>
    </row>
    <row r="23" spans="1:11" ht="409.5" x14ac:dyDescent="0.2">
      <c r="A23" s="46" t="s">
        <v>98</v>
      </c>
      <c r="B23" s="13" t="s">
        <v>99</v>
      </c>
      <c r="C23" s="13" t="s">
        <v>100</v>
      </c>
      <c r="D23" s="20" t="s">
        <v>282</v>
      </c>
      <c r="E23" s="20" t="s">
        <v>282</v>
      </c>
      <c r="F23" s="13" t="s">
        <v>101</v>
      </c>
      <c r="G23" s="1" t="s">
        <v>102</v>
      </c>
      <c r="H23" s="1">
        <v>501</v>
      </c>
      <c r="I23" s="1">
        <v>980106</v>
      </c>
      <c r="J23" s="1">
        <v>521</v>
      </c>
      <c r="K23" s="2">
        <v>15514.2</v>
      </c>
    </row>
    <row r="24" spans="1:11" ht="409.5" x14ac:dyDescent="0.2">
      <c r="A24" s="1" t="s">
        <v>324</v>
      </c>
      <c r="B24" s="13" t="s">
        <v>99</v>
      </c>
      <c r="C24" s="13" t="s">
        <v>325</v>
      </c>
      <c r="D24" s="20" t="s">
        <v>282</v>
      </c>
      <c r="E24" s="20" t="s">
        <v>282</v>
      </c>
      <c r="F24" s="1" t="s">
        <v>326</v>
      </c>
      <c r="G24" s="31"/>
      <c r="H24" s="31"/>
      <c r="I24" s="31"/>
      <c r="J24" s="31"/>
      <c r="K24" s="31"/>
    </row>
    <row r="25" spans="1:11" ht="283.5" x14ac:dyDescent="0.2">
      <c r="A25" s="46" t="s">
        <v>327</v>
      </c>
      <c r="B25" s="13" t="s">
        <v>99</v>
      </c>
      <c r="C25" s="13" t="s">
        <v>100</v>
      </c>
      <c r="D25" s="20" t="s">
        <v>282</v>
      </c>
      <c r="E25" s="20" t="s">
        <v>282</v>
      </c>
      <c r="F25" s="13" t="s">
        <v>118</v>
      </c>
      <c r="G25" s="2">
        <v>828</v>
      </c>
      <c r="H25" s="2">
        <v>501</v>
      </c>
      <c r="I25" s="2" t="s">
        <v>328</v>
      </c>
      <c r="J25" s="2">
        <v>521</v>
      </c>
      <c r="K25" s="49">
        <v>155302.29999999999</v>
      </c>
    </row>
    <row r="26" spans="1:11" ht="330.75" x14ac:dyDescent="0.2">
      <c r="A26" s="10" t="s">
        <v>329</v>
      </c>
      <c r="B26" s="8" t="s">
        <v>99</v>
      </c>
      <c r="C26" s="8" t="s">
        <v>325</v>
      </c>
      <c r="D26" s="22" t="s">
        <v>282</v>
      </c>
      <c r="E26" s="22" t="s">
        <v>282</v>
      </c>
      <c r="F26" s="8" t="s">
        <v>330</v>
      </c>
      <c r="G26" s="24"/>
      <c r="H26" s="24"/>
      <c r="I26" s="24"/>
      <c r="J26" s="24"/>
      <c r="K26" s="15"/>
    </row>
    <row r="27" spans="1:11" ht="409.5" x14ac:dyDescent="0.2">
      <c r="A27" s="46" t="s">
        <v>147</v>
      </c>
      <c r="B27" s="13" t="s">
        <v>99</v>
      </c>
      <c r="C27" s="13" t="s">
        <v>100</v>
      </c>
      <c r="D27" s="20" t="s">
        <v>148</v>
      </c>
      <c r="E27" s="20" t="s">
        <v>148</v>
      </c>
      <c r="F27" s="13" t="s">
        <v>118</v>
      </c>
      <c r="G27" s="2">
        <v>828</v>
      </c>
      <c r="H27" s="2">
        <v>409</v>
      </c>
      <c r="I27" s="2">
        <v>3150129</v>
      </c>
      <c r="J27" s="2">
        <v>521</v>
      </c>
      <c r="K27" s="2">
        <v>171463.5</v>
      </c>
    </row>
    <row r="28" spans="1:11" ht="409.5" x14ac:dyDescent="0.2">
      <c r="A28" s="10" t="s">
        <v>149</v>
      </c>
      <c r="B28" s="8" t="s">
        <v>99</v>
      </c>
      <c r="C28" s="8" t="s">
        <v>325</v>
      </c>
      <c r="D28" s="22" t="s">
        <v>282</v>
      </c>
      <c r="E28" s="22" t="s">
        <v>282</v>
      </c>
      <c r="F28" s="8" t="s">
        <v>279</v>
      </c>
      <c r="G28" s="24"/>
      <c r="H28" s="24"/>
      <c r="I28" s="24"/>
      <c r="J28" s="24"/>
      <c r="K28" s="24"/>
    </row>
    <row r="29" spans="1:11" ht="378" x14ac:dyDescent="0.2">
      <c r="A29" s="45" t="s">
        <v>280</v>
      </c>
      <c r="B29" s="45"/>
      <c r="C29" s="15"/>
      <c r="D29" s="15"/>
      <c r="E29" s="15"/>
      <c r="F29" s="15"/>
      <c r="G29" s="15"/>
      <c r="H29" s="15"/>
      <c r="I29" s="15"/>
      <c r="J29" s="15"/>
      <c r="K29" s="15"/>
    </row>
    <row r="30" spans="1:11" ht="409.5" x14ac:dyDescent="0.2">
      <c r="A30" s="46" t="s">
        <v>261</v>
      </c>
      <c r="B30" s="13" t="s">
        <v>99</v>
      </c>
      <c r="C30" s="13" t="s">
        <v>262</v>
      </c>
      <c r="D30" s="20" t="s">
        <v>282</v>
      </c>
      <c r="E30" s="20" t="s">
        <v>282</v>
      </c>
      <c r="F30" s="13" t="s">
        <v>119</v>
      </c>
      <c r="G30" s="2">
        <v>828</v>
      </c>
      <c r="H30" s="2">
        <v>705</v>
      </c>
      <c r="I30" s="2">
        <v>4299900</v>
      </c>
      <c r="J30" s="2">
        <v>621</v>
      </c>
      <c r="K30" s="49">
        <v>464.04500000000002</v>
      </c>
    </row>
    <row r="31" spans="1:11" ht="267.75" x14ac:dyDescent="0.2">
      <c r="A31" s="10" t="s">
        <v>263</v>
      </c>
      <c r="B31" s="8" t="s">
        <v>99</v>
      </c>
      <c r="C31" s="8" t="s">
        <v>262</v>
      </c>
      <c r="D31" s="22" t="s">
        <v>282</v>
      </c>
      <c r="E31" s="22" t="s">
        <v>282</v>
      </c>
      <c r="F31" s="8" t="s">
        <v>255</v>
      </c>
      <c r="G31" s="24"/>
      <c r="H31" s="24"/>
      <c r="I31" s="24"/>
      <c r="J31" s="24"/>
      <c r="K31" s="15"/>
    </row>
    <row r="32" spans="1:11" ht="393.75" x14ac:dyDescent="0.2">
      <c r="A32" s="46" t="s">
        <v>256</v>
      </c>
      <c r="B32" s="13" t="s">
        <v>99</v>
      </c>
      <c r="C32" s="13" t="s">
        <v>257</v>
      </c>
      <c r="D32" s="20" t="s">
        <v>282</v>
      </c>
      <c r="E32" s="20" t="s">
        <v>282</v>
      </c>
      <c r="F32" s="13" t="s">
        <v>258</v>
      </c>
      <c r="G32" s="2"/>
      <c r="H32" s="2"/>
      <c r="I32" s="2"/>
      <c r="J32" s="2"/>
      <c r="K32" s="2"/>
    </row>
    <row r="33" spans="1:11" ht="267.75" x14ac:dyDescent="0.2">
      <c r="A33" s="10" t="s">
        <v>259</v>
      </c>
      <c r="B33" s="8" t="s">
        <v>99</v>
      </c>
      <c r="C33" s="8" t="s">
        <v>257</v>
      </c>
      <c r="D33" s="22" t="s">
        <v>282</v>
      </c>
      <c r="E33" s="22" t="s">
        <v>282</v>
      </c>
      <c r="F33" s="19" t="s">
        <v>260</v>
      </c>
      <c r="G33" s="15"/>
      <c r="H33" s="15"/>
      <c r="I33" s="15"/>
      <c r="J33" s="15"/>
      <c r="K33" s="15"/>
    </row>
    <row r="34" spans="1:11" ht="409.5" x14ac:dyDescent="0.2">
      <c r="A34" s="46" t="s">
        <v>356</v>
      </c>
      <c r="B34" s="13" t="s">
        <v>99</v>
      </c>
      <c r="C34" s="13" t="s">
        <v>257</v>
      </c>
      <c r="D34" s="20" t="s">
        <v>282</v>
      </c>
      <c r="E34" s="20" t="s">
        <v>282</v>
      </c>
      <c r="F34" s="6" t="s">
        <v>26</v>
      </c>
      <c r="G34" s="2"/>
      <c r="H34" s="2"/>
      <c r="I34" s="2"/>
      <c r="J34" s="2"/>
      <c r="K34" s="2"/>
    </row>
    <row r="35" spans="1:11" ht="393.75" x14ac:dyDescent="0.2">
      <c r="A35" s="10" t="s">
        <v>240</v>
      </c>
      <c r="B35" s="8" t="s">
        <v>99</v>
      </c>
      <c r="C35" s="8" t="s">
        <v>257</v>
      </c>
      <c r="D35" s="22" t="s">
        <v>241</v>
      </c>
      <c r="E35" s="22" t="s">
        <v>241</v>
      </c>
      <c r="F35" s="19" t="s">
        <v>242</v>
      </c>
      <c r="G35" s="15"/>
      <c r="H35" s="15"/>
      <c r="I35" s="15"/>
      <c r="J35" s="15"/>
      <c r="K35" s="15"/>
    </row>
    <row r="36" spans="1:11" ht="409.5" x14ac:dyDescent="0.2">
      <c r="A36" s="45" t="s">
        <v>243</v>
      </c>
      <c r="B36" s="45"/>
      <c r="C36" s="45"/>
      <c r="D36" s="45"/>
      <c r="E36" s="45"/>
      <c r="F36" s="45"/>
      <c r="G36" s="45"/>
      <c r="H36" s="45"/>
      <c r="I36" s="45"/>
      <c r="J36" s="45"/>
      <c r="K36" s="45"/>
    </row>
    <row r="37" spans="1:11" ht="409.5" x14ac:dyDescent="0.2">
      <c r="A37" s="46" t="s">
        <v>244</v>
      </c>
      <c r="B37" s="13" t="s">
        <v>99</v>
      </c>
      <c r="C37" s="13" t="s">
        <v>294</v>
      </c>
      <c r="D37" s="20" t="s">
        <v>282</v>
      </c>
      <c r="E37" s="20" t="s">
        <v>282</v>
      </c>
      <c r="F37" s="6" t="s">
        <v>114</v>
      </c>
      <c r="G37" s="2">
        <v>828</v>
      </c>
      <c r="H37" s="2" t="s">
        <v>295</v>
      </c>
      <c r="I37" s="2" t="s">
        <v>296</v>
      </c>
      <c r="J37" s="2" t="s">
        <v>297</v>
      </c>
      <c r="K37" s="50">
        <v>826657.8</v>
      </c>
    </row>
    <row r="38" spans="1:11" ht="409.5" x14ac:dyDescent="0.2">
      <c r="A38" s="10" t="s">
        <v>349</v>
      </c>
      <c r="B38" s="8" t="s">
        <v>99</v>
      </c>
      <c r="C38" s="8" t="s">
        <v>294</v>
      </c>
      <c r="D38" s="22" t="s">
        <v>282</v>
      </c>
      <c r="E38" s="22" t="s">
        <v>282</v>
      </c>
      <c r="F38" s="10" t="s">
        <v>298</v>
      </c>
      <c r="G38" s="24"/>
      <c r="H38" s="51"/>
      <c r="I38" s="51"/>
      <c r="J38" s="24"/>
      <c r="K38" s="15"/>
    </row>
    <row r="39" spans="1:11" ht="409.5" x14ac:dyDescent="0.2">
      <c r="A39" s="10" t="s">
        <v>299</v>
      </c>
      <c r="B39" s="8" t="s">
        <v>99</v>
      </c>
      <c r="C39" s="8" t="s">
        <v>294</v>
      </c>
      <c r="D39" s="22" t="s">
        <v>282</v>
      </c>
      <c r="E39" s="22" t="s">
        <v>282</v>
      </c>
      <c r="F39" s="8" t="s">
        <v>300</v>
      </c>
      <c r="G39" s="15"/>
      <c r="H39" s="15"/>
      <c r="I39" s="15"/>
      <c r="J39" s="15"/>
      <c r="K39" s="15"/>
    </row>
    <row r="40" spans="1:11" ht="409.5" x14ac:dyDescent="0.2">
      <c r="A40" s="10" t="s">
        <v>278</v>
      </c>
      <c r="B40" s="8" t="s">
        <v>99</v>
      </c>
      <c r="C40" s="8" t="s">
        <v>294</v>
      </c>
      <c r="D40" s="22" t="s">
        <v>282</v>
      </c>
      <c r="E40" s="22" t="s">
        <v>282</v>
      </c>
      <c r="F40" s="10" t="s">
        <v>301</v>
      </c>
      <c r="G40" s="15"/>
      <c r="H40" s="22"/>
      <c r="I40" s="22"/>
      <c r="J40" s="15"/>
      <c r="K40" s="15"/>
    </row>
    <row r="41" spans="1:11" ht="409.5" x14ac:dyDescent="0.2">
      <c r="A41" s="10" t="s">
        <v>217</v>
      </c>
      <c r="B41" s="8" t="s">
        <v>99</v>
      </c>
      <c r="C41" s="8" t="s">
        <v>294</v>
      </c>
      <c r="D41" s="22" t="s">
        <v>282</v>
      </c>
      <c r="E41" s="22" t="s">
        <v>282</v>
      </c>
      <c r="F41" s="8" t="s">
        <v>218</v>
      </c>
      <c r="G41" s="15"/>
      <c r="H41" s="15"/>
      <c r="I41" s="15"/>
      <c r="J41" s="15"/>
      <c r="K41" s="15"/>
    </row>
    <row r="42" spans="1:11" ht="409.5" x14ac:dyDescent="0.2">
      <c r="A42" s="46" t="s">
        <v>219</v>
      </c>
      <c r="B42" s="13" t="s">
        <v>99</v>
      </c>
      <c r="C42" s="13" t="s">
        <v>100</v>
      </c>
      <c r="D42" s="20" t="s">
        <v>282</v>
      </c>
      <c r="E42" s="20" t="s">
        <v>282</v>
      </c>
      <c r="F42" s="6" t="s">
        <v>220</v>
      </c>
      <c r="G42" s="2">
        <v>828</v>
      </c>
      <c r="H42" s="2">
        <v>502</v>
      </c>
      <c r="I42" s="2">
        <v>3549900</v>
      </c>
      <c r="J42" s="2" t="s">
        <v>221</v>
      </c>
      <c r="K42" s="49">
        <v>833302.3</v>
      </c>
    </row>
    <row r="43" spans="1:11" ht="409.5" x14ac:dyDescent="0.2">
      <c r="A43" s="10" t="s">
        <v>14</v>
      </c>
      <c r="B43" s="8" t="s">
        <v>99</v>
      </c>
      <c r="C43" s="8" t="s">
        <v>325</v>
      </c>
      <c r="D43" s="22" t="s">
        <v>282</v>
      </c>
      <c r="E43" s="22" t="s">
        <v>282</v>
      </c>
      <c r="F43" s="8" t="s">
        <v>213</v>
      </c>
      <c r="G43" s="24"/>
      <c r="H43" s="24"/>
      <c r="I43" s="24"/>
      <c r="J43" s="24"/>
      <c r="K43" s="15"/>
    </row>
    <row r="44" spans="1:11" ht="409.5" x14ac:dyDescent="0.2">
      <c r="A44" s="10" t="s">
        <v>214</v>
      </c>
      <c r="B44" s="8" t="s">
        <v>99</v>
      </c>
      <c r="C44" s="8" t="s">
        <v>211</v>
      </c>
      <c r="D44" s="22" t="s">
        <v>282</v>
      </c>
      <c r="E44" s="22" t="s">
        <v>282</v>
      </c>
      <c r="F44" s="8" t="s">
        <v>212</v>
      </c>
      <c r="G44" s="15"/>
      <c r="H44" s="15"/>
      <c r="I44" s="15"/>
      <c r="J44" s="15"/>
      <c r="K44" s="15"/>
    </row>
    <row r="45" spans="1:11" ht="409.5" x14ac:dyDescent="0.2">
      <c r="A45" s="10" t="s">
        <v>9</v>
      </c>
      <c r="B45" s="8" t="s">
        <v>99</v>
      </c>
      <c r="C45" s="8" t="s">
        <v>325</v>
      </c>
      <c r="D45" s="22" t="s">
        <v>282</v>
      </c>
      <c r="E45" s="22" t="s">
        <v>282</v>
      </c>
      <c r="F45" s="8" t="s">
        <v>10</v>
      </c>
      <c r="G45" s="15"/>
      <c r="H45" s="15"/>
      <c r="I45" s="15"/>
      <c r="J45" s="15"/>
      <c r="K45" s="15"/>
    </row>
    <row r="46" spans="1:11" ht="393.75" x14ac:dyDescent="0.2">
      <c r="A46" s="45" t="s">
        <v>11</v>
      </c>
      <c r="B46" s="45"/>
      <c r="C46" s="15"/>
      <c r="D46" s="15"/>
      <c r="E46" s="15"/>
      <c r="F46" s="15"/>
      <c r="G46" s="15"/>
      <c r="H46" s="15"/>
      <c r="I46" s="15"/>
      <c r="J46" s="15"/>
      <c r="K46" s="15"/>
    </row>
    <row r="47" spans="1:11" ht="409.5" x14ac:dyDescent="0.2">
      <c r="A47" s="46" t="s">
        <v>355</v>
      </c>
      <c r="B47" s="13" t="s">
        <v>142</v>
      </c>
      <c r="C47" s="13" t="s">
        <v>143</v>
      </c>
      <c r="D47" s="20" t="s">
        <v>282</v>
      </c>
      <c r="E47" s="20" t="s">
        <v>282</v>
      </c>
      <c r="F47" s="6" t="s">
        <v>144</v>
      </c>
      <c r="G47" s="2">
        <v>806</v>
      </c>
      <c r="H47" s="2">
        <v>412</v>
      </c>
      <c r="I47" s="2">
        <v>3409900</v>
      </c>
      <c r="J47" s="2" t="s">
        <v>221</v>
      </c>
      <c r="K47" s="49">
        <v>16424.12</v>
      </c>
    </row>
    <row r="48" spans="1:11" ht="409.5" x14ac:dyDescent="0.2">
      <c r="A48" s="10" t="s">
        <v>145</v>
      </c>
      <c r="B48" s="8" t="s">
        <v>146</v>
      </c>
      <c r="C48" s="8" t="s">
        <v>143</v>
      </c>
      <c r="D48" s="22" t="s">
        <v>282</v>
      </c>
      <c r="E48" s="22" t="s">
        <v>282</v>
      </c>
      <c r="F48" s="9" t="s">
        <v>154</v>
      </c>
      <c r="G48" s="24"/>
      <c r="H48" s="51"/>
      <c r="I48" s="51"/>
      <c r="J48" s="24"/>
      <c r="K48" s="52"/>
    </row>
    <row r="49" spans="1:11" ht="267.75" x14ac:dyDescent="0.2">
      <c r="A49" s="46" t="s">
        <v>270</v>
      </c>
      <c r="B49" s="13" t="s">
        <v>142</v>
      </c>
      <c r="C49" s="13" t="s">
        <v>152</v>
      </c>
      <c r="D49" s="20" t="s">
        <v>271</v>
      </c>
      <c r="E49" s="20" t="s">
        <v>271</v>
      </c>
      <c r="F49" s="13" t="s">
        <v>272</v>
      </c>
      <c r="G49" s="53"/>
      <c r="H49" s="54"/>
      <c r="I49" s="54"/>
      <c r="J49" s="53"/>
      <c r="K49" s="55"/>
    </row>
    <row r="50" spans="1:11" ht="252" x14ac:dyDescent="0.2">
      <c r="A50" s="56" t="s">
        <v>273</v>
      </c>
      <c r="B50" s="8" t="s">
        <v>146</v>
      </c>
      <c r="C50" s="8" t="s">
        <v>152</v>
      </c>
      <c r="D50" s="22" t="s">
        <v>271</v>
      </c>
      <c r="E50" s="22" t="s">
        <v>271</v>
      </c>
      <c r="F50" s="8" t="s">
        <v>274</v>
      </c>
      <c r="G50" s="57"/>
      <c r="H50" s="58"/>
      <c r="I50" s="58"/>
      <c r="J50" s="57"/>
      <c r="K50" s="59"/>
    </row>
    <row r="51" spans="1:11" ht="204.75" x14ac:dyDescent="0.2">
      <c r="A51" s="45" t="s">
        <v>52</v>
      </c>
      <c r="B51" s="45"/>
      <c r="C51" s="45"/>
      <c r="D51" s="45"/>
      <c r="E51" s="45"/>
      <c r="F51" s="45"/>
      <c r="G51" s="45"/>
      <c r="H51" s="45"/>
      <c r="I51" s="45"/>
      <c r="J51" s="45"/>
      <c r="K51" s="45"/>
    </row>
    <row r="52" spans="1:11" ht="299.25" x14ac:dyDescent="0.2">
      <c r="A52" s="60" t="s">
        <v>245</v>
      </c>
      <c r="B52" s="13" t="s">
        <v>246</v>
      </c>
      <c r="C52" s="13" t="s">
        <v>247</v>
      </c>
      <c r="D52" s="20" t="s">
        <v>248</v>
      </c>
      <c r="E52" s="20" t="s">
        <v>248</v>
      </c>
      <c r="F52" s="6" t="s">
        <v>249</v>
      </c>
      <c r="G52" s="2">
        <v>828</v>
      </c>
      <c r="H52" s="2">
        <v>502</v>
      </c>
      <c r="I52" s="2">
        <v>5223100</v>
      </c>
      <c r="J52" s="2">
        <v>411</v>
      </c>
      <c r="K52" s="61">
        <v>0</v>
      </c>
    </row>
    <row r="53" spans="1:11" ht="299.25" x14ac:dyDescent="0.2">
      <c r="A53" s="60" t="s">
        <v>250</v>
      </c>
      <c r="B53" s="13" t="s">
        <v>246</v>
      </c>
      <c r="C53" s="13" t="s">
        <v>247</v>
      </c>
      <c r="D53" s="20" t="s">
        <v>248</v>
      </c>
      <c r="E53" s="20" t="s">
        <v>248</v>
      </c>
      <c r="F53" s="6" t="s">
        <v>251</v>
      </c>
      <c r="G53" s="2">
        <v>828</v>
      </c>
      <c r="H53" s="2">
        <v>502</v>
      </c>
      <c r="I53" s="2">
        <v>5223100</v>
      </c>
      <c r="J53" s="2">
        <v>411</v>
      </c>
      <c r="K53" s="61">
        <v>0</v>
      </c>
    </row>
    <row r="54" spans="1:11" ht="299.25" x14ac:dyDescent="0.2">
      <c r="A54" s="60" t="s">
        <v>252</v>
      </c>
      <c r="B54" s="13" t="s">
        <v>246</v>
      </c>
      <c r="C54" s="13" t="s">
        <v>247</v>
      </c>
      <c r="D54" s="20" t="s">
        <v>248</v>
      </c>
      <c r="E54" s="20" t="s">
        <v>248</v>
      </c>
      <c r="F54" s="6" t="s">
        <v>253</v>
      </c>
      <c r="G54" s="2">
        <v>828</v>
      </c>
      <c r="H54" s="2">
        <v>502</v>
      </c>
      <c r="I54" s="2">
        <v>5223100</v>
      </c>
      <c r="J54" s="2">
        <v>411</v>
      </c>
      <c r="K54" s="2">
        <v>0</v>
      </c>
    </row>
    <row r="55" spans="1:11" ht="409.5" x14ac:dyDescent="0.2">
      <c r="A55" s="45" t="s">
        <v>254</v>
      </c>
      <c r="B55" s="45"/>
      <c r="C55" s="45"/>
      <c r="D55" s="45"/>
      <c r="E55" s="45"/>
      <c r="F55" s="45"/>
      <c r="G55" s="45"/>
      <c r="H55" s="45"/>
      <c r="I55" s="45"/>
      <c r="J55" s="45"/>
      <c r="K55" s="45"/>
    </row>
    <row r="56" spans="1:11" ht="409.5" x14ac:dyDescent="0.2">
      <c r="A56" s="60" t="s">
        <v>336</v>
      </c>
      <c r="B56" s="13" t="s">
        <v>337</v>
      </c>
      <c r="C56" s="13" t="s">
        <v>338</v>
      </c>
      <c r="D56" s="20" t="s">
        <v>282</v>
      </c>
      <c r="E56" s="20" t="s">
        <v>282</v>
      </c>
      <c r="F56" s="6" t="s">
        <v>339</v>
      </c>
      <c r="G56" s="2"/>
      <c r="H56" s="2"/>
      <c r="I56" s="2"/>
      <c r="J56" s="2"/>
      <c r="K56" s="2"/>
    </row>
    <row r="57" spans="1:11" ht="409.5" x14ac:dyDescent="0.2">
      <c r="A57" s="10" t="s">
        <v>340</v>
      </c>
      <c r="B57" s="8" t="s">
        <v>337</v>
      </c>
      <c r="C57" s="8" t="s">
        <v>341</v>
      </c>
      <c r="D57" s="22" t="s">
        <v>342</v>
      </c>
      <c r="E57" s="22" t="s">
        <v>342</v>
      </c>
      <c r="F57" s="8" t="s">
        <v>343</v>
      </c>
      <c r="G57" s="15"/>
      <c r="H57" s="15"/>
      <c r="I57" s="15"/>
      <c r="J57" s="15"/>
      <c r="K57" s="15"/>
    </row>
    <row r="58" spans="1:11" ht="409.5" x14ac:dyDescent="0.2">
      <c r="A58" s="60" t="s">
        <v>344</v>
      </c>
      <c r="B58" s="13" t="s">
        <v>337</v>
      </c>
      <c r="C58" s="13" t="s">
        <v>338</v>
      </c>
      <c r="D58" s="20" t="s">
        <v>282</v>
      </c>
      <c r="E58" s="20" t="s">
        <v>282</v>
      </c>
      <c r="F58" s="6" t="s">
        <v>345</v>
      </c>
      <c r="G58" s="2"/>
      <c r="H58" s="2"/>
      <c r="I58" s="2"/>
      <c r="J58" s="2"/>
      <c r="K58" s="2"/>
    </row>
    <row r="59" spans="1:11" ht="409.5" x14ac:dyDescent="0.2">
      <c r="A59" s="10" t="s">
        <v>346</v>
      </c>
      <c r="B59" s="8" t="s">
        <v>347</v>
      </c>
      <c r="C59" s="8" t="s">
        <v>338</v>
      </c>
      <c r="D59" s="22" t="s">
        <v>282</v>
      </c>
      <c r="E59" s="22" t="s">
        <v>282</v>
      </c>
      <c r="F59" s="8" t="s">
        <v>343</v>
      </c>
      <c r="G59" s="15"/>
      <c r="H59" s="15"/>
      <c r="I59" s="52"/>
      <c r="J59" s="52"/>
      <c r="K59" s="52"/>
    </row>
    <row r="60" spans="1:11" ht="409.5" x14ac:dyDescent="0.2">
      <c r="A60" s="10" t="s">
        <v>302</v>
      </c>
      <c r="B60" s="8" t="s">
        <v>347</v>
      </c>
      <c r="C60" s="8" t="s">
        <v>338</v>
      </c>
      <c r="D60" s="22" t="s">
        <v>282</v>
      </c>
      <c r="E60" s="22" t="s">
        <v>282</v>
      </c>
      <c r="F60" s="8" t="s">
        <v>153</v>
      </c>
      <c r="G60" s="15"/>
      <c r="H60" s="15"/>
      <c r="I60" s="52"/>
      <c r="J60" s="52"/>
      <c r="K60" s="52"/>
    </row>
    <row r="61" spans="1:11" ht="409.5" x14ac:dyDescent="0.2">
      <c r="A61" s="10" t="s">
        <v>59</v>
      </c>
      <c r="B61" s="8" t="s">
        <v>347</v>
      </c>
      <c r="C61" s="8" t="s">
        <v>338</v>
      </c>
      <c r="D61" s="22" t="s">
        <v>282</v>
      </c>
      <c r="E61" s="22" t="s">
        <v>282</v>
      </c>
      <c r="F61" s="9" t="s">
        <v>60</v>
      </c>
      <c r="G61" s="15"/>
      <c r="H61" s="15"/>
      <c r="I61" s="52"/>
      <c r="J61" s="52"/>
      <c r="K61" s="52"/>
    </row>
    <row r="62" spans="1:11" ht="409.5" x14ac:dyDescent="0.2">
      <c r="A62" s="60" t="s">
        <v>61</v>
      </c>
      <c r="B62" s="13" t="s">
        <v>337</v>
      </c>
      <c r="C62" s="13" t="s">
        <v>338</v>
      </c>
      <c r="D62" s="20" t="s">
        <v>282</v>
      </c>
      <c r="E62" s="20" t="s">
        <v>282</v>
      </c>
      <c r="F62" s="6" t="s">
        <v>62</v>
      </c>
      <c r="G62" s="2"/>
      <c r="H62" s="2"/>
      <c r="I62" s="2"/>
      <c r="J62" s="2"/>
      <c r="K62" s="2"/>
    </row>
    <row r="63" spans="1:11" ht="409.5" x14ac:dyDescent="0.2">
      <c r="A63" s="10" t="s">
        <v>63</v>
      </c>
      <c r="B63" s="8" t="s">
        <v>337</v>
      </c>
      <c r="C63" s="8" t="s">
        <v>338</v>
      </c>
      <c r="D63" s="22" t="s">
        <v>282</v>
      </c>
      <c r="E63" s="22" t="s">
        <v>282</v>
      </c>
      <c r="F63" s="8" t="s">
        <v>64</v>
      </c>
      <c r="G63" s="15"/>
      <c r="H63" s="15"/>
      <c r="I63" s="15"/>
      <c r="J63" s="15"/>
      <c r="K63" s="15"/>
    </row>
    <row r="64" spans="1:11" ht="299.25" x14ac:dyDescent="0.2">
      <c r="A64" s="60" t="s">
        <v>65</v>
      </c>
      <c r="B64" s="13" t="s">
        <v>337</v>
      </c>
      <c r="C64" s="13" t="s">
        <v>66</v>
      </c>
      <c r="D64" s="20" t="s">
        <v>282</v>
      </c>
      <c r="E64" s="20" t="s">
        <v>282</v>
      </c>
      <c r="F64" s="6" t="s">
        <v>67</v>
      </c>
      <c r="G64" s="2"/>
      <c r="H64" s="2"/>
      <c r="I64" s="2"/>
      <c r="J64" s="2"/>
      <c r="K64" s="2"/>
    </row>
    <row r="65" spans="1:11" ht="393.75" x14ac:dyDescent="0.2">
      <c r="A65" s="10" t="s">
        <v>68</v>
      </c>
      <c r="B65" s="8" t="s">
        <v>347</v>
      </c>
      <c r="C65" s="8" t="s">
        <v>338</v>
      </c>
      <c r="D65" s="22" t="s">
        <v>282</v>
      </c>
      <c r="E65" s="22" t="s">
        <v>282</v>
      </c>
      <c r="F65" s="9" t="s">
        <v>69</v>
      </c>
      <c r="G65" s="15"/>
      <c r="H65" s="15"/>
      <c r="I65" s="15"/>
      <c r="J65" s="15"/>
      <c r="K65" s="15"/>
    </row>
    <row r="66" spans="1:11" ht="126" x14ac:dyDescent="0.2">
      <c r="A66" s="62" t="s">
        <v>70</v>
      </c>
      <c r="B66" s="62"/>
      <c r="C66" s="62"/>
      <c r="D66" s="62"/>
      <c r="E66" s="62"/>
      <c r="F66" s="62"/>
      <c r="G66" s="62"/>
      <c r="H66" s="62"/>
      <c r="I66" s="62"/>
      <c r="J66" s="62"/>
      <c r="K66" s="62"/>
    </row>
    <row r="67" spans="1:11" ht="220.5" x14ac:dyDescent="0.2">
      <c r="A67" s="45" t="s">
        <v>4</v>
      </c>
      <c r="B67" s="45"/>
      <c r="C67" s="15"/>
      <c r="D67" s="15"/>
      <c r="E67" s="15"/>
      <c r="F67" s="15"/>
      <c r="G67" s="15"/>
      <c r="H67" s="15"/>
      <c r="I67" s="15"/>
      <c r="J67" s="15"/>
      <c r="K67" s="15"/>
    </row>
    <row r="68" spans="1:11" ht="409.5" x14ac:dyDescent="0.2">
      <c r="A68" s="60" t="s">
        <v>5</v>
      </c>
      <c r="B68" s="13" t="s">
        <v>6</v>
      </c>
      <c r="C68" s="13" t="s">
        <v>7</v>
      </c>
      <c r="D68" s="20" t="s">
        <v>282</v>
      </c>
      <c r="E68" s="20" t="s">
        <v>282</v>
      </c>
      <c r="F68" s="13" t="s">
        <v>8</v>
      </c>
      <c r="G68" s="13"/>
      <c r="H68" s="2"/>
      <c r="I68" s="2"/>
      <c r="J68" s="2"/>
      <c r="K68" s="2"/>
    </row>
    <row r="69" spans="1:11" ht="393.75" x14ac:dyDescent="0.2">
      <c r="A69" s="63" t="s">
        <v>159</v>
      </c>
      <c r="B69" s="8" t="s">
        <v>6</v>
      </c>
      <c r="C69" s="8" t="s">
        <v>7</v>
      </c>
      <c r="D69" s="22" t="s">
        <v>282</v>
      </c>
      <c r="E69" s="22" t="s">
        <v>282</v>
      </c>
      <c r="F69" s="8" t="s">
        <v>160</v>
      </c>
      <c r="G69" s="8"/>
      <c r="H69" s="15"/>
      <c r="I69" s="15"/>
      <c r="J69" s="15"/>
      <c r="K69" s="15"/>
    </row>
    <row r="70" spans="1:11" ht="409.5" x14ac:dyDescent="0.2">
      <c r="A70" s="46" t="s">
        <v>161</v>
      </c>
      <c r="B70" s="13" t="s">
        <v>6</v>
      </c>
      <c r="C70" s="13" t="s">
        <v>7</v>
      </c>
      <c r="D70" s="20" t="s">
        <v>282</v>
      </c>
      <c r="E70" s="20" t="s">
        <v>282</v>
      </c>
      <c r="F70" s="13" t="s">
        <v>162</v>
      </c>
      <c r="G70" s="2"/>
      <c r="H70" s="2"/>
      <c r="I70" s="2"/>
      <c r="J70" s="2"/>
      <c r="K70" s="2"/>
    </row>
    <row r="71" spans="1:11" ht="220.5" x14ac:dyDescent="0.2">
      <c r="A71" s="10" t="s">
        <v>163</v>
      </c>
      <c r="B71" s="8" t="s">
        <v>6</v>
      </c>
      <c r="C71" s="8" t="s">
        <v>7</v>
      </c>
      <c r="D71" s="22" t="s">
        <v>282</v>
      </c>
      <c r="E71" s="22" t="s">
        <v>282</v>
      </c>
      <c r="F71" s="8" t="s">
        <v>164</v>
      </c>
      <c r="G71" s="15"/>
      <c r="H71" s="15"/>
      <c r="I71" s="15"/>
      <c r="J71" s="15"/>
      <c r="K71" s="15"/>
    </row>
    <row r="72" spans="1:11" ht="409.5" x14ac:dyDescent="0.2">
      <c r="A72" s="46" t="s">
        <v>165</v>
      </c>
      <c r="B72" s="13" t="s">
        <v>6</v>
      </c>
      <c r="C72" s="13" t="s">
        <v>7</v>
      </c>
      <c r="D72" s="20" t="s">
        <v>282</v>
      </c>
      <c r="E72" s="20" t="s">
        <v>282</v>
      </c>
      <c r="F72" s="13" t="s">
        <v>166</v>
      </c>
      <c r="G72" s="2"/>
      <c r="H72" s="2"/>
      <c r="I72" s="2"/>
      <c r="J72" s="2"/>
      <c r="K72" s="2"/>
    </row>
    <row r="73" spans="1:11" ht="409.5" x14ac:dyDescent="0.2">
      <c r="A73" s="10" t="s">
        <v>167</v>
      </c>
      <c r="B73" s="8" t="s">
        <v>6</v>
      </c>
      <c r="C73" s="8" t="s">
        <v>7</v>
      </c>
      <c r="D73" s="22" t="s">
        <v>282</v>
      </c>
      <c r="E73" s="22" t="s">
        <v>282</v>
      </c>
      <c r="F73" s="8" t="s">
        <v>168</v>
      </c>
      <c r="G73" s="15"/>
      <c r="H73" s="15"/>
      <c r="I73" s="15"/>
      <c r="J73" s="15"/>
      <c r="K73" s="15"/>
    </row>
    <row r="74" spans="1:11" ht="409.5" x14ac:dyDescent="0.2">
      <c r="A74" s="46" t="s">
        <v>172</v>
      </c>
      <c r="B74" s="13" t="s">
        <v>246</v>
      </c>
      <c r="C74" s="1" t="s">
        <v>173</v>
      </c>
      <c r="D74" s="20" t="s">
        <v>282</v>
      </c>
      <c r="E74" s="20" t="s">
        <v>282</v>
      </c>
      <c r="F74" s="1" t="s">
        <v>174</v>
      </c>
      <c r="G74" s="64"/>
      <c r="H74" s="64"/>
      <c r="I74" s="64"/>
      <c r="J74" s="64"/>
      <c r="K74" s="64"/>
    </row>
    <row r="75" spans="1:11" ht="378" x14ac:dyDescent="0.2">
      <c r="A75" s="10" t="s">
        <v>175</v>
      </c>
      <c r="B75" s="8" t="s">
        <v>246</v>
      </c>
      <c r="C75" s="10" t="s">
        <v>176</v>
      </c>
      <c r="D75" s="22" t="s">
        <v>282</v>
      </c>
      <c r="E75" s="22" t="s">
        <v>282</v>
      </c>
      <c r="F75" s="10" t="s">
        <v>177</v>
      </c>
      <c r="G75" s="65"/>
      <c r="H75" s="65"/>
      <c r="I75" s="65"/>
      <c r="J75" s="65"/>
      <c r="K75" s="65"/>
    </row>
    <row r="76" spans="1:11" ht="409.5" x14ac:dyDescent="0.2">
      <c r="A76" s="10" t="s">
        <v>194</v>
      </c>
      <c r="B76" s="8" t="s">
        <v>246</v>
      </c>
      <c r="C76" s="10" t="s">
        <v>173</v>
      </c>
      <c r="D76" s="22" t="s">
        <v>282</v>
      </c>
      <c r="E76" s="22" t="s">
        <v>282</v>
      </c>
      <c r="F76" s="10" t="s">
        <v>195</v>
      </c>
      <c r="G76" s="65"/>
      <c r="H76" s="65"/>
      <c r="I76" s="65"/>
      <c r="J76" s="65"/>
      <c r="K76" s="65"/>
    </row>
    <row r="77" spans="1:11" ht="236.25" x14ac:dyDescent="0.2">
      <c r="A77" s="45" t="s">
        <v>196</v>
      </c>
      <c r="B77" s="45"/>
      <c r="C77" s="45"/>
      <c r="D77" s="45"/>
      <c r="E77" s="45"/>
      <c r="F77" s="45"/>
      <c r="G77" s="45"/>
      <c r="H77" s="45"/>
      <c r="I77" s="45"/>
      <c r="J77" s="45"/>
      <c r="K77" s="45"/>
    </row>
    <row r="78" spans="1:11" ht="409.5" x14ac:dyDescent="0.2">
      <c r="A78" s="60" t="s">
        <v>197</v>
      </c>
      <c r="B78" s="13" t="s">
        <v>198</v>
      </c>
      <c r="C78" s="66" t="s">
        <v>199</v>
      </c>
      <c r="D78" s="20" t="s">
        <v>282</v>
      </c>
      <c r="E78" s="20" t="s">
        <v>282</v>
      </c>
      <c r="F78" s="6" t="s">
        <v>150</v>
      </c>
      <c r="G78" s="2">
        <v>828</v>
      </c>
      <c r="H78" s="2">
        <v>505</v>
      </c>
      <c r="I78" s="2">
        <v>929900</v>
      </c>
      <c r="J78" s="2">
        <v>621</v>
      </c>
      <c r="K78" s="67">
        <v>5381.5190000000002</v>
      </c>
    </row>
    <row r="79" spans="1:11" ht="409.5" x14ac:dyDescent="0.2">
      <c r="A79" s="63" t="s">
        <v>151</v>
      </c>
      <c r="B79" s="8" t="s">
        <v>198</v>
      </c>
      <c r="C79" s="68" t="s">
        <v>199</v>
      </c>
      <c r="D79" s="22" t="s">
        <v>282</v>
      </c>
      <c r="E79" s="22" t="s">
        <v>282</v>
      </c>
      <c r="F79" s="63" t="s">
        <v>78</v>
      </c>
      <c r="G79" s="24"/>
      <c r="H79" s="51"/>
      <c r="I79" s="51"/>
      <c r="J79" s="24"/>
      <c r="K79" s="52"/>
    </row>
    <row r="80" spans="1:11" ht="299.25" x14ac:dyDescent="0.2">
      <c r="A80" s="60" t="s">
        <v>79</v>
      </c>
      <c r="B80" s="13" t="s">
        <v>198</v>
      </c>
      <c r="C80" s="66" t="s">
        <v>199</v>
      </c>
      <c r="D80" s="20" t="s">
        <v>282</v>
      </c>
      <c r="E80" s="20" t="s">
        <v>282</v>
      </c>
      <c r="F80" s="6" t="s">
        <v>80</v>
      </c>
      <c r="G80" s="2"/>
      <c r="H80" s="2"/>
      <c r="I80" s="2"/>
      <c r="J80" s="2"/>
      <c r="K80" s="2"/>
    </row>
    <row r="81" spans="1:11" ht="409.5" x14ac:dyDescent="0.2">
      <c r="A81" s="63" t="s">
        <v>81</v>
      </c>
      <c r="B81" s="8" t="s">
        <v>198</v>
      </c>
      <c r="C81" s="68" t="s">
        <v>199</v>
      </c>
      <c r="D81" s="22" t="s">
        <v>282</v>
      </c>
      <c r="E81" s="22" t="s">
        <v>282</v>
      </c>
      <c r="F81" s="9" t="s">
        <v>108</v>
      </c>
      <c r="G81" s="15"/>
      <c r="H81" s="15"/>
      <c r="I81" s="15"/>
      <c r="J81" s="15"/>
      <c r="K81" s="15"/>
    </row>
    <row r="82" spans="1:11" ht="409.5" x14ac:dyDescent="0.2">
      <c r="A82" s="46" t="s">
        <v>109</v>
      </c>
      <c r="B82" s="13" t="s">
        <v>246</v>
      </c>
      <c r="C82" s="13" t="s">
        <v>110</v>
      </c>
      <c r="D82" s="20" t="s">
        <v>282</v>
      </c>
      <c r="E82" s="20" t="s">
        <v>282</v>
      </c>
      <c r="F82" s="13" t="s">
        <v>111</v>
      </c>
      <c r="G82" s="2"/>
      <c r="H82" s="2"/>
      <c r="I82" s="2"/>
      <c r="J82" s="2"/>
      <c r="K82" s="2"/>
    </row>
    <row r="83" spans="1:11" ht="409.5" x14ac:dyDescent="0.2">
      <c r="A83" s="10" t="s">
        <v>112</v>
      </c>
      <c r="B83" s="21" t="s">
        <v>246</v>
      </c>
      <c r="C83" s="8" t="s">
        <v>110</v>
      </c>
      <c r="D83" s="22" t="s">
        <v>282</v>
      </c>
      <c r="E83" s="22" t="s">
        <v>282</v>
      </c>
      <c r="F83" s="10" t="s">
        <v>113</v>
      </c>
      <c r="G83" s="15"/>
      <c r="H83" s="15"/>
      <c r="I83" s="15"/>
      <c r="J83" s="15"/>
      <c r="K83" s="15"/>
    </row>
    <row r="84" spans="1:11" ht="409.5" x14ac:dyDescent="0.2">
      <c r="A84" s="46" t="s">
        <v>27</v>
      </c>
      <c r="B84" s="13" t="s">
        <v>246</v>
      </c>
      <c r="C84" s="13" t="s">
        <v>110</v>
      </c>
      <c r="D84" s="20" t="s">
        <v>282</v>
      </c>
      <c r="E84" s="20" t="s">
        <v>282</v>
      </c>
      <c r="F84" s="1" t="s">
        <v>28</v>
      </c>
      <c r="G84" s="2"/>
      <c r="H84" s="2"/>
      <c r="I84" s="2"/>
      <c r="J84" s="2"/>
      <c r="K84" s="2"/>
    </row>
    <row r="85" spans="1:11" ht="409.5" x14ac:dyDescent="0.2">
      <c r="A85" s="10" t="s">
        <v>29</v>
      </c>
      <c r="B85" s="21" t="s">
        <v>246</v>
      </c>
      <c r="C85" s="8" t="s">
        <v>110</v>
      </c>
      <c r="D85" s="22" t="s">
        <v>282</v>
      </c>
      <c r="E85" s="22" t="s">
        <v>282</v>
      </c>
      <c r="F85" s="10" t="s">
        <v>30</v>
      </c>
      <c r="G85" s="15"/>
      <c r="H85" s="15"/>
      <c r="I85" s="15"/>
      <c r="J85" s="15"/>
      <c r="K85" s="15"/>
    </row>
    <row r="86" spans="1:11" ht="409.5" x14ac:dyDescent="0.2">
      <c r="A86" s="60" t="s">
        <v>31</v>
      </c>
      <c r="B86" s="13" t="s">
        <v>198</v>
      </c>
      <c r="C86" s="13" t="s">
        <v>32</v>
      </c>
      <c r="D86" s="20" t="s">
        <v>282</v>
      </c>
      <c r="E86" s="20" t="s">
        <v>282</v>
      </c>
      <c r="F86" s="13" t="s">
        <v>33</v>
      </c>
      <c r="G86" s="2">
        <v>828</v>
      </c>
      <c r="H86" s="2">
        <v>505</v>
      </c>
      <c r="I86" s="2">
        <v>29900</v>
      </c>
      <c r="J86" s="2" t="s">
        <v>34</v>
      </c>
      <c r="K86" s="50">
        <v>38936.6</v>
      </c>
    </row>
    <row r="87" spans="1:11" ht="409.5" x14ac:dyDescent="0.2">
      <c r="A87" s="10" t="s">
        <v>35</v>
      </c>
      <c r="B87" s="8" t="s">
        <v>198</v>
      </c>
      <c r="C87" s="8" t="s">
        <v>36</v>
      </c>
      <c r="D87" s="22" t="s">
        <v>282</v>
      </c>
      <c r="E87" s="22" t="s">
        <v>282</v>
      </c>
      <c r="F87" s="10" t="s">
        <v>130</v>
      </c>
      <c r="G87" s="24"/>
      <c r="H87" s="24"/>
      <c r="I87" s="69"/>
      <c r="J87" s="69"/>
      <c r="K87" s="52"/>
    </row>
    <row r="88" spans="1:11" ht="409.5" x14ac:dyDescent="0.2">
      <c r="A88" s="10" t="s">
        <v>131</v>
      </c>
      <c r="B88" s="8" t="s">
        <v>198</v>
      </c>
      <c r="C88" s="8" t="s">
        <v>36</v>
      </c>
      <c r="D88" s="22" t="s">
        <v>282</v>
      </c>
      <c r="E88" s="22" t="s">
        <v>282</v>
      </c>
      <c r="F88" s="10" t="s">
        <v>132</v>
      </c>
      <c r="G88" s="15"/>
      <c r="H88" s="15"/>
      <c r="I88" s="15"/>
      <c r="J88" s="15"/>
      <c r="K88" s="15"/>
    </row>
    <row r="89" spans="1:11" ht="409.5" x14ac:dyDescent="0.2">
      <c r="A89" s="10" t="s">
        <v>133</v>
      </c>
      <c r="B89" s="8" t="s">
        <v>198</v>
      </c>
      <c r="C89" s="8" t="s">
        <v>36</v>
      </c>
      <c r="D89" s="22" t="s">
        <v>282</v>
      </c>
      <c r="E89" s="22" t="s">
        <v>282</v>
      </c>
      <c r="F89" s="8" t="s">
        <v>134</v>
      </c>
      <c r="G89" s="15"/>
      <c r="H89" s="15"/>
      <c r="I89" s="15"/>
      <c r="J89" s="15"/>
      <c r="K89" s="15"/>
    </row>
    <row r="90" spans="1:11" ht="362.25" x14ac:dyDescent="0.2">
      <c r="A90" s="45" t="s">
        <v>135</v>
      </c>
      <c r="B90" s="45"/>
      <c r="C90" s="15"/>
      <c r="D90" s="15"/>
      <c r="E90" s="15"/>
      <c r="F90" s="15"/>
      <c r="G90" s="15"/>
      <c r="H90" s="15"/>
      <c r="I90" s="15"/>
      <c r="J90" s="15"/>
      <c r="K90" s="15"/>
    </row>
    <row r="91" spans="1:11" ht="409.5" x14ac:dyDescent="0.2">
      <c r="A91" s="60" t="s">
        <v>136</v>
      </c>
      <c r="B91" s="13" t="s">
        <v>6</v>
      </c>
      <c r="C91" s="13" t="s">
        <v>137</v>
      </c>
      <c r="D91" s="20" t="s">
        <v>282</v>
      </c>
      <c r="E91" s="20" t="s">
        <v>282</v>
      </c>
      <c r="F91" s="13" t="s">
        <v>138</v>
      </c>
      <c r="G91" s="2">
        <v>828</v>
      </c>
      <c r="H91" s="2">
        <v>505</v>
      </c>
      <c r="I91" s="2">
        <v>29900</v>
      </c>
      <c r="J91" s="2" t="s">
        <v>221</v>
      </c>
      <c r="K91" s="49">
        <v>6047.4</v>
      </c>
    </row>
    <row r="92" spans="1:11" ht="409.5" x14ac:dyDescent="0.2">
      <c r="A92" s="63" t="s">
        <v>139</v>
      </c>
      <c r="B92" s="8" t="s">
        <v>6</v>
      </c>
      <c r="C92" s="8" t="s">
        <v>137</v>
      </c>
      <c r="D92" s="22" t="s">
        <v>282</v>
      </c>
      <c r="E92" s="22" t="s">
        <v>282</v>
      </c>
      <c r="F92" s="70" t="s">
        <v>155</v>
      </c>
      <c r="G92" s="24"/>
      <c r="H92" s="24"/>
      <c r="I92" s="69"/>
      <c r="J92" s="69"/>
      <c r="K92" s="52"/>
    </row>
    <row r="93" spans="1:11" ht="409.5" x14ac:dyDescent="0.2">
      <c r="A93" s="60" t="s">
        <v>156</v>
      </c>
      <c r="B93" s="13" t="s">
        <v>6</v>
      </c>
      <c r="C93" s="13" t="s">
        <v>137</v>
      </c>
      <c r="D93" s="20" t="s">
        <v>282</v>
      </c>
      <c r="E93" s="20" t="s">
        <v>282</v>
      </c>
      <c r="F93" s="6" t="s">
        <v>348</v>
      </c>
      <c r="G93" s="2"/>
      <c r="H93" s="2"/>
      <c r="I93" s="2"/>
      <c r="J93" s="2"/>
      <c r="K93" s="2"/>
    </row>
    <row r="94" spans="1:11" ht="409.5" x14ac:dyDescent="0.2">
      <c r="A94" s="63" t="s">
        <v>350</v>
      </c>
      <c r="B94" s="19" t="s">
        <v>6</v>
      </c>
      <c r="C94" s="19" t="s">
        <v>137</v>
      </c>
      <c r="D94" s="22" t="s">
        <v>282</v>
      </c>
      <c r="E94" s="22" t="s">
        <v>282</v>
      </c>
      <c r="F94" s="19" t="s">
        <v>77</v>
      </c>
      <c r="G94" s="15"/>
      <c r="H94" s="15"/>
      <c r="I94" s="15"/>
      <c r="J94" s="15"/>
      <c r="K94" s="15"/>
    </row>
    <row r="95" spans="1:11" ht="157.5" x14ac:dyDescent="0.2">
      <c r="A95" s="45" t="s">
        <v>239</v>
      </c>
      <c r="B95" s="45"/>
      <c r="C95" s="45"/>
      <c r="D95" s="45"/>
      <c r="E95" s="45"/>
      <c r="F95" s="45"/>
      <c r="G95" s="45"/>
      <c r="H95" s="45"/>
      <c r="I95" s="45"/>
      <c r="J95" s="45"/>
      <c r="K95" s="45"/>
    </row>
    <row r="96" spans="1:11" ht="409.5" x14ac:dyDescent="0.2">
      <c r="A96" s="46" t="s">
        <v>45</v>
      </c>
      <c r="B96" s="13" t="s">
        <v>6</v>
      </c>
      <c r="C96" s="13" t="s">
        <v>46</v>
      </c>
      <c r="D96" s="71" t="s">
        <v>47</v>
      </c>
      <c r="E96" s="71" t="s">
        <v>47</v>
      </c>
      <c r="F96" s="13" t="s">
        <v>120</v>
      </c>
      <c r="G96" s="2">
        <v>828</v>
      </c>
      <c r="H96" s="2">
        <v>113</v>
      </c>
      <c r="I96" s="2">
        <v>920300</v>
      </c>
      <c r="J96" s="2">
        <v>360</v>
      </c>
      <c r="K96" s="49">
        <v>77</v>
      </c>
    </row>
    <row r="97" spans="1:11" ht="330.75" x14ac:dyDescent="0.2">
      <c r="A97" s="10" t="s">
        <v>48</v>
      </c>
      <c r="B97" s="8" t="s">
        <v>6</v>
      </c>
      <c r="C97" s="8" t="s">
        <v>46</v>
      </c>
      <c r="D97" s="72" t="s">
        <v>47</v>
      </c>
      <c r="E97" s="72" t="s">
        <v>47</v>
      </c>
      <c r="F97" s="8" t="s">
        <v>107</v>
      </c>
      <c r="G97" s="48"/>
      <c r="H97" s="48"/>
      <c r="I97" s="48"/>
      <c r="J97" s="48"/>
      <c r="K97" s="45"/>
    </row>
    <row r="98" spans="1:11" ht="409.5" x14ac:dyDescent="0.2">
      <c r="A98" s="46" t="s">
        <v>215</v>
      </c>
      <c r="B98" s="13" t="s">
        <v>6</v>
      </c>
      <c r="C98" s="13" t="s">
        <v>46</v>
      </c>
      <c r="D98" s="20" t="s">
        <v>282</v>
      </c>
      <c r="E98" s="20" t="s">
        <v>282</v>
      </c>
      <c r="F98" s="13" t="s">
        <v>120</v>
      </c>
      <c r="G98" s="64"/>
      <c r="H98" s="64"/>
      <c r="I98" s="64"/>
      <c r="J98" s="64"/>
      <c r="K98" s="64"/>
    </row>
    <row r="99" spans="1:11" ht="409.5" x14ac:dyDescent="0.2">
      <c r="A99" s="10" t="s">
        <v>331</v>
      </c>
      <c r="B99" s="21" t="s">
        <v>6</v>
      </c>
      <c r="C99" s="8" t="s">
        <v>46</v>
      </c>
      <c r="D99" s="22" t="s">
        <v>282</v>
      </c>
      <c r="E99" s="22" t="s">
        <v>282</v>
      </c>
      <c r="F99" s="8" t="s">
        <v>23</v>
      </c>
      <c r="G99" s="65"/>
      <c r="H99" s="65"/>
      <c r="I99" s="65"/>
      <c r="J99" s="65"/>
      <c r="K99" s="65"/>
    </row>
    <row r="100" spans="1:11" ht="157.5" x14ac:dyDescent="0.2">
      <c r="A100" s="62" t="s">
        <v>24</v>
      </c>
      <c r="B100" s="62"/>
      <c r="C100" s="62"/>
      <c r="D100" s="62"/>
      <c r="E100" s="62"/>
      <c r="F100" s="62"/>
      <c r="G100" s="62"/>
      <c r="H100" s="62"/>
      <c r="I100" s="62"/>
      <c r="J100" s="62"/>
      <c r="K100" s="62"/>
    </row>
    <row r="101" spans="1:11" ht="141.75" x14ac:dyDescent="0.2">
      <c r="A101" s="45" t="s">
        <v>225</v>
      </c>
      <c r="B101" s="45"/>
      <c r="C101" s="15"/>
      <c r="D101" s="15"/>
      <c r="E101" s="15"/>
      <c r="F101" s="15"/>
      <c r="G101" s="15"/>
      <c r="H101" s="15"/>
      <c r="I101" s="15"/>
      <c r="J101" s="15"/>
      <c r="K101" s="15"/>
    </row>
    <row r="102" spans="1:11" ht="299.25" x14ac:dyDescent="0.2">
      <c r="A102" s="46" t="s">
        <v>226</v>
      </c>
      <c r="B102" s="13" t="s">
        <v>6</v>
      </c>
      <c r="C102" s="13" t="s">
        <v>7</v>
      </c>
      <c r="D102" s="20" t="s">
        <v>227</v>
      </c>
      <c r="E102" s="20" t="s">
        <v>227</v>
      </c>
      <c r="F102" s="73" t="s">
        <v>228</v>
      </c>
      <c r="G102" s="2"/>
      <c r="H102" s="2"/>
      <c r="I102" s="2"/>
      <c r="J102" s="2"/>
      <c r="K102" s="2"/>
    </row>
    <row r="103" spans="1:11" ht="267.75" x14ac:dyDescent="0.2">
      <c r="A103" s="10" t="s">
        <v>229</v>
      </c>
      <c r="B103" s="8" t="s">
        <v>6</v>
      </c>
      <c r="C103" s="8" t="s">
        <v>7</v>
      </c>
      <c r="D103" s="22" t="s">
        <v>227</v>
      </c>
      <c r="E103" s="22" t="s">
        <v>227</v>
      </c>
      <c r="F103" s="10" t="s">
        <v>230</v>
      </c>
      <c r="G103" s="74"/>
      <c r="H103" s="15"/>
      <c r="I103" s="15"/>
      <c r="J103" s="15"/>
      <c r="K103" s="15"/>
    </row>
    <row r="104" spans="1:11" ht="409.5" x14ac:dyDescent="0.2">
      <c r="A104" s="75" t="s">
        <v>231</v>
      </c>
      <c r="B104" s="13" t="s">
        <v>75</v>
      </c>
      <c r="C104" s="13" t="s">
        <v>232</v>
      </c>
      <c r="D104" s="20" t="s">
        <v>227</v>
      </c>
      <c r="E104" s="20" t="s">
        <v>227</v>
      </c>
      <c r="F104" s="76" t="s">
        <v>233</v>
      </c>
      <c r="G104" s="2"/>
      <c r="H104" s="2"/>
      <c r="I104" s="67"/>
      <c r="J104" s="67"/>
      <c r="K104" s="67"/>
    </row>
    <row r="105" spans="1:11" ht="409.5" x14ac:dyDescent="0.2">
      <c r="A105" s="10" t="s">
        <v>157</v>
      </c>
      <c r="B105" s="10" t="s">
        <v>158</v>
      </c>
      <c r="C105" s="10" t="s">
        <v>281</v>
      </c>
      <c r="D105" s="22" t="s">
        <v>227</v>
      </c>
      <c r="E105" s="22" t="s">
        <v>227</v>
      </c>
      <c r="F105" s="10" t="s">
        <v>216</v>
      </c>
      <c r="G105" s="74"/>
      <c r="H105" s="15"/>
      <c r="I105" s="52"/>
      <c r="J105" s="52"/>
      <c r="K105" s="52"/>
    </row>
    <row r="106" spans="1:11" ht="409.5" x14ac:dyDescent="0.2">
      <c r="A106" s="10" t="s">
        <v>308</v>
      </c>
      <c r="B106" s="10" t="s">
        <v>309</v>
      </c>
      <c r="C106" s="10" t="s">
        <v>310</v>
      </c>
      <c r="D106" s="22" t="s">
        <v>227</v>
      </c>
      <c r="E106" s="22" t="s">
        <v>227</v>
      </c>
      <c r="F106" s="10" t="s">
        <v>311</v>
      </c>
      <c r="G106" s="74"/>
      <c r="H106" s="15"/>
      <c r="I106" s="52"/>
      <c r="J106" s="52"/>
      <c r="K106" s="52"/>
    </row>
    <row r="107" spans="1:11" ht="393.75" x14ac:dyDescent="0.2">
      <c r="A107" s="10" t="s">
        <v>312</v>
      </c>
      <c r="B107" s="8" t="s">
        <v>198</v>
      </c>
      <c r="C107" s="8" t="s">
        <v>232</v>
      </c>
      <c r="D107" s="22" t="s">
        <v>248</v>
      </c>
      <c r="E107" s="22" t="s">
        <v>248</v>
      </c>
      <c r="F107" s="10" t="s">
        <v>313</v>
      </c>
      <c r="G107" s="74"/>
      <c r="H107" s="15"/>
      <c r="I107" s="52"/>
      <c r="J107" s="52"/>
      <c r="K107" s="52"/>
    </row>
    <row r="108" spans="1:11" ht="236.25" x14ac:dyDescent="0.2">
      <c r="A108" s="45" t="s">
        <v>314</v>
      </c>
      <c r="B108" s="45"/>
      <c r="C108" s="45"/>
      <c r="D108" s="45"/>
      <c r="E108" s="45"/>
      <c r="F108" s="45"/>
      <c r="G108" s="45"/>
      <c r="H108" s="45"/>
      <c r="I108" s="45"/>
      <c r="J108" s="45"/>
      <c r="K108" s="45"/>
    </row>
    <row r="109" spans="1:11" ht="283.5" x14ac:dyDescent="0.2">
      <c r="A109" s="77" t="s">
        <v>315</v>
      </c>
      <c r="B109" s="13" t="s">
        <v>198</v>
      </c>
      <c r="C109" s="13" t="s">
        <v>232</v>
      </c>
      <c r="D109" s="20" t="s">
        <v>227</v>
      </c>
      <c r="E109" s="20" t="s">
        <v>227</v>
      </c>
      <c r="F109" s="6" t="s">
        <v>316</v>
      </c>
      <c r="G109" s="2"/>
      <c r="H109" s="2"/>
      <c r="I109" s="2"/>
      <c r="J109" s="2"/>
      <c r="K109" s="2"/>
    </row>
    <row r="110" spans="1:11" ht="362.25" x14ac:dyDescent="0.2">
      <c r="A110" s="10" t="s">
        <v>317</v>
      </c>
      <c r="B110" s="8" t="s">
        <v>198</v>
      </c>
      <c r="C110" s="8" t="s">
        <v>232</v>
      </c>
      <c r="D110" s="22" t="s">
        <v>227</v>
      </c>
      <c r="E110" s="22" t="s">
        <v>227</v>
      </c>
      <c r="F110" s="10" t="s">
        <v>318</v>
      </c>
      <c r="G110" s="15"/>
      <c r="H110" s="15"/>
      <c r="I110" s="15"/>
      <c r="J110" s="15"/>
      <c r="K110" s="15"/>
    </row>
    <row r="111" spans="1:11" ht="409.5" x14ac:dyDescent="0.2">
      <c r="A111" s="10" t="s">
        <v>319</v>
      </c>
      <c r="B111" s="8" t="s">
        <v>198</v>
      </c>
      <c r="C111" s="8" t="s">
        <v>232</v>
      </c>
      <c r="D111" s="22" t="s">
        <v>227</v>
      </c>
      <c r="E111" s="22" t="s">
        <v>227</v>
      </c>
      <c r="F111" s="10" t="s">
        <v>320</v>
      </c>
      <c r="G111" s="15"/>
      <c r="H111" s="15"/>
      <c r="I111" s="15"/>
      <c r="J111" s="15"/>
      <c r="K111" s="15"/>
    </row>
    <row r="112" spans="1:11" ht="283.5" x14ac:dyDescent="0.2">
      <c r="A112" s="78" t="s">
        <v>321</v>
      </c>
      <c r="B112" s="13" t="s">
        <v>198</v>
      </c>
      <c r="C112" s="13" t="s">
        <v>232</v>
      </c>
      <c r="D112" s="20" t="s">
        <v>248</v>
      </c>
      <c r="E112" s="20" t="s">
        <v>248</v>
      </c>
      <c r="F112" s="6" t="s">
        <v>322</v>
      </c>
      <c r="G112" s="2"/>
      <c r="H112" s="2"/>
      <c r="I112" s="2"/>
      <c r="J112" s="2"/>
      <c r="K112" s="2"/>
    </row>
    <row r="113" spans="1:11" ht="362.25" x14ac:dyDescent="0.2">
      <c r="A113" s="10" t="s">
        <v>323</v>
      </c>
      <c r="B113" s="8" t="s">
        <v>198</v>
      </c>
      <c r="C113" s="8" t="s">
        <v>232</v>
      </c>
      <c r="D113" s="22" t="s">
        <v>248</v>
      </c>
      <c r="E113" s="22" t="s">
        <v>248</v>
      </c>
      <c r="F113" s="10" t="s">
        <v>304</v>
      </c>
      <c r="G113" s="15"/>
      <c r="H113" s="15"/>
      <c r="I113" s="15"/>
      <c r="J113" s="15"/>
      <c r="K113" s="15"/>
    </row>
    <row r="114" spans="1:11" ht="409.5" x14ac:dyDescent="0.2">
      <c r="A114" s="10" t="s">
        <v>305</v>
      </c>
      <c r="B114" s="8" t="s">
        <v>198</v>
      </c>
      <c r="C114" s="8" t="s">
        <v>232</v>
      </c>
      <c r="D114" s="22" t="s">
        <v>227</v>
      </c>
      <c r="E114" s="22" t="s">
        <v>227</v>
      </c>
      <c r="F114" s="10" t="s">
        <v>306</v>
      </c>
      <c r="G114" s="15"/>
      <c r="H114" s="15"/>
      <c r="I114" s="15"/>
      <c r="J114" s="15"/>
      <c r="K114" s="15"/>
    </row>
    <row r="115" spans="1:11" ht="283.5" x14ac:dyDescent="0.2">
      <c r="A115" s="62" t="s">
        <v>307</v>
      </c>
      <c r="B115" s="62"/>
      <c r="C115" s="79"/>
      <c r="D115" s="79"/>
      <c r="E115" s="79"/>
      <c r="F115" s="79"/>
      <c r="G115" s="79"/>
      <c r="H115" s="79"/>
      <c r="I115" s="79"/>
      <c r="J115" s="79"/>
      <c r="K115" s="79"/>
    </row>
    <row r="116" spans="1:11" ht="409.5" x14ac:dyDescent="0.2">
      <c r="A116" s="45" t="s">
        <v>178</v>
      </c>
      <c r="B116" s="45"/>
      <c r="C116" s="15"/>
      <c r="D116" s="15"/>
      <c r="E116" s="15"/>
      <c r="F116" s="15"/>
      <c r="G116" s="15"/>
      <c r="H116" s="15"/>
      <c r="I116" s="15"/>
      <c r="J116" s="15"/>
      <c r="K116" s="15"/>
    </row>
    <row r="117" spans="1:11" ht="409.5" x14ac:dyDescent="0.2">
      <c r="A117" s="46" t="s">
        <v>104</v>
      </c>
      <c r="B117" s="13" t="s">
        <v>198</v>
      </c>
      <c r="C117" s="13" t="s">
        <v>105</v>
      </c>
      <c r="D117" s="7" t="s">
        <v>106</v>
      </c>
      <c r="E117" s="7" t="s">
        <v>106</v>
      </c>
      <c r="F117" s="13" t="s">
        <v>97</v>
      </c>
      <c r="G117" s="2"/>
      <c r="H117" s="2"/>
      <c r="I117" s="2"/>
      <c r="J117" s="2"/>
      <c r="K117" s="2"/>
    </row>
    <row r="118" spans="1:11" ht="409.5" x14ac:dyDescent="0.2">
      <c r="A118" s="10" t="s">
        <v>1</v>
      </c>
      <c r="B118" s="8" t="s">
        <v>198</v>
      </c>
      <c r="C118" s="8" t="s">
        <v>105</v>
      </c>
      <c r="D118" s="11" t="s">
        <v>2</v>
      </c>
      <c r="E118" s="11" t="s">
        <v>2</v>
      </c>
      <c r="F118" s="8" t="s">
        <v>3</v>
      </c>
      <c r="G118" s="15"/>
      <c r="H118" s="15"/>
      <c r="I118" s="15"/>
      <c r="J118" s="15"/>
      <c r="K118" s="15"/>
    </row>
    <row r="119" spans="1:11" ht="409.5" x14ac:dyDescent="0.2">
      <c r="A119" s="10" t="s">
        <v>334</v>
      </c>
      <c r="B119" s="8" t="s">
        <v>198</v>
      </c>
      <c r="C119" s="8" t="s">
        <v>105</v>
      </c>
      <c r="D119" s="11" t="s">
        <v>335</v>
      </c>
      <c r="E119" s="11" t="s">
        <v>335</v>
      </c>
      <c r="F119" s="8" t="s">
        <v>333</v>
      </c>
      <c r="G119" s="15"/>
      <c r="H119" s="15"/>
      <c r="I119" s="15"/>
      <c r="J119" s="15"/>
      <c r="K119" s="15"/>
    </row>
    <row r="120" spans="1:11" ht="409.5" x14ac:dyDescent="0.2">
      <c r="A120" s="46" t="s">
        <v>235</v>
      </c>
      <c r="B120" s="13" t="s">
        <v>236</v>
      </c>
      <c r="C120" s="13" t="s">
        <v>105</v>
      </c>
      <c r="D120" s="7" t="s">
        <v>237</v>
      </c>
      <c r="E120" s="7" t="s">
        <v>237</v>
      </c>
      <c r="F120" s="13" t="s">
        <v>238</v>
      </c>
      <c r="G120" s="2"/>
      <c r="H120" s="2"/>
      <c r="I120" s="2"/>
      <c r="J120" s="2"/>
      <c r="K120" s="2"/>
    </row>
    <row r="121" spans="1:11" ht="378" x14ac:dyDescent="0.2">
      <c r="A121" s="10" t="s">
        <v>82</v>
      </c>
      <c r="B121" s="8" t="s">
        <v>198</v>
      </c>
      <c r="C121" s="8" t="s">
        <v>105</v>
      </c>
      <c r="D121" s="11" t="s">
        <v>237</v>
      </c>
      <c r="E121" s="11" t="s">
        <v>237</v>
      </c>
      <c r="F121" s="10" t="s">
        <v>83</v>
      </c>
      <c r="G121" s="15"/>
      <c r="H121" s="15"/>
      <c r="I121" s="15"/>
      <c r="J121" s="15"/>
      <c r="K121" s="15"/>
    </row>
    <row r="122" spans="1:11" ht="409.5" x14ac:dyDescent="0.2">
      <c r="A122" s="10" t="s">
        <v>84</v>
      </c>
      <c r="B122" s="8" t="s">
        <v>198</v>
      </c>
      <c r="C122" s="8" t="s">
        <v>105</v>
      </c>
      <c r="D122" s="11" t="s">
        <v>85</v>
      </c>
      <c r="E122" s="11" t="s">
        <v>85</v>
      </c>
      <c r="F122" s="8" t="s">
        <v>86</v>
      </c>
      <c r="G122" s="15"/>
      <c r="H122" s="15"/>
      <c r="I122" s="15"/>
      <c r="J122" s="15"/>
      <c r="K122" s="15"/>
    </row>
    <row r="123" spans="1:11" ht="409.5" x14ac:dyDescent="0.2">
      <c r="A123" s="10" t="s">
        <v>87</v>
      </c>
      <c r="B123" s="8" t="s">
        <v>198</v>
      </c>
      <c r="C123" s="8" t="s">
        <v>105</v>
      </c>
      <c r="D123" s="11" t="s">
        <v>88</v>
      </c>
      <c r="E123" s="11" t="s">
        <v>88</v>
      </c>
      <c r="F123" s="8" t="s">
        <v>224</v>
      </c>
      <c r="G123" s="23"/>
      <c r="H123" s="23"/>
      <c r="I123" s="23"/>
      <c r="J123" s="23"/>
      <c r="K123" s="23"/>
    </row>
    <row r="124" spans="1:11" ht="409.5" x14ac:dyDescent="0.2">
      <c r="A124" s="10" t="s">
        <v>96</v>
      </c>
      <c r="B124" s="8" t="s">
        <v>198</v>
      </c>
      <c r="C124" s="8" t="s">
        <v>105</v>
      </c>
      <c r="D124" s="22" t="s">
        <v>282</v>
      </c>
      <c r="E124" s="22" t="s">
        <v>282</v>
      </c>
      <c r="F124" s="8" t="s">
        <v>91</v>
      </c>
      <c r="G124" s="80">
        <v>828</v>
      </c>
      <c r="H124" s="80">
        <v>501</v>
      </c>
      <c r="I124" s="80">
        <v>9980000</v>
      </c>
      <c r="J124" s="12">
        <v>530</v>
      </c>
      <c r="K124" s="12">
        <v>2863.4</v>
      </c>
    </row>
    <row r="125" spans="1:11" ht="409.5" x14ac:dyDescent="0.2">
      <c r="A125" s="10" t="s">
        <v>0</v>
      </c>
      <c r="B125" s="8" t="s">
        <v>198</v>
      </c>
      <c r="C125" s="8" t="s">
        <v>105</v>
      </c>
      <c r="D125" s="22" t="s">
        <v>282</v>
      </c>
      <c r="E125" s="22" t="s">
        <v>282</v>
      </c>
      <c r="F125" s="10" t="s">
        <v>169</v>
      </c>
      <c r="G125" s="24"/>
      <c r="H125" s="24"/>
      <c r="I125" s="24"/>
      <c r="J125" s="24"/>
      <c r="K125" s="24"/>
    </row>
    <row r="126" spans="1:11" ht="378" x14ac:dyDescent="0.2">
      <c r="A126" s="81" t="s">
        <v>170</v>
      </c>
      <c r="B126" s="82"/>
      <c r="C126" s="82"/>
      <c r="D126" s="82"/>
      <c r="E126" s="82"/>
      <c r="F126" s="82"/>
      <c r="G126" s="82"/>
      <c r="H126" s="82"/>
      <c r="I126" s="82"/>
      <c r="J126" s="82"/>
      <c r="K126" s="83">
        <v>475232.1</v>
      </c>
    </row>
    <row r="127" spans="1:11" ht="409.5" x14ac:dyDescent="0.2">
      <c r="A127" s="45" t="s">
        <v>171</v>
      </c>
      <c r="B127" s="45"/>
      <c r="C127" s="15"/>
      <c r="D127" s="15"/>
      <c r="E127" s="15"/>
      <c r="F127" s="15"/>
      <c r="G127" s="15"/>
      <c r="H127" s="15"/>
      <c r="I127" s="15"/>
      <c r="J127" s="15"/>
      <c r="K127" s="15"/>
    </row>
    <row r="128" spans="1:11" ht="409.5" x14ac:dyDescent="0.2">
      <c r="A128" s="46" t="s">
        <v>275</v>
      </c>
      <c r="B128" s="13" t="s">
        <v>276</v>
      </c>
      <c r="C128" s="84" t="s">
        <v>277</v>
      </c>
      <c r="D128" s="20" t="s">
        <v>282</v>
      </c>
      <c r="E128" s="20" t="s">
        <v>282</v>
      </c>
      <c r="F128" s="6" t="s">
        <v>303</v>
      </c>
      <c r="G128" s="2"/>
      <c r="H128" s="2"/>
      <c r="I128" s="2"/>
      <c r="J128" s="2"/>
      <c r="K128" s="2"/>
    </row>
    <row r="129" spans="1:11" ht="409.5" x14ac:dyDescent="0.2">
      <c r="A129" s="1" t="s">
        <v>180</v>
      </c>
      <c r="B129" s="13" t="s">
        <v>198</v>
      </c>
      <c r="C129" s="13" t="s">
        <v>105</v>
      </c>
      <c r="D129" s="20" t="s">
        <v>282</v>
      </c>
      <c r="E129" s="20" t="s">
        <v>282</v>
      </c>
      <c r="F129" s="6" t="s">
        <v>206</v>
      </c>
      <c r="G129" s="85"/>
      <c r="H129" s="85"/>
      <c r="I129" s="85"/>
      <c r="J129" s="85"/>
      <c r="K129" s="85"/>
    </row>
    <row r="130" spans="1:11" ht="409.5" x14ac:dyDescent="0.2">
      <c r="A130" s="60" t="s">
        <v>207</v>
      </c>
      <c r="B130" s="13" t="s">
        <v>276</v>
      </c>
      <c r="C130" s="84" t="s">
        <v>277</v>
      </c>
      <c r="D130" s="20" t="s">
        <v>282</v>
      </c>
      <c r="E130" s="20" t="s">
        <v>282</v>
      </c>
      <c r="F130" s="6" t="s">
        <v>58</v>
      </c>
      <c r="G130" s="2">
        <v>892</v>
      </c>
      <c r="H130" s="2">
        <v>1403</v>
      </c>
      <c r="I130" s="2">
        <v>5200100</v>
      </c>
      <c r="J130" s="2">
        <v>540</v>
      </c>
      <c r="K130" s="2">
        <v>442309.3</v>
      </c>
    </row>
    <row r="131" spans="1:11" ht="409.5" x14ac:dyDescent="0.2">
      <c r="A131" s="63" t="s">
        <v>53</v>
      </c>
      <c r="B131" s="9" t="s">
        <v>54</v>
      </c>
      <c r="C131" s="19" t="s">
        <v>277</v>
      </c>
      <c r="D131" s="22" t="s">
        <v>282</v>
      </c>
      <c r="E131" s="22" t="s">
        <v>282</v>
      </c>
      <c r="F131" s="63" t="s">
        <v>55</v>
      </c>
      <c r="G131" s="24"/>
      <c r="H131" s="24"/>
      <c r="I131" s="24"/>
      <c r="J131" s="24"/>
      <c r="K131" s="69"/>
    </row>
    <row r="132" spans="1:11" ht="409.5" x14ac:dyDescent="0.2">
      <c r="A132" s="63" t="s">
        <v>56</v>
      </c>
      <c r="B132" s="9" t="s">
        <v>54</v>
      </c>
      <c r="C132" s="19" t="s">
        <v>277</v>
      </c>
      <c r="D132" s="22" t="s">
        <v>282</v>
      </c>
      <c r="E132" s="22" t="s">
        <v>282</v>
      </c>
      <c r="F132" s="14" t="s">
        <v>57</v>
      </c>
      <c r="G132" s="15"/>
      <c r="H132" s="15"/>
      <c r="I132" s="15"/>
      <c r="J132" s="15"/>
      <c r="K132" s="86"/>
    </row>
    <row r="133" spans="1:11" ht="409.5" x14ac:dyDescent="0.2">
      <c r="A133" s="63" t="s">
        <v>264</v>
      </c>
      <c r="B133" s="9" t="s">
        <v>54</v>
      </c>
      <c r="C133" s="19" t="s">
        <v>277</v>
      </c>
      <c r="D133" s="22" t="s">
        <v>282</v>
      </c>
      <c r="E133" s="22" t="s">
        <v>282</v>
      </c>
      <c r="F133" s="9" t="s">
        <v>115</v>
      </c>
      <c r="G133" s="15"/>
      <c r="H133" s="15"/>
      <c r="I133" s="15"/>
      <c r="J133" s="15"/>
      <c r="K133" s="86"/>
    </row>
    <row r="134" spans="1:11" ht="189" x14ac:dyDescent="0.2">
      <c r="A134" s="62" t="s">
        <v>116</v>
      </c>
      <c r="B134" s="87"/>
      <c r="C134" s="87"/>
      <c r="D134" s="87"/>
      <c r="E134" s="87"/>
      <c r="F134" s="87"/>
      <c r="G134" s="87"/>
      <c r="H134" s="87"/>
      <c r="I134" s="87"/>
      <c r="J134" s="87"/>
      <c r="K134" s="87"/>
    </row>
    <row r="135" spans="1:11" ht="252" x14ac:dyDescent="0.2">
      <c r="A135" s="45" t="s">
        <v>201</v>
      </c>
      <c r="B135" s="88"/>
      <c r="C135" s="88"/>
      <c r="D135" s="88"/>
      <c r="E135" s="88"/>
      <c r="F135" s="88"/>
      <c r="G135" s="89"/>
      <c r="H135" s="89"/>
      <c r="I135" s="89"/>
      <c r="J135" s="89"/>
      <c r="K135" s="88"/>
    </row>
    <row r="136" spans="1:11" ht="409.5" x14ac:dyDescent="0.2">
      <c r="A136" s="46" t="s">
        <v>117</v>
      </c>
      <c r="B136" s="13" t="s">
        <v>351</v>
      </c>
      <c r="C136" s="13" t="s">
        <v>352</v>
      </c>
      <c r="D136" s="20" t="s">
        <v>282</v>
      </c>
      <c r="E136" s="20" t="s">
        <v>282</v>
      </c>
      <c r="F136" s="1" t="s">
        <v>205</v>
      </c>
      <c r="G136" s="2">
        <v>828</v>
      </c>
      <c r="H136" s="2">
        <v>505</v>
      </c>
      <c r="I136" s="2" t="s">
        <v>353</v>
      </c>
      <c r="J136" s="2" t="s">
        <v>354</v>
      </c>
      <c r="K136" s="61">
        <v>122646.5</v>
      </c>
    </row>
    <row r="137" spans="1:11" ht="409.5" x14ac:dyDescent="0.2">
      <c r="A137" s="10" t="s">
        <v>222</v>
      </c>
      <c r="B137" s="8" t="s">
        <v>351</v>
      </c>
      <c r="C137" s="8" t="s">
        <v>352</v>
      </c>
      <c r="D137" s="22" t="s">
        <v>282</v>
      </c>
      <c r="E137" s="22" t="s">
        <v>282</v>
      </c>
      <c r="F137" s="19" t="s">
        <v>223</v>
      </c>
      <c r="G137" s="90"/>
      <c r="H137" s="91"/>
      <c r="I137" s="91"/>
      <c r="J137" s="92"/>
      <c r="K137" s="15"/>
    </row>
    <row r="138" spans="1:11" ht="409.5" x14ac:dyDescent="0.2">
      <c r="A138" s="46" t="s">
        <v>12</v>
      </c>
      <c r="B138" s="13" t="s">
        <v>198</v>
      </c>
      <c r="C138" s="13" t="s">
        <v>105</v>
      </c>
      <c r="D138" s="20" t="s">
        <v>282</v>
      </c>
      <c r="E138" s="20" t="s">
        <v>282</v>
      </c>
      <c r="F138" s="13" t="s">
        <v>234</v>
      </c>
      <c r="G138" s="2">
        <v>828</v>
      </c>
      <c r="H138" s="2">
        <v>505</v>
      </c>
      <c r="I138" s="2">
        <v>26000</v>
      </c>
      <c r="J138" s="2">
        <v>530</v>
      </c>
      <c r="K138" s="49">
        <v>9802.5</v>
      </c>
    </row>
    <row r="139" spans="1:11" ht="409.5" x14ac:dyDescent="0.2">
      <c r="A139" s="10" t="s">
        <v>140</v>
      </c>
      <c r="B139" s="8" t="s">
        <v>198</v>
      </c>
      <c r="C139" s="8" t="s">
        <v>105</v>
      </c>
      <c r="D139" s="22" t="s">
        <v>282</v>
      </c>
      <c r="E139" s="22" t="s">
        <v>282</v>
      </c>
      <c r="F139" s="10" t="s">
        <v>141</v>
      </c>
      <c r="G139" s="24"/>
      <c r="H139" s="51"/>
      <c r="I139" s="51"/>
      <c r="J139" s="24"/>
      <c r="K139" s="52"/>
    </row>
    <row r="140" spans="1:11" ht="409.5" x14ac:dyDescent="0.2">
      <c r="A140" s="46" t="s">
        <v>37</v>
      </c>
      <c r="B140" s="13" t="s">
        <v>99</v>
      </c>
      <c r="C140" s="13" t="s">
        <v>294</v>
      </c>
      <c r="D140" s="20" t="s">
        <v>282</v>
      </c>
      <c r="E140" s="20" t="s">
        <v>282</v>
      </c>
      <c r="F140" s="13" t="s">
        <v>234</v>
      </c>
      <c r="G140" s="2">
        <v>828</v>
      </c>
      <c r="H140" s="2">
        <v>412</v>
      </c>
      <c r="I140" s="2">
        <v>29100</v>
      </c>
      <c r="J140" s="2">
        <v>530</v>
      </c>
      <c r="K140" s="49">
        <v>781.20500000000004</v>
      </c>
    </row>
    <row r="141" spans="1:11" ht="409.5" x14ac:dyDescent="0.2">
      <c r="A141" s="10" t="s">
        <v>38</v>
      </c>
      <c r="B141" s="8" t="s">
        <v>99</v>
      </c>
      <c r="C141" s="8" t="s">
        <v>294</v>
      </c>
      <c r="D141" s="22" t="s">
        <v>39</v>
      </c>
      <c r="E141" s="22" t="s">
        <v>39</v>
      </c>
      <c r="F141" s="8" t="s">
        <v>40</v>
      </c>
      <c r="G141" s="24"/>
      <c r="H141" s="24"/>
      <c r="I141" s="24"/>
      <c r="J141" s="24"/>
      <c r="K141" s="15"/>
    </row>
    <row r="142" spans="1:11" ht="299.25" x14ac:dyDescent="0.2">
      <c r="A142" s="10" t="s">
        <v>41</v>
      </c>
      <c r="B142" s="8" t="s">
        <v>99</v>
      </c>
      <c r="C142" s="8" t="s">
        <v>294</v>
      </c>
      <c r="D142" s="22" t="s">
        <v>282</v>
      </c>
      <c r="E142" s="22" t="s">
        <v>282</v>
      </c>
      <c r="F142" s="8" t="s">
        <v>42</v>
      </c>
      <c r="G142" s="15"/>
      <c r="H142" s="15"/>
      <c r="I142" s="15"/>
      <c r="J142" s="15"/>
      <c r="K142" s="15"/>
    </row>
    <row r="143" spans="1:11" ht="409.5" x14ac:dyDescent="0.2">
      <c r="A143" s="46" t="s">
        <v>43</v>
      </c>
      <c r="B143" s="1" t="s">
        <v>198</v>
      </c>
      <c r="C143" s="1" t="s">
        <v>76</v>
      </c>
      <c r="D143" s="20" t="s">
        <v>44</v>
      </c>
      <c r="E143" s="20" t="s">
        <v>44</v>
      </c>
      <c r="F143" s="1" t="s">
        <v>287</v>
      </c>
      <c r="G143" s="2"/>
      <c r="H143" s="2"/>
      <c r="I143" s="2"/>
      <c r="J143" s="2"/>
      <c r="K143" s="2"/>
    </row>
    <row r="144" spans="1:11" ht="409.5" x14ac:dyDescent="0.2">
      <c r="A144" s="10" t="s">
        <v>288</v>
      </c>
      <c r="B144" s="10" t="s">
        <v>198</v>
      </c>
      <c r="C144" s="10" t="s">
        <v>20</v>
      </c>
      <c r="D144" s="22" t="s">
        <v>44</v>
      </c>
      <c r="E144" s="22" t="s">
        <v>44</v>
      </c>
      <c r="F144" s="10" t="s">
        <v>287</v>
      </c>
      <c r="G144" s="15"/>
      <c r="H144" s="15"/>
      <c r="I144" s="15"/>
      <c r="J144" s="15"/>
      <c r="K144" s="15"/>
    </row>
    <row r="145" spans="1:11" ht="252" x14ac:dyDescent="0.2">
      <c r="A145" s="45" t="s">
        <v>202</v>
      </c>
      <c r="B145" s="65"/>
      <c r="C145" s="65"/>
      <c r="D145" s="65"/>
      <c r="E145" s="65"/>
      <c r="F145" s="65"/>
      <c r="G145" s="65"/>
      <c r="H145" s="65"/>
      <c r="I145" s="65"/>
      <c r="J145" s="65"/>
      <c r="K145" s="65"/>
    </row>
    <row r="146" spans="1:11" ht="409.5" x14ac:dyDescent="0.2">
      <c r="A146" s="46" t="s">
        <v>289</v>
      </c>
      <c r="B146" s="13" t="s">
        <v>290</v>
      </c>
      <c r="C146" s="13" t="s">
        <v>291</v>
      </c>
      <c r="D146" s="20" t="s">
        <v>282</v>
      </c>
      <c r="E146" s="20" t="s">
        <v>282</v>
      </c>
      <c r="F146" s="1" t="s">
        <v>208</v>
      </c>
      <c r="G146" s="64"/>
      <c r="H146" s="64"/>
      <c r="I146" s="64"/>
      <c r="J146" s="64"/>
      <c r="K146" s="64"/>
    </row>
    <row r="147" spans="1:11" ht="330.75" x14ac:dyDescent="0.2">
      <c r="A147" s="1" t="s">
        <v>292</v>
      </c>
      <c r="B147" s="13" t="s">
        <v>290</v>
      </c>
      <c r="C147" s="13" t="s">
        <v>293</v>
      </c>
      <c r="D147" s="20" t="s">
        <v>282</v>
      </c>
      <c r="E147" s="20" t="s">
        <v>282</v>
      </c>
      <c r="F147" s="1" t="s">
        <v>266</v>
      </c>
      <c r="G147" s="64"/>
      <c r="H147" s="64"/>
      <c r="I147" s="64"/>
      <c r="J147" s="64"/>
      <c r="K147" s="64"/>
    </row>
    <row r="148" spans="1:11" ht="299.25" x14ac:dyDescent="0.2">
      <c r="A148" s="46" t="s">
        <v>267</v>
      </c>
      <c r="B148" s="13" t="s">
        <v>290</v>
      </c>
      <c r="C148" s="13" t="s">
        <v>291</v>
      </c>
      <c r="D148" s="20" t="s">
        <v>282</v>
      </c>
      <c r="E148" s="20" t="s">
        <v>282</v>
      </c>
      <c r="F148" s="1" t="s">
        <v>268</v>
      </c>
      <c r="G148" s="64"/>
      <c r="H148" s="64"/>
      <c r="I148" s="64"/>
      <c r="J148" s="64"/>
      <c r="K148" s="64"/>
    </row>
    <row r="149" spans="1:11" ht="409.5" x14ac:dyDescent="0.2">
      <c r="A149" s="19" t="s">
        <v>269</v>
      </c>
      <c r="B149" s="8" t="s">
        <v>290</v>
      </c>
      <c r="C149" s="8" t="s">
        <v>291</v>
      </c>
      <c r="D149" s="22" t="s">
        <v>282</v>
      </c>
      <c r="E149" s="22" t="s">
        <v>282</v>
      </c>
      <c r="F149" s="10" t="s">
        <v>332</v>
      </c>
      <c r="G149" s="65"/>
      <c r="H149" s="65"/>
      <c r="I149" s="65"/>
      <c r="J149" s="65"/>
      <c r="K149" s="65"/>
    </row>
    <row r="150" spans="1:11" ht="15.75" x14ac:dyDescent="0.2">
      <c r="A150" s="10"/>
      <c r="B150" s="8"/>
      <c r="C150" s="8"/>
      <c r="D150" s="22"/>
      <c r="E150" s="22"/>
      <c r="F150" s="8"/>
      <c r="G150" s="15"/>
      <c r="H150" s="15"/>
      <c r="I150" s="15"/>
      <c r="J150" s="15"/>
      <c r="K150" s="15"/>
    </row>
    <row r="151" spans="1:11" ht="267.75" x14ac:dyDescent="0.2">
      <c r="A151" s="46" t="s">
        <v>181</v>
      </c>
      <c r="B151" s="13" t="s">
        <v>290</v>
      </c>
      <c r="C151" s="2" t="s">
        <v>51</v>
      </c>
      <c r="D151" s="93" t="s">
        <v>49</v>
      </c>
      <c r="E151" s="93" t="s">
        <v>49</v>
      </c>
      <c r="F151" s="94" t="s">
        <v>49</v>
      </c>
      <c r="G151" s="93" t="s">
        <v>49</v>
      </c>
      <c r="H151" s="94" t="s">
        <v>49</v>
      </c>
      <c r="I151" s="93" t="s">
        <v>49</v>
      </c>
      <c r="J151" s="94" t="s">
        <v>49</v>
      </c>
      <c r="K151" s="95">
        <v>240635.1</v>
      </c>
    </row>
    <row r="152" spans="1:11" ht="204.75" x14ac:dyDescent="0.2">
      <c r="A152" s="46"/>
      <c r="B152" s="13" t="s">
        <v>204</v>
      </c>
      <c r="C152" s="94" t="s">
        <v>51</v>
      </c>
      <c r="D152" s="20" t="s">
        <v>282</v>
      </c>
      <c r="E152" s="20" t="s">
        <v>282</v>
      </c>
      <c r="F152" s="93" t="s">
        <v>49</v>
      </c>
      <c r="G152" s="94">
        <v>828</v>
      </c>
      <c r="H152" s="94" t="s">
        <v>182</v>
      </c>
      <c r="I152" s="94" t="s">
        <v>183</v>
      </c>
      <c r="J152" s="94" t="s">
        <v>184</v>
      </c>
      <c r="K152" s="95">
        <v>155635.1</v>
      </c>
    </row>
    <row r="153" spans="1:11" ht="110.25" x14ac:dyDescent="0.2">
      <c r="A153" s="46"/>
      <c r="B153" s="13" t="s">
        <v>179</v>
      </c>
      <c r="C153" s="94" t="s">
        <v>51</v>
      </c>
      <c r="D153" s="20" t="s">
        <v>282</v>
      </c>
      <c r="E153" s="20" t="s">
        <v>282</v>
      </c>
      <c r="F153" s="93" t="s">
        <v>49</v>
      </c>
      <c r="G153" s="94">
        <v>875</v>
      </c>
      <c r="H153" s="94">
        <v>1003</v>
      </c>
      <c r="I153" s="94">
        <v>5224503</v>
      </c>
      <c r="J153" s="94" t="s">
        <v>185</v>
      </c>
      <c r="K153" s="95">
        <v>25000</v>
      </c>
    </row>
    <row r="154" spans="1:11" ht="157.5" x14ac:dyDescent="0.2">
      <c r="A154" s="46"/>
      <c r="B154" s="13" t="s">
        <v>200</v>
      </c>
      <c r="C154" s="94" t="s">
        <v>51</v>
      </c>
      <c r="D154" s="20" t="s">
        <v>282</v>
      </c>
      <c r="E154" s="20" t="s">
        <v>282</v>
      </c>
      <c r="F154" s="93" t="s">
        <v>49</v>
      </c>
      <c r="G154" s="94">
        <v>825</v>
      </c>
      <c r="H154" s="94">
        <v>1003</v>
      </c>
      <c r="I154" s="94">
        <v>5224504</v>
      </c>
      <c r="J154" s="94">
        <v>321</v>
      </c>
      <c r="K154" s="95">
        <v>60000</v>
      </c>
    </row>
    <row r="155" spans="1:11" ht="141.75" x14ac:dyDescent="0.2">
      <c r="A155" s="96" t="s">
        <v>186</v>
      </c>
      <c r="B155" s="97"/>
      <c r="C155" s="97"/>
      <c r="D155" s="97"/>
      <c r="E155" s="97"/>
      <c r="F155" s="97"/>
      <c r="G155" s="97"/>
      <c r="H155" s="97"/>
      <c r="I155" s="97"/>
      <c r="J155" s="97"/>
      <c r="K155" s="98">
        <v>13676.3</v>
      </c>
    </row>
    <row r="156" spans="1:11" ht="267.75" x14ac:dyDescent="0.2">
      <c r="A156" s="46" t="s">
        <v>187</v>
      </c>
      <c r="B156" s="13" t="s">
        <v>99</v>
      </c>
      <c r="C156" s="94" t="s">
        <v>51</v>
      </c>
      <c r="D156" s="20" t="s">
        <v>282</v>
      </c>
      <c r="E156" s="20" t="s">
        <v>282</v>
      </c>
      <c r="F156" s="93" t="s">
        <v>49</v>
      </c>
      <c r="G156" s="93" t="s">
        <v>49</v>
      </c>
      <c r="H156" s="94" t="s">
        <v>49</v>
      </c>
      <c r="I156" s="94" t="s">
        <v>49</v>
      </c>
      <c r="J156" s="94" t="s">
        <v>49</v>
      </c>
      <c r="K156" s="95">
        <v>219398.1</v>
      </c>
    </row>
    <row r="157" spans="1:11" ht="204.75" x14ac:dyDescent="0.2">
      <c r="A157" s="99"/>
      <c r="B157" s="13" t="s">
        <v>204</v>
      </c>
      <c r="C157" s="94" t="s">
        <v>51</v>
      </c>
      <c r="D157" s="20" t="s">
        <v>282</v>
      </c>
      <c r="E157" s="20" t="s">
        <v>282</v>
      </c>
      <c r="F157" s="93" t="s">
        <v>49</v>
      </c>
      <c r="G157" s="94">
        <v>828</v>
      </c>
      <c r="H157" s="93" t="s">
        <v>188</v>
      </c>
      <c r="I157" s="94">
        <v>5224400</v>
      </c>
      <c r="J157" s="94">
        <v>523</v>
      </c>
      <c r="K157" s="95">
        <v>219398.1</v>
      </c>
    </row>
    <row r="158" spans="1:11" ht="141.75" x14ac:dyDescent="0.25">
      <c r="A158" s="96" t="s">
        <v>189</v>
      </c>
      <c r="B158" s="100"/>
      <c r="C158" s="100"/>
      <c r="D158" s="100"/>
      <c r="E158" s="100"/>
      <c r="F158" s="100"/>
      <c r="G158" s="100"/>
      <c r="H158" s="100"/>
      <c r="I158" s="100"/>
      <c r="J158" s="100"/>
      <c r="K158" s="98">
        <v>94027.8</v>
      </c>
    </row>
    <row r="159" spans="1:11" ht="299.25" x14ac:dyDescent="0.2">
      <c r="A159" s="77" t="s">
        <v>190</v>
      </c>
      <c r="B159" s="101" t="s">
        <v>191</v>
      </c>
      <c r="C159" s="94" t="s">
        <v>51</v>
      </c>
      <c r="D159" s="20" t="s">
        <v>282</v>
      </c>
      <c r="E159" s="20" t="s">
        <v>282</v>
      </c>
      <c r="F159" s="93" t="s">
        <v>49</v>
      </c>
      <c r="G159" s="93" t="s">
        <v>49</v>
      </c>
      <c r="H159" s="94" t="s">
        <v>49</v>
      </c>
      <c r="I159" s="94" t="s">
        <v>49</v>
      </c>
      <c r="J159" s="94" t="s">
        <v>49</v>
      </c>
      <c r="K159" s="95">
        <v>160914.5</v>
      </c>
    </row>
    <row r="160" spans="1:11" ht="204.75" x14ac:dyDescent="0.2">
      <c r="A160" s="102"/>
      <c r="B160" s="13" t="s">
        <v>204</v>
      </c>
      <c r="C160" s="94" t="s">
        <v>51</v>
      </c>
      <c r="D160" s="20" t="s">
        <v>282</v>
      </c>
      <c r="E160" s="20" t="s">
        <v>282</v>
      </c>
      <c r="F160" s="93" t="s">
        <v>49</v>
      </c>
      <c r="G160" s="94">
        <v>828</v>
      </c>
      <c r="H160" s="93" t="s">
        <v>188</v>
      </c>
      <c r="I160" s="94">
        <v>5223100</v>
      </c>
      <c r="J160" s="94" t="s">
        <v>192</v>
      </c>
      <c r="K160" s="95">
        <v>160914.5</v>
      </c>
    </row>
    <row r="161" spans="1:11" ht="141.75" x14ac:dyDescent="0.2">
      <c r="A161" s="103" t="s">
        <v>193</v>
      </c>
      <c r="B161" s="82"/>
      <c r="C161" s="82"/>
      <c r="D161" s="82"/>
      <c r="E161" s="82"/>
      <c r="F161" s="82"/>
      <c r="G161" s="82"/>
      <c r="H161" s="82"/>
      <c r="I161" s="82"/>
      <c r="J161" s="82"/>
      <c r="K161" s="83">
        <v>6153.7</v>
      </c>
    </row>
  </sheetData>
  <customSheetViews>
    <customSheetView guid="{00FEBB2C-090A-496D-818E-73472A3656B5}" showPageBreaks="1" state="hidden">
      <selection activeCell="R9" sqref="R9"/>
      <pageMargins left="0.7" right="0.7" top="0.75" bottom="0.75" header="0.3" footer="0.3"/>
      <pageSetup paperSize="9" orientation="landscape" verticalDpi="0" r:id="rId1"/>
    </customSheetView>
    <customSheetView guid="{38F717B6-078F-4A20-B00E-7781C6D22D21}" state="hidden">
      <selection activeCell="R9" sqref="R9"/>
      <pageMargins left="0.7" right="0.7" top="0.75" bottom="0.75" header="0.3" footer="0.3"/>
      <pageSetup paperSize="9" orientation="landscape" verticalDpi="0" r:id="rId2"/>
    </customSheetView>
  </customSheetViews>
  <phoneticPr fontId="1" type="noConversion"/>
  <pageMargins left="0.7" right="0.7" top="0.75" bottom="0.75" header="0.3" footer="0.3"/>
  <pageSetup paperSize="9" orientation="landscape"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Таблица 3</vt:lpstr>
      <vt:lpstr>Таблица 4</vt:lpstr>
      <vt:lpstr>Лист3</vt:lpstr>
      <vt:lpstr>'Таблица 4'!Print_Area</vt:lpstr>
      <vt:lpstr>'Таблица 4'!Print_Titles</vt:lpstr>
    </vt:vector>
  </TitlesOfParts>
  <Company>sn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dc:creator>
  <cp:lastModifiedBy>Наталья Венско</cp:lastModifiedBy>
  <cp:lastPrinted>2022-11-28T12:03:27Z</cp:lastPrinted>
  <dcterms:created xsi:type="dcterms:W3CDTF">2012-02-05T08:39:49Z</dcterms:created>
  <dcterms:modified xsi:type="dcterms:W3CDTF">2022-11-28T12:03:36Z</dcterms:modified>
</cp:coreProperties>
</file>