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120" yWindow="105" windowWidth="18360" windowHeight="11580" activeTab="5"/>
  </bookViews>
  <sheets>
    <sheet name="НАЧАЛО" sheetId="16" r:id="rId1"/>
    <sheet name="1 квартал " sheetId="11" r:id="rId2"/>
    <sheet name="2 квартал" sheetId="17" r:id="rId3"/>
    <sheet name="3 квартал" sheetId="18" r:id="rId4"/>
    <sheet name="4 квартал" sheetId="19" r:id="rId5"/>
    <sheet name="Свод" sheetId="20" r:id="rId6"/>
  </sheets>
  <externalReferences>
    <externalReference r:id="rId9"/>
  </externalReferences>
  <definedNames>
    <definedName name="_xlnm._FilterDatabase" localSheetId="1" hidden="1">'1 квартал '!$A$8:$AU$548</definedName>
    <definedName name="_xlnm._FilterDatabase" localSheetId="2" hidden="1">'2 квартал'!$A$8:$AU$8</definedName>
    <definedName name="_xlnm._FilterDatabase" localSheetId="3" hidden="1">'3 квартал'!$A$8:$AU$8</definedName>
    <definedName name="_xlnm._FilterDatabase" localSheetId="4" hidden="1">'4 квартал'!$A$8:$AU$521</definedName>
    <definedName name="НасПункт">'НАЧАЛО'!$B$31:$B$120</definedName>
    <definedName name="_xlnm.Print_Area" localSheetId="5">'Свод'!$B$5:$G$22</definedName>
    <definedName name="организации">'[1]ОКК'!$C$5:$C$20</definedName>
  </definedNames>
  <calcPr calcId="145621"/>
</workbook>
</file>

<file path=xl/sharedStrings.xml><?xml version="1.0" encoding="utf-8"?>
<sst xmlns="http://schemas.openxmlformats.org/spreadsheetml/2006/main" count="941" uniqueCount="179">
  <si>
    <t>Мутность</t>
  </si>
  <si>
    <t>Цветность</t>
  </si>
  <si>
    <t>Жесткость общ</t>
  </si>
  <si>
    <t>Окисляемость перм.</t>
  </si>
  <si>
    <t>Аммиак</t>
  </si>
  <si>
    <t>Железо</t>
  </si>
  <si>
    <t>Марганец</t>
  </si>
  <si>
    <t>Количество плохих проб</t>
  </si>
  <si>
    <t>Общее количество проб</t>
  </si>
  <si>
    <t>Запах 20 гр./60 гр.</t>
  </si>
  <si>
    <t>Бор</t>
  </si>
  <si>
    <t xml:space="preserve">Запах </t>
  </si>
  <si>
    <t>1 кв</t>
  </si>
  <si>
    <t>2 кв</t>
  </si>
  <si>
    <t>3 кв</t>
  </si>
  <si>
    <t>4 кв</t>
  </si>
  <si>
    <t>Всего</t>
  </si>
  <si>
    <t>С источников водоснабжения</t>
  </si>
  <si>
    <t>Доля плохих проб</t>
  </si>
  <si>
    <t>После станция водоподготовки</t>
  </si>
  <si>
    <t>Распределительная сеть</t>
  </si>
  <si>
    <t>доля проб питьевой воды, подаваемой с источников водоснабжения, водопроводных станций или иных объектов централизованной системы водоснабжения в распределительную сеть, не соответствующих установленным требованиям, в общем объеме проб, отобранных по результатам производственного контроля качества питьевой воды</t>
  </si>
  <si>
    <t>доля проб питьевой воды в распределительной водопроводной сети, не соответствующих установленным требованиям, в общем объеме проб, отобранных по результатам производственного контроля качества питьевой воды</t>
  </si>
  <si>
    <t>Наименование регулируемой организации</t>
  </si>
  <si>
    <t>Срок предоставления в отдел ценообразования АО "КТК" (далее - ОЦ) в соответствии с Регламентом тарифной кампании</t>
  </si>
  <si>
    <t>Период (календарный год) регулирования</t>
  </si>
  <si>
    <t xml:space="preserve">Базовый (текущий) период (календарный год) </t>
  </si>
  <si>
    <t xml:space="preserve">Отчётный (предшествующий) период (календарный год) </t>
  </si>
  <si>
    <t>Общая информация по регулируемой организации</t>
  </si>
  <si>
    <t>Сокращённое наименование (для названия файлов)</t>
  </si>
  <si>
    <t>Наименование района</t>
  </si>
  <si>
    <t>Междугородний код</t>
  </si>
  <si>
    <t>Правовой статус в холдинге АО "КТК"</t>
  </si>
  <si>
    <t>Должность руководителя регулируемой организации</t>
  </si>
  <si>
    <t>ФИО руководителя регулируемой организации (полностью)</t>
  </si>
  <si>
    <t>Телефон руководителя регулируемой организации</t>
  </si>
  <si>
    <t>Внутренний номер руководителя регулируемой организации</t>
  </si>
  <si>
    <t>Должность куратора ОЦ</t>
  </si>
  <si>
    <t>ФИО куратора ОЦ</t>
  </si>
  <si>
    <t>Телефон куратора ОЦ</t>
  </si>
  <si>
    <t>Внутренний номер куратора ОЦ</t>
  </si>
  <si>
    <t>Адрес электронной почты куратора ОЦ</t>
  </si>
  <si>
    <t>Должность исполнителя регулируемой организации</t>
  </si>
  <si>
    <t>ФИО исполнителя регулируемой организации</t>
  </si>
  <si>
    <t>Телефон исполнителя регулируемой организации</t>
  </si>
  <si>
    <t>Внутренний номер исполнителя регулируемой организации</t>
  </si>
  <si>
    <t>Адрес электронной почты исполнителя регулируемой организации</t>
  </si>
  <si>
    <t>Отметки курирующих служб АО "КТК" о проверке</t>
  </si>
  <si>
    <t>наименование отдела</t>
  </si>
  <si>
    <t>ФИО куратора (проверяющего)</t>
  </si>
  <si>
    <t>дата получения</t>
  </si>
  <si>
    <t>дата проверки</t>
  </si>
  <si>
    <t>замечания</t>
  </si>
  <si>
    <t>дата отправки на доработку</t>
  </si>
  <si>
    <t>Административное деление</t>
  </si>
  <si>
    <t>наименование населённого пункта</t>
  </si>
  <si>
    <t>к какому поселению относится</t>
  </si>
  <si>
    <t xml:space="preserve">Испытательная лаборатория </t>
  </si>
  <si>
    <t>Наименование</t>
  </si>
  <si>
    <r>
      <t>Наименование населенного пункта</t>
    </r>
    <r>
      <rPr>
        <i/>
        <sz val="9"/>
        <color indexed="14"/>
        <rFont val="Times New Roman"/>
        <family val="1"/>
      </rPr>
      <t xml:space="preserve"> (выбрать из списка в голубой ячейке)</t>
    </r>
  </si>
  <si>
    <t>!!!</t>
  </si>
  <si>
    <r>
      <t>Раздел 1. Пробы с источников водоснабжения</t>
    </r>
    <r>
      <rPr>
        <b/>
        <sz val="10"/>
        <color indexed="14"/>
        <rFont val="Times New Roman"/>
        <family val="1"/>
      </rPr>
      <t xml:space="preserve"> </t>
    </r>
    <r>
      <rPr>
        <i/>
        <sz val="10"/>
        <color indexed="14"/>
        <rFont val="Times New Roman"/>
        <family val="1"/>
      </rPr>
      <t>(указать пробы, отобранные на скважинах и водобашнях, где этап очистки отсутствует, до поступления в сеть (место отбора проб: скважина, водобашня)</t>
    </r>
    <r>
      <rPr>
        <b/>
        <i/>
        <sz val="10"/>
        <color indexed="14"/>
        <rFont val="Times New Roman"/>
        <family val="1"/>
      </rPr>
      <t xml:space="preserve">. </t>
    </r>
    <r>
      <rPr>
        <i/>
        <u val="single"/>
        <sz val="10"/>
        <color indexed="14"/>
        <rFont val="Times New Roman"/>
        <family val="1"/>
      </rPr>
      <t xml:space="preserve">Не включаются пробы на скважинах, если потребитель берёт воду прямо на скважине - отражаем в разделе "Распределительная сеть". </t>
    </r>
  </si>
  <si>
    <r>
      <t>Раздел 2. Пробы со станции водоподготовки</t>
    </r>
    <r>
      <rPr>
        <b/>
        <sz val="10"/>
        <color indexed="8"/>
        <rFont val="Times New Roman"/>
        <family val="1"/>
      </rPr>
      <t xml:space="preserve"> </t>
    </r>
    <r>
      <rPr>
        <i/>
        <sz val="10"/>
        <color indexed="14"/>
        <rFont val="Times New Roman"/>
        <family val="1"/>
      </rPr>
      <t>(указать пробы, отобранные после очистки поднятой воды, до поступления в сеть (место отбора проб: резервуар чистой воды, водобашня)</t>
    </r>
  </si>
  <si>
    <r>
      <t>точка отбо</t>
    </r>
    <r>
      <rPr>
        <sz val="10"/>
        <rFont val="Times New Roman"/>
        <family val="1"/>
      </rPr>
      <t xml:space="preserve">ра пробы </t>
    </r>
    <r>
      <rPr>
        <i/>
        <sz val="9"/>
        <color indexed="14"/>
        <rFont val="Times New Roman"/>
        <family val="1"/>
      </rPr>
      <t>(указать источник подъема и станцию очистки</t>
    </r>
    <r>
      <rPr>
        <i/>
        <sz val="9"/>
        <color indexed="8"/>
        <rFont val="Times New Roman"/>
        <family val="1"/>
      </rPr>
      <t>)</t>
    </r>
  </si>
  <si>
    <t>дата отбора пробы</t>
  </si>
  <si>
    <t>точка отбора пробы</t>
  </si>
  <si>
    <t>предельно допустимая концентрация (ПДК) по СанПиН 2.1.4.1074-01</t>
  </si>
  <si>
    <r>
      <t>Раздел 3. Пробы из распределительной сети, в т.ч. и у абонентов</t>
    </r>
    <r>
      <rPr>
        <b/>
        <sz val="10"/>
        <color indexed="8"/>
        <rFont val="Times New Roman"/>
        <family val="1"/>
      </rPr>
      <t xml:space="preserve"> </t>
    </r>
    <r>
      <rPr>
        <i/>
        <sz val="10"/>
        <color indexed="14"/>
        <rFont val="Times New Roman"/>
        <family val="1"/>
      </rPr>
      <t>(указать пробы воды, взятые у потребителей, либо пробы воды в распределительной сети, либо пробы на скважине, если потребитель берёт воду прямо на скважине)</t>
    </r>
  </si>
  <si>
    <t>тип пробы (+ / -)</t>
  </si>
  <si>
    <t>Удорский филиал АО "Коми тепловая компания"</t>
  </si>
  <si>
    <t>Удор ф-л</t>
  </si>
  <si>
    <t>МО МР "Удорский"</t>
  </si>
  <si>
    <t>(88-21-35)</t>
  </si>
  <si>
    <t>филиал</t>
  </si>
  <si>
    <t>Директор филиала</t>
  </si>
  <si>
    <t>52-523</t>
  </si>
  <si>
    <t>специалист ОЦ</t>
  </si>
  <si>
    <t>Ульнырова Ольга Александровна</t>
  </si>
  <si>
    <t>390-827</t>
  </si>
  <si>
    <t>oc03@komitk.ru</t>
  </si>
  <si>
    <t>пгт. Благоево</t>
  </si>
  <si>
    <t>МО ГП "Благоево"</t>
  </si>
  <si>
    <t>с. Большая Пысса</t>
  </si>
  <si>
    <t>МО СП "Большая Пысса"</t>
  </si>
  <si>
    <t>с. Буткан</t>
  </si>
  <si>
    <t>МО СП "Буткан"</t>
  </si>
  <si>
    <t>с. Важгорт</t>
  </si>
  <si>
    <t>МО СП "Важгорт"</t>
  </si>
  <si>
    <t>д. Вендинга</t>
  </si>
  <si>
    <t>пст. Вожский</t>
  </si>
  <si>
    <t>МО СП "Вожский"</t>
  </si>
  <si>
    <t>с. Глотово</t>
  </si>
  <si>
    <t>МО СП "Глотово"</t>
  </si>
  <si>
    <t>пст. Ёдва</t>
  </si>
  <si>
    <t>МО СП "Ёдва"</t>
  </si>
  <si>
    <t>с. Кослан</t>
  </si>
  <si>
    <t>МО СП "Кослан"</t>
  </si>
  <si>
    <t>станция Кослан</t>
  </si>
  <si>
    <t>МО ГП "Усогорск"</t>
  </si>
  <si>
    <t>пгт. Междуреченск</t>
  </si>
  <si>
    <t>МО ГП "Междуреченск"</t>
  </si>
  <si>
    <t>пст. Селэгвож</t>
  </si>
  <si>
    <t>пст. Солнечный</t>
  </si>
  <si>
    <t>пгт. Усогорск</t>
  </si>
  <si>
    <t>пст. Чим</t>
  </si>
  <si>
    <t>МО СП "Чим"</t>
  </si>
  <si>
    <t>с. Большая Пучкома</t>
  </si>
  <si>
    <t>МО СП "Большая Пучкома"</t>
  </si>
  <si>
    <t>д. Большие Чирки</t>
  </si>
  <si>
    <t>д. Большое Острово</t>
  </si>
  <si>
    <t>д. Борово</t>
  </si>
  <si>
    <t>ст. Вендинга</t>
  </si>
  <si>
    <t>пст. Верхнемезенск</t>
  </si>
  <si>
    <t>д. Верхний Вылыыб</t>
  </si>
  <si>
    <t>д. Верхозерье</t>
  </si>
  <si>
    <t>МО СП "Чупрово"</t>
  </si>
  <si>
    <t>д. Выльвидзь</t>
  </si>
  <si>
    <t>д. Выльгорт</t>
  </si>
  <si>
    <t>ст. Ёдва</t>
  </si>
  <si>
    <t>д. Ёлькыб</t>
  </si>
  <si>
    <t>с. Ёртом</t>
  </si>
  <si>
    <t>МО СП "Ёртом"</t>
  </si>
  <si>
    <t>д. Зэрзяыб</t>
  </si>
  <si>
    <t>д. Кирик</t>
  </si>
  <si>
    <t>д. Коптюга</t>
  </si>
  <si>
    <t>д. Кривое</t>
  </si>
  <si>
    <t>д. Кривушево</t>
  </si>
  <si>
    <t>д. Кучмозерье</t>
  </si>
  <si>
    <t>д. Латьюга</t>
  </si>
  <si>
    <t>д. Лязюв</t>
  </si>
  <si>
    <t>д. Макар-Ыб</t>
  </si>
  <si>
    <t>д. Малая Пучкома</t>
  </si>
  <si>
    <t>д. Малая Пысса</t>
  </si>
  <si>
    <t>д. Мелентьево</t>
  </si>
  <si>
    <t>МО СП "Чернутьево"</t>
  </si>
  <si>
    <t>пст. Мозындор</t>
  </si>
  <si>
    <t>д. Муфтюга</t>
  </si>
  <si>
    <t>д. Мучкас</t>
  </si>
  <si>
    <t>д. Нижний Вылыыб</t>
  </si>
  <si>
    <t>д. Острово</t>
  </si>
  <si>
    <t>д. Пасма</t>
  </si>
  <si>
    <t>д. Патраково</t>
  </si>
  <si>
    <t>д. Политово</t>
  </si>
  <si>
    <t>д. Разгорт</t>
  </si>
  <si>
    <t>д. Сёлыыб</t>
  </si>
  <si>
    <t>д. Тойма</t>
  </si>
  <si>
    <t>д. Усть-Вачерга</t>
  </si>
  <si>
    <t>д. Устьево</t>
  </si>
  <si>
    <t>с. Чернутьево</t>
  </si>
  <si>
    <t>с. Чупрово</t>
  </si>
  <si>
    <t>д. Шиляево</t>
  </si>
  <si>
    <t>д. Ыб</t>
  </si>
  <si>
    <t>пст. Ыджыдъяг</t>
  </si>
  <si>
    <t>РЧВ, ул.Ленина, 20б</t>
  </si>
  <si>
    <t>В/к детсад "Аленка", ул.Ленина, 3</t>
  </si>
  <si>
    <t>В/к школа № 2, Ул.Дружбы, 19</t>
  </si>
  <si>
    <t>В/к школа № 2, ул.Дружбы, 19</t>
  </si>
  <si>
    <t>В/К школа № 2, ул.Дружбы, 19</t>
  </si>
  <si>
    <t>В/к детский сад</t>
  </si>
  <si>
    <t>В/к, ж/д станция</t>
  </si>
  <si>
    <t>Скв. № 2, ул.Таежная, 12а</t>
  </si>
  <si>
    <t>Скв. №1, ул.Железнодорожная, 12а</t>
  </si>
  <si>
    <t>Барий</t>
  </si>
  <si>
    <t>Водобашня (РЧВ), ул.Привокзальная, 12</t>
  </si>
  <si>
    <t>Водобашня (РЧВ), ул.Привокзальня, 12</t>
  </si>
  <si>
    <t>В/к, котельная, ул.Привокзальная. 2</t>
  </si>
  <si>
    <t>В/к ж/д станция, ул.Привокзальная</t>
  </si>
  <si>
    <t>инженер ПТО</t>
  </si>
  <si>
    <t>Кънчева Людмила Владимировна</t>
  </si>
  <si>
    <t>51-745</t>
  </si>
  <si>
    <t>ud.pto@komitk.ru</t>
  </si>
  <si>
    <t>Карманова М.А.</t>
  </si>
  <si>
    <t>добавить в 1 раздел скважины где вода идет на водобашню без очистки</t>
  </si>
  <si>
    <t>Кармнова М.А.</t>
  </si>
  <si>
    <t>нет</t>
  </si>
  <si>
    <t>остаточный хлор</t>
  </si>
  <si>
    <t>Пашнин Сергей Викторович</t>
  </si>
  <si>
    <t>22.02.2019</t>
  </si>
  <si>
    <t>Скв. № 2, ул.Таежная,12а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</si>
</sst>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Calibri"/>
      <family val="2"/>
    </font>
    <font>
      <sz val="9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0"/>
      <name val="Arial Cyr"/>
      <family val="2"/>
    </font>
    <font>
      <b/>
      <sz val="13"/>
      <name val="Times New Roman"/>
      <family val="1"/>
    </font>
    <font>
      <b/>
      <sz val="12"/>
      <name val="Times New Roman"/>
      <family val="1"/>
    </font>
    <font>
      <i/>
      <sz val="9"/>
      <color indexed="14"/>
      <name val="Times New Roman"/>
      <family val="1"/>
    </font>
    <font>
      <b/>
      <sz val="10"/>
      <color indexed="14"/>
      <name val="Times New Roman"/>
      <family val="1"/>
    </font>
    <font>
      <b/>
      <sz val="11"/>
      <color indexed="12"/>
      <name val="Times New Roman"/>
      <family val="1"/>
    </font>
    <font>
      <b/>
      <sz val="10"/>
      <color indexed="12"/>
      <name val="Times New Roman"/>
      <family val="1"/>
    </font>
    <font>
      <i/>
      <sz val="10"/>
      <color indexed="14"/>
      <name val="Times New Roman"/>
      <family val="1"/>
    </font>
    <font>
      <b/>
      <i/>
      <sz val="10"/>
      <color indexed="14"/>
      <name val="Times New Roman"/>
      <family val="1"/>
    </font>
    <font>
      <i/>
      <u val="single"/>
      <sz val="10"/>
      <color indexed="14"/>
      <name val="Times New Roman"/>
      <family val="1"/>
    </font>
    <font>
      <i/>
      <sz val="11"/>
      <color indexed="8"/>
      <name val="Times New Roman"/>
      <family val="1"/>
    </font>
    <font>
      <u val="single"/>
      <sz val="11"/>
      <color theme="10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/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33">
    <xf numFmtId="0" fontId="0" fillId="0" borderId="0" xfId="0"/>
    <xf numFmtId="164" fontId="16" fillId="0" borderId="1" xfId="29" applyNumberFormat="1" applyFont="1" applyBorder="1" applyAlignment="1">
      <alignment horizontal="center" vertical="center"/>
    </xf>
    <xf numFmtId="164" fontId="3" fillId="0" borderId="1" xfId="29" applyNumberFormat="1" applyFont="1" applyBorder="1" applyAlignment="1">
      <alignment horizontal="center" vertical="center"/>
    </xf>
    <xf numFmtId="0" fontId="1" fillId="0" borderId="0" xfId="23" applyFont="1">
      <alignment/>
      <protection/>
    </xf>
    <xf numFmtId="0" fontId="18" fillId="0" borderId="0" xfId="24">
      <alignment/>
      <protection/>
    </xf>
    <xf numFmtId="0" fontId="8" fillId="0" borderId="2" xfId="27" applyFont="1" applyFill="1" applyBorder="1" applyAlignment="1">
      <alignment horizontal="left" vertical="center"/>
      <protection/>
    </xf>
    <xf numFmtId="0" fontId="5" fillId="2" borderId="3" xfId="27" applyFont="1" applyFill="1" applyBorder="1" applyAlignment="1">
      <alignment horizontal="center" vertical="center" wrapText="1"/>
      <protection/>
    </xf>
    <xf numFmtId="14" fontId="5" fillId="2" borderId="3" xfId="27" applyNumberFormat="1" applyFont="1" applyFill="1" applyBorder="1" applyAlignment="1">
      <alignment horizontal="center" vertical="center" wrapText="1"/>
      <protection/>
    </xf>
    <xf numFmtId="0" fontId="1" fillId="2" borderId="3" xfId="27" applyFont="1" applyFill="1" applyBorder="1" applyAlignment="1">
      <alignment horizontal="center" wrapText="1"/>
      <protection/>
    </xf>
    <xf numFmtId="14" fontId="1" fillId="2" borderId="3" xfId="27" applyNumberFormat="1" applyFont="1" applyFill="1" applyBorder="1" applyAlignment="1">
      <alignment wrapText="1"/>
      <protection/>
    </xf>
    <xf numFmtId="0" fontId="3" fillId="0" borderId="0" xfId="0" applyNumberFormat="1" applyFont="1" applyBorder="1" applyAlignment="1" applyProtection="1">
      <alignment horizontal="left"/>
      <protection/>
    </xf>
    <xf numFmtId="0" fontId="11" fillId="3" borderId="1" xfId="0" applyNumberFormat="1" applyFont="1" applyFill="1" applyBorder="1" applyAlignment="1">
      <alignment vertical="center" wrapText="1"/>
    </xf>
    <xf numFmtId="0" fontId="11" fillId="3" borderId="4" xfId="0" applyNumberFormat="1" applyFont="1" applyFill="1" applyBorder="1" applyAlignment="1">
      <alignment vertical="center" wrapText="1"/>
    </xf>
    <xf numFmtId="14" fontId="14" fillId="4" borderId="1" xfId="24" applyNumberFormat="1" applyFont="1" applyFill="1" applyBorder="1" applyAlignment="1">
      <alignment horizontal="center" vertical="center" wrapText="1"/>
      <protection/>
    </xf>
    <xf numFmtId="0" fontId="16" fillId="5" borderId="3" xfId="22" applyFont="1" applyFill="1" applyBorder="1" applyAlignment="1">
      <alignment horizontal="center" vertical="center" wrapText="1"/>
      <protection/>
    </xf>
    <xf numFmtId="0" fontId="16" fillId="0" borderId="0" xfId="23" applyFont="1" applyAlignment="1">
      <alignment horizontal="center" vertical="center"/>
      <protection/>
    </xf>
    <xf numFmtId="0" fontId="5" fillId="2" borderId="3" xfId="0" applyFont="1" applyFill="1" applyBorder="1" applyAlignment="1">
      <alignment horizontal="center" vertical="center" wrapText="1"/>
    </xf>
    <xf numFmtId="14" fontId="5" fillId="2" borderId="3" xfId="0" applyNumberFormat="1" applyFont="1" applyFill="1" applyBorder="1" applyAlignment="1">
      <alignment horizontal="center" vertical="center" wrapText="1"/>
    </xf>
    <xf numFmtId="0" fontId="16" fillId="0" borderId="1" xfId="24" applyNumberFormat="1" applyFont="1" applyFill="1" applyBorder="1" applyAlignment="1">
      <alignment horizontal="left" vertical="center" wrapText="1"/>
      <protection/>
    </xf>
    <xf numFmtId="0" fontId="4" fillId="0" borderId="0" xfId="0" applyNumberFormat="1" applyFont="1"/>
    <xf numFmtId="0" fontId="4" fillId="0" borderId="0" xfId="0" applyNumberFormat="1" applyFont="1" applyAlignment="1">
      <alignment horizontal="center"/>
    </xf>
    <xf numFmtId="0" fontId="19" fillId="0" borderId="0" xfId="0" applyNumberFormat="1" applyFont="1" applyBorder="1" applyAlignment="1" applyProtection="1">
      <alignment horizontal="left"/>
      <protection/>
    </xf>
    <xf numFmtId="0" fontId="4" fillId="0" borderId="0" xfId="0" applyNumberFormat="1" applyFont="1" applyAlignment="1">
      <alignment wrapText="1"/>
    </xf>
    <xf numFmtId="0" fontId="6" fillId="0" borderId="0" xfId="0" applyNumberFormat="1" applyFont="1" applyAlignment="1">
      <alignment wrapText="1"/>
    </xf>
    <xf numFmtId="0" fontId="5" fillId="0" borderId="0" xfId="0" applyNumberFormat="1" applyFont="1" applyBorder="1" applyAlignment="1">
      <alignment horizontal="center" wrapText="1"/>
    </xf>
    <xf numFmtId="0" fontId="5" fillId="0" borderId="0" xfId="0" applyNumberFormat="1" applyFont="1"/>
    <xf numFmtId="0" fontId="10" fillId="3" borderId="5" xfId="0" applyNumberFormat="1" applyFont="1" applyFill="1" applyBorder="1" applyAlignment="1">
      <alignment horizontal="center"/>
    </xf>
    <xf numFmtId="0" fontId="10" fillId="3" borderId="6" xfId="0" applyNumberFormat="1" applyFont="1" applyFill="1" applyBorder="1" applyAlignment="1">
      <alignment horizontal="center"/>
    </xf>
    <xf numFmtId="0" fontId="10" fillId="3" borderId="7" xfId="0" applyNumberFormat="1" applyFont="1" applyFill="1" applyBorder="1" applyAlignment="1">
      <alignment horizontal="center"/>
    </xf>
    <xf numFmtId="0" fontId="9" fillId="3" borderId="6" xfId="0" applyNumberFormat="1" applyFont="1" applyFill="1" applyBorder="1"/>
    <xf numFmtId="0" fontId="9" fillId="3" borderId="7" xfId="0" applyNumberFormat="1" applyFont="1" applyFill="1" applyBorder="1"/>
    <xf numFmtId="0" fontId="9" fillId="3" borderId="1" xfId="0" applyNumberFormat="1" applyFont="1" applyFill="1" applyBorder="1" applyAlignment="1">
      <alignment horizontal="center" vertical="center"/>
    </xf>
    <xf numFmtId="0" fontId="10" fillId="3" borderId="8" xfId="0" applyNumberFormat="1" applyFont="1" applyFill="1" applyBorder="1" applyAlignment="1">
      <alignment horizontal="center"/>
    </xf>
    <xf numFmtId="0" fontId="10" fillId="3" borderId="9" xfId="0" applyNumberFormat="1" applyFont="1" applyFill="1" applyBorder="1" applyAlignment="1">
      <alignment horizontal="center"/>
    </xf>
    <xf numFmtId="0" fontId="10" fillId="3" borderId="10" xfId="0" applyNumberFormat="1" applyFont="1" applyFill="1" applyBorder="1" applyAlignment="1">
      <alignment horizontal="center"/>
    </xf>
    <xf numFmtId="0" fontId="14" fillId="4" borderId="1" xfId="24" applyNumberFormat="1" applyFont="1" applyFill="1" applyBorder="1" applyAlignment="1">
      <alignment horizontal="center" vertical="center" wrapText="1"/>
      <protection/>
    </xf>
    <xf numFmtId="0" fontId="7" fillId="4" borderId="1" xfId="0" applyNumberFormat="1" applyFont="1" applyFill="1" applyBorder="1" applyAlignment="1">
      <alignment horizontal="center" vertical="center"/>
    </xf>
    <xf numFmtId="0" fontId="4" fillId="4" borderId="1" xfId="0" applyNumberFormat="1" applyFont="1" applyFill="1" applyBorder="1" applyAlignment="1">
      <alignment horizontal="center" vertical="center"/>
    </xf>
    <xf numFmtId="0" fontId="15" fillId="0" borderId="5" xfId="0" applyNumberFormat="1" applyFont="1" applyFill="1" applyBorder="1" applyAlignment="1">
      <alignment horizontal="center" vertical="center"/>
    </xf>
    <xf numFmtId="0" fontId="12" fillId="0" borderId="1" xfId="0" applyNumberFormat="1" applyFont="1" applyBorder="1" applyAlignment="1">
      <alignment horizontal="center" vertical="center"/>
    </xf>
    <xf numFmtId="0" fontId="16" fillId="4" borderId="1" xfId="24" applyNumberFormat="1" applyFont="1" applyFill="1" applyBorder="1" applyAlignment="1">
      <alignment horizontal="center" vertical="center" wrapText="1"/>
      <protection/>
    </xf>
    <xf numFmtId="0" fontId="12" fillId="0" borderId="1" xfId="0" applyNumberFormat="1" applyFont="1" applyBorder="1" applyAlignment="1">
      <alignment horizontal="center"/>
    </xf>
    <xf numFmtId="0" fontId="4" fillId="0" borderId="9" xfId="0" applyNumberFormat="1" applyFont="1" applyBorder="1"/>
    <xf numFmtId="0" fontId="4" fillId="0" borderId="9" xfId="0" applyNumberFormat="1" applyFont="1" applyBorder="1" applyAlignment="1">
      <alignment horizontal="center"/>
    </xf>
    <xf numFmtId="0" fontId="4" fillId="0" borderId="0" xfId="0" applyNumberFormat="1" applyFont="1" applyBorder="1"/>
    <xf numFmtId="0" fontId="4" fillId="0" borderId="0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0" fillId="0" borderId="0" xfId="0" applyAlignment="1">
      <alignment vertical="center"/>
    </xf>
    <xf numFmtId="2" fontId="5" fillId="0" borderId="1" xfId="0" applyNumberFormat="1" applyFont="1" applyBorder="1" applyAlignment="1">
      <alignment horizontal="center" vertical="center"/>
    </xf>
    <xf numFmtId="0" fontId="16" fillId="6" borderId="11" xfId="0" applyFont="1" applyFill="1" applyBorder="1" applyAlignment="1">
      <alignment horizontal="center" vertical="center" wrapText="1"/>
    </xf>
    <xf numFmtId="0" fontId="16" fillId="6" borderId="12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0" fontId="23" fillId="0" borderId="1" xfId="0" applyFont="1" applyBorder="1" applyAlignment="1">
      <alignment vertical="center"/>
    </xf>
    <xf numFmtId="0" fontId="16" fillId="0" borderId="1" xfId="25" applyFont="1" applyFill="1" applyBorder="1" applyAlignment="1" applyProtection="1">
      <alignment vertical="center" wrapText="1"/>
      <protection/>
    </xf>
    <xf numFmtId="0" fontId="5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11" fillId="6" borderId="13" xfId="0" applyNumberFormat="1" applyFont="1" applyFill="1" applyBorder="1" applyAlignment="1">
      <alignment vertical="center" wrapText="1"/>
    </xf>
    <xf numFmtId="0" fontId="10" fillId="6" borderId="14" xfId="0" applyNumberFormat="1" applyFont="1" applyFill="1" applyBorder="1" applyAlignment="1">
      <alignment horizontal="center"/>
    </xf>
    <xf numFmtId="0" fontId="10" fillId="6" borderId="15" xfId="0" applyNumberFormat="1" applyFont="1" applyFill="1" applyBorder="1" applyAlignment="1">
      <alignment horizontal="center"/>
    </xf>
    <xf numFmtId="0" fontId="10" fillId="6" borderId="16" xfId="0" applyNumberFormat="1" applyFont="1" applyFill="1" applyBorder="1" applyAlignment="1">
      <alignment horizontal="center"/>
    </xf>
    <xf numFmtId="0" fontId="9" fillId="6" borderId="5" xfId="0" applyNumberFormat="1" applyFont="1" applyFill="1" applyBorder="1" applyAlignment="1">
      <alignment horizontal="center" vertical="center"/>
    </xf>
    <xf numFmtId="0" fontId="9" fillId="6" borderId="6" xfId="0" applyNumberFormat="1" applyFont="1" applyFill="1" applyBorder="1"/>
    <xf numFmtId="0" fontId="9" fillId="6" borderId="7" xfId="0" applyNumberFormat="1" applyFont="1" applyFill="1" applyBorder="1"/>
    <xf numFmtId="0" fontId="9" fillId="6" borderId="1" xfId="0" applyNumberFormat="1" applyFont="1" applyFill="1" applyBorder="1" applyAlignment="1">
      <alignment horizontal="center" vertical="center"/>
    </xf>
    <xf numFmtId="0" fontId="11" fillId="6" borderId="1" xfId="0" applyNumberFormat="1" applyFont="1" applyFill="1" applyBorder="1" applyAlignment="1">
      <alignment vertical="center" wrapText="1"/>
    </xf>
    <xf numFmtId="0" fontId="10" fillId="6" borderId="8" xfId="0" applyNumberFormat="1" applyFont="1" applyFill="1" applyBorder="1" applyAlignment="1">
      <alignment horizontal="center"/>
    </xf>
    <xf numFmtId="0" fontId="10" fillId="6" borderId="9" xfId="0" applyNumberFormat="1" applyFont="1" applyFill="1" applyBorder="1" applyAlignment="1">
      <alignment horizontal="center"/>
    </xf>
    <xf numFmtId="0" fontId="10" fillId="6" borderId="10" xfId="0" applyNumberFormat="1" applyFont="1" applyFill="1" applyBorder="1" applyAlignment="1">
      <alignment horizontal="center"/>
    </xf>
    <xf numFmtId="0" fontId="16" fillId="3" borderId="4" xfId="24" applyNumberFormat="1" applyFont="1" applyFill="1" applyBorder="1" applyAlignment="1">
      <alignment horizontal="center" vertical="center" wrapText="1"/>
      <protection/>
    </xf>
    <xf numFmtId="0" fontId="16" fillId="3" borderId="13" xfId="24" applyNumberFormat="1" applyFont="1" applyFill="1" applyBorder="1" applyAlignment="1">
      <alignment horizontal="center" vertical="center" wrapText="1"/>
      <protection/>
    </xf>
    <xf numFmtId="0" fontId="12" fillId="0" borderId="1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/>
    </xf>
    <xf numFmtId="0" fontId="10" fillId="3" borderId="5" xfId="0" applyNumberFormat="1" applyFont="1" applyFill="1" applyBorder="1" applyAlignment="1">
      <alignment horizontal="center" vertical="center"/>
    </xf>
    <xf numFmtId="0" fontId="10" fillId="3" borderId="6" xfId="0" applyNumberFormat="1" applyFont="1" applyFill="1" applyBorder="1" applyAlignment="1">
      <alignment horizontal="center" vertical="center"/>
    </xf>
    <xf numFmtId="0" fontId="10" fillId="3" borderId="7" xfId="0" applyNumberFormat="1" applyFont="1" applyFill="1" applyBorder="1" applyAlignment="1">
      <alignment horizontal="center" vertical="center"/>
    </xf>
    <xf numFmtId="0" fontId="9" fillId="3" borderId="5" xfId="0" applyNumberFormat="1" applyFont="1" applyFill="1" applyBorder="1" applyAlignment="1">
      <alignment horizontal="center" vertical="center"/>
    </xf>
    <xf numFmtId="0" fontId="9" fillId="3" borderId="6" xfId="0" applyNumberFormat="1" applyFont="1" applyFill="1" applyBorder="1" applyAlignment="1">
      <alignment vertical="center"/>
    </xf>
    <xf numFmtId="0" fontId="9" fillId="3" borderId="7" xfId="0" applyNumberFormat="1" applyFont="1" applyFill="1" applyBorder="1" applyAlignment="1">
      <alignment vertical="center"/>
    </xf>
    <xf numFmtId="0" fontId="10" fillId="6" borderId="14" xfId="0" applyNumberFormat="1" applyFont="1" applyFill="1" applyBorder="1" applyAlignment="1">
      <alignment horizontal="center" vertical="center"/>
    </xf>
    <xf numFmtId="0" fontId="10" fillId="6" borderId="15" xfId="0" applyNumberFormat="1" applyFont="1" applyFill="1" applyBorder="1" applyAlignment="1">
      <alignment horizontal="center" vertical="center"/>
    </xf>
    <xf numFmtId="0" fontId="10" fillId="6" borderId="16" xfId="0" applyNumberFormat="1" applyFont="1" applyFill="1" applyBorder="1" applyAlignment="1">
      <alignment horizontal="center" vertical="center"/>
    </xf>
    <xf numFmtId="0" fontId="9" fillId="6" borderId="6" xfId="0" applyNumberFormat="1" applyFont="1" applyFill="1" applyBorder="1" applyAlignment="1">
      <alignment vertical="center"/>
    </xf>
    <xf numFmtId="0" fontId="9" fillId="6" borderId="7" xfId="0" applyNumberFormat="1" applyFont="1" applyFill="1" applyBorder="1" applyAlignment="1">
      <alignment vertical="center"/>
    </xf>
    <xf numFmtId="0" fontId="10" fillId="6" borderId="8" xfId="0" applyNumberFormat="1" applyFont="1" applyFill="1" applyBorder="1" applyAlignment="1">
      <alignment horizontal="center" vertical="center"/>
    </xf>
    <xf numFmtId="0" fontId="10" fillId="6" borderId="9" xfId="0" applyNumberFormat="1" applyFont="1" applyFill="1" applyBorder="1" applyAlignment="1">
      <alignment horizontal="center" vertical="center"/>
    </xf>
    <xf numFmtId="0" fontId="10" fillId="6" borderId="10" xfId="0" applyNumberFormat="1" applyFont="1" applyFill="1" applyBorder="1" applyAlignment="1">
      <alignment horizontal="center" vertical="center"/>
    </xf>
    <xf numFmtId="0" fontId="6" fillId="4" borderId="1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center" wrapText="1"/>
    </xf>
    <xf numFmtId="0" fontId="12" fillId="0" borderId="17" xfId="0" applyNumberFormat="1" applyFont="1" applyBorder="1" applyAlignment="1">
      <alignment horizontal="center" wrapText="1"/>
    </xf>
    <xf numFmtId="1" fontId="0" fillId="0" borderId="0" xfId="0" applyNumberFormat="1"/>
    <xf numFmtId="0" fontId="3" fillId="0" borderId="18" xfId="26" applyFont="1" applyBorder="1" applyAlignment="1">
      <alignment horizontal="left" vertical="center" wrapText="1"/>
      <protection/>
    </xf>
    <xf numFmtId="0" fontId="3" fillId="0" borderId="19" xfId="26" applyFont="1" applyBorder="1" applyAlignment="1">
      <alignment horizontal="left" vertical="center" wrapText="1"/>
      <protection/>
    </xf>
    <xf numFmtId="0" fontId="3" fillId="0" borderId="20" xfId="26" applyFont="1" applyBorder="1" applyAlignment="1">
      <alignment horizontal="left" vertical="center" wrapText="1"/>
      <protection/>
    </xf>
    <xf numFmtId="0" fontId="29" fillId="7" borderId="3" xfId="20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17" fillId="0" borderId="18" xfId="26" applyFont="1" applyBorder="1" applyAlignment="1">
      <alignment horizontal="left" vertical="center" wrapText="1"/>
      <protection/>
    </xf>
    <xf numFmtId="0" fontId="17" fillId="0" borderId="19" xfId="26" applyFont="1" applyBorder="1" applyAlignment="1">
      <alignment horizontal="left" vertical="center" wrapText="1"/>
      <protection/>
    </xf>
    <xf numFmtId="0" fontId="17" fillId="0" borderId="20" xfId="26" applyFont="1" applyBorder="1" applyAlignment="1">
      <alignment horizontal="left" vertical="center" wrapText="1"/>
      <protection/>
    </xf>
    <xf numFmtId="0" fontId="17" fillId="5" borderId="3" xfId="0" applyFont="1" applyFill="1" applyBorder="1" applyAlignment="1">
      <alignment horizontal="center" vertical="center" wrapText="1"/>
    </xf>
    <xf numFmtId="0" fontId="16" fillId="5" borderId="3" xfId="0" applyFont="1" applyFill="1" applyBorder="1" applyAlignment="1">
      <alignment horizontal="center" vertical="center" wrapText="1"/>
    </xf>
    <xf numFmtId="0" fontId="16" fillId="0" borderId="18" xfId="26" applyFont="1" applyBorder="1" applyAlignment="1">
      <alignment horizontal="left" vertical="center" wrapText="1"/>
      <protection/>
    </xf>
    <xf numFmtId="0" fontId="16" fillId="0" borderId="19" xfId="26" applyFont="1" applyBorder="1" applyAlignment="1">
      <alignment horizontal="left" vertical="center" wrapText="1"/>
      <protection/>
    </xf>
    <xf numFmtId="0" fontId="16" fillId="0" borderId="20" xfId="26" applyFont="1" applyBorder="1" applyAlignment="1">
      <alignment horizontal="left" vertical="center" wrapText="1"/>
      <protection/>
    </xf>
    <xf numFmtId="0" fontId="3" fillId="0" borderId="3" xfId="26" applyFont="1" applyBorder="1" applyAlignment="1">
      <alignment horizontal="left" vertical="center" wrapText="1"/>
      <protection/>
    </xf>
    <xf numFmtId="1" fontId="3" fillId="0" borderId="18" xfId="26" applyNumberFormat="1" applyFont="1" applyFill="1" applyBorder="1" applyAlignment="1">
      <alignment horizontal="center" vertical="center" wrapText="1"/>
      <protection/>
    </xf>
    <xf numFmtId="1" fontId="3" fillId="0" borderId="20" xfId="26" applyNumberFormat="1" applyFont="1" applyFill="1" applyBorder="1" applyAlignment="1">
      <alignment horizontal="center" vertical="center" wrapText="1"/>
      <protection/>
    </xf>
    <xf numFmtId="0" fontId="16" fillId="5" borderId="3" xfId="26" applyFont="1" applyFill="1" applyBorder="1" applyAlignment="1">
      <alignment horizontal="center" vertical="center" wrapText="1"/>
      <protection/>
    </xf>
    <xf numFmtId="0" fontId="3" fillId="5" borderId="18" xfId="26" applyFont="1" applyFill="1" applyBorder="1" applyAlignment="1">
      <alignment horizontal="center" vertical="center" wrapText="1"/>
      <protection/>
    </xf>
    <xf numFmtId="0" fontId="3" fillId="5" borderId="20" xfId="26" applyFont="1" applyFill="1" applyBorder="1" applyAlignment="1">
      <alignment horizontal="center" vertical="center" wrapText="1"/>
      <protection/>
    </xf>
    <xf numFmtId="0" fontId="17" fillId="0" borderId="3" xfId="26" applyFont="1" applyBorder="1" applyAlignment="1">
      <alignment horizontal="left" vertical="center" wrapText="1"/>
      <protection/>
    </xf>
    <xf numFmtId="49" fontId="17" fillId="8" borderId="3" xfId="26" applyNumberFormat="1" applyFont="1" applyFill="1" applyBorder="1" applyAlignment="1">
      <alignment horizontal="center" vertical="center" wrapText="1"/>
      <protection/>
    </xf>
    <xf numFmtId="1" fontId="3" fillId="8" borderId="18" xfId="26" applyNumberFormat="1" applyFont="1" applyFill="1" applyBorder="1" applyAlignment="1">
      <alignment horizontal="center" vertical="center" wrapText="1"/>
      <protection/>
    </xf>
    <xf numFmtId="1" fontId="3" fillId="8" borderId="20" xfId="26" applyNumberFormat="1" applyFont="1" applyFill="1" applyBorder="1" applyAlignment="1">
      <alignment horizontal="center" vertical="center" wrapText="1"/>
      <protection/>
    </xf>
    <xf numFmtId="0" fontId="16" fillId="3" borderId="4" xfId="24" applyNumberFormat="1" applyFont="1" applyFill="1" applyBorder="1" applyAlignment="1">
      <alignment horizontal="center" vertical="center" wrapText="1"/>
      <protection/>
    </xf>
    <xf numFmtId="0" fontId="16" fillId="3" borderId="13" xfId="24" applyNumberFormat="1" applyFont="1" applyFill="1" applyBorder="1" applyAlignment="1">
      <alignment horizontal="center" vertical="center" wrapText="1"/>
      <protection/>
    </xf>
    <xf numFmtId="0" fontId="4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11" fillId="0" borderId="13" xfId="0" applyNumberFormat="1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15" fillId="0" borderId="1" xfId="0" applyNumberFormat="1" applyFont="1" applyBorder="1" applyAlignment="1">
      <alignment horizontal="center" vertical="center" wrapText="1"/>
    </xf>
    <xf numFmtId="0" fontId="28" fillId="0" borderId="1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21" xfId="0" applyNumberFormat="1" applyFont="1" applyBorder="1" applyAlignment="1">
      <alignment horizontal="center" vertical="center" wrapText="1"/>
    </xf>
    <xf numFmtId="0" fontId="15" fillId="0" borderId="21" xfId="0" applyNumberFormat="1" applyFont="1" applyBorder="1" applyAlignment="1">
      <alignment horizontal="center" vertical="center" wrapText="1"/>
    </xf>
    <xf numFmtId="0" fontId="20" fillId="0" borderId="0" xfId="0" applyNumberFormat="1" applyFont="1" applyBorder="1" applyAlignment="1" applyProtection="1">
      <alignment horizontal="center" vertical="center" wrapText="1"/>
      <protection/>
    </xf>
    <xf numFmtId="0" fontId="20" fillId="0" borderId="15" xfId="0" applyNumberFormat="1" applyFont="1" applyBorder="1" applyAlignment="1" applyProtection="1">
      <alignment horizontal="center" vertical="center"/>
      <protection/>
    </xf>
  </cellXfs>
  <cellStyles count="1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Гиперссылка" xfId="20"/>
    <cellStyle name="Обычный 11" xfId="21"/>
    <cellStyle name="Обычный 2 3" xfId="22"/>
    <cellStyle name="Обычный 2 5 2" xfId="23"/>
    <cellStyle name="Обычный 3" xfId="24"/>
    <cellStyle name="Обычный 5 4" xfId="25"/>
    <cellStyle name="Обычный 6 4" xfId="26"/>
    <cellStyle name="Обычный 7 3" xfId="27"/>
    <cellStyle name="Обычный 8 2 2" xfId="28"/>
    <cellStyle name="Процентный" xfId="29"/>
    <cellStyle name="Процентный 2" xfId="30"/>
  </cellStyles>
  <dxfs count="2750"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ont>
        <color theme="0" tint="-0.24993999302387238"/>
      </font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ont>
        <color theme="0" tint="-0.24993999302387238"/>
      </font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ont>
        <color theme="0" tint="-0.24993999302387238"/>
      </font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ont>
        <color theme="0" tint="-0.24993999302387238"/>
      </font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ont>
        <color theme="0" tint="-0.24993999302387238"/>
      </font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ont>
        <color theme="0" tint="-0.24993999302387238"/>
      </font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ont>
        <color theme="0" tint="-0.24993999302387238"/>
      </font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ont>
        <color theme="0" tint="-0.24993999302387238"/>
      </font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ont>
        <color theme="0" tint="-0.24993999302387238"/>
      </font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ont>
        <color theme="0" tint="-0.24993999302387238"/>
      </font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ont>
        <color theme="0" tint="-0.24993999302387238"/>
      </font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ont>
        <color theme="0" tint="-0.24993999302387238"/>
      </font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ont>
        <color theme="0" tint="-0.24993999302387238"/>
      </font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ont>
        <color theme="0" tint="-0.24993999302387238"/>
      </font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ont>
        <color theme="0" tint="-0.24993999302387238"/>
      </font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ont>
        <color theme="0" tint="-0.24993999302387238"/>
      </font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ont>
        <color theme="0" tint="-0.24993999302387238"/>
      </font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ont>
        <color theme="0" tint="-0.24993999302387238"/>
      </font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ont>
        <color theme="0" tint="-0.24993999302387238"/>
      </font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ont>
        <color theme="0" tint="-0.24993999302387238"/>
      </font>
      <border/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ont>
        <color theme="0" tint="-0.24993999302387238"/>
      </font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ont>
        <color theme="0" tint="-0.24993999302387238"/>
      </font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ont>
        <color theme="0" tint="-0.24993999302387238"/>
      </font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ont>
        <color theme="0" tint="-0.24993999302387238"/>
      </font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ont>
        <color theme="0" tint="-0.24993999302387238"/>
      </font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ont>
        <color theme="0" tint="-0.24993999302387238"/>
      </font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ont>
        <color theme="0" tint="-0.24993999302387238"/>
      </font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ont>
        <color theme="0" tint="-0.24993999302387238"/>
      </font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ont>
        <color theme="0" tint="-0.24993999302387238"/>
      </font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ont>
        <color theme="0" tint="-0.24993999302387238"/>
      </font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ont>
        <color theme="0" tint="-0.24993999302387238"/>
      </font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ont>
        <color theme="0" tint="-0.24993999302387238"/>
      </font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ont>
        <color theme="0" tint="-0.24993999302387238"/>
      </font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ont>
        <color theme="0" tint="-0.24993999302387238"/>
      </font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ont>
        <color theme="0" tint="-0.24993999302387238"/>
      </font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ont>
        <color theme="0" tint="-0.24993999302387238"/>
      </font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ont>
        <color theme="0" tint="-0.24993999302387238"/>
      </font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ont>
        <color theme="0" tint="-0.24993999302387238"/>
      </font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ont>
        <color theme="0" tint="-0.24993999302387238"/>
      </font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ont>
        <color theme="0" tint="-0.24993999302387238"/>
      </font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ont>
        <color theme="0" tint="-0.24993999302387238"/>
      </font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ont>
        <color theme="0" tint="-0.24993999302387238"/>
      </font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ont>
        <color theme="0" tint="-0.24993999302387238"/>
      </font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ont>
        <color theme="0" tint="-0.24993999302387238"/>
      </font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ont>
        <color theme="0" tint="-0.24993999302387238"/>
      </font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ont>
        <color theme="0" tint="-0.24993999302387238"/>
      </font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ont>
        <color theme="0" tint="-0.24993999302387238"/>
      </font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ont>
        <color theme="0" tint="-0.24993999302387238"/>
      </font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ont>
        <color theme="0" tint="-0.24993999302387238"/>
      </font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ont>
        <color theme="0" tint="-0.24993999302387238"/>
      </font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ont>
        <color theme="0" tint="-0.24993999302387238"/>
      </font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ont>
        <color theme="0" tint="-0.24993999302387238"/>
      </font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color theme="0" tint="-0.24993999302387238"/>
      </font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ill>
        <patternFill>
          <bgColor theme="2"/>
        </patternFill>
      </fill>
      <border/>
    </dxf>
    <dxf>
      <font>
        <color theme="0" tint="-0.24993999302387238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&#1054;&#1062;\PUBLIC%20%20&#1054;&#1062;\!%20&#1055;&#1055;%20&#1080;%20&#1058;&#1040;&#1056;&#1048;&#1060;&#1067;%20&#1085;&#1072;%202018\&#1060;&#1054;&#1056;&#1052;&#1067;%20&#1085;&#1072;%202018\!&#1041;&#1040;&#1047;&#1040;%20&#1085;&#1072;%2017.01.2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О"/>
      <sheetName val="ОКК"/>
      <sheetName val="Поселения"/>
      <sheetName val="Адм деление"/>
    </sheetNames>
    <sheetDataSet>
      <sheetData sheetId="0"/>
      <sheetData sheetId="1">
        <row r="5">
          <cell r="C5" t="str">
            <v>Койгородский филиал АО "Коми тепловая компания"</v>
          </cell>
        </row>
        <row r="6">
          <cell r="C6" t="str">
            <v>Усть-Цилемский филиал АО "Коми тепловая компания"</v>
          </cell>
        </row>
        <row r="7">
          <cell r="C7" t="str">
            <v>Ижемский филиал АО "Коми тепловая компания"</v>
          </cell>
        </row>
        <row r="8">
          <cell r="C8" t="str">
            <v>Усть-Куломский филиал АО "Коми тепловая компания"</v>
          </cell>
        </row>
        <row r="9">
          <cell r="C9" t="str">
            <v>Корткеросский филиал АО "Коми тепловая компания"</v>
          </cell>
        </row>
        <row r="10">
          <cell r="C10" t="str">
            <v>Сысольский филиал АО "Коми тепловая компания"</v>
          </cell>
        </row>
        <row r="11">
          <cell r="C11" t="str">
            <v>Удорский филиал АО "Коми тепловая компания"</v>
          </cell>
        </row>
        <row r="12">
          <cell r="C12" t="str">
            <v>Троицко-Печорский филиал АО "Коми тепловая компания"</v>
          </cell>
        </row>
        <row r="13">
          <cell r="C13" t="str">
            <v>Ухтинский филиал АО "Коми тепловая компания"</v>
          </cell>
        </row>
        <row r="14">
          <cell r="C14" t="str">
            <v>ОАО "Усть-Вымская тепловая компания"</v>
          </cell>
        </row>
        <row r="15">
          <cell r="C15" t="str">
            <v>АО "Коммунальник"</v>
          </cell>
        </row>
        <row r="16">
          <cell r="C16" t="str">
            <v>ООО "Сыктывдинская тепловая компания"</v>
          </cell>
        </row>
        <row r="17">
          <cell r="C17" t="str">
            <v>Печорский  филиал АО "Коми тепловая компания"</v>
          </cell>
        </row>
        <row r="18">
          <cell r="C18" t="str">
            <v>ООО "Сосногорская Тепловая Компания"</v>
          </cell>
        </row>
        <row r="19">
          <cell r="C19" t="str">
            <v>ООО "Тепловая Компания" г. Инта</v>
          </cell>
        </row>
        <row r="20">
          <cell r="C20" t="str">
            <v>ООО "ТЭК-Печора"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d.pto@komitk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outlinePr summaryBelow="0" summaryRight="0"/>
  </sheetPr>
  <dimension ref="A2:H134"/>
  <sheetViews>
    <sheetView workbookViewId="0" topLeftCell="A1">
      <pane ySplit="3" topLeftCell="A4" activePane="bottomLeft" state="frozen"/>
      <selection pane="bottomLeft" activeCell="M25" sqref="M25"/>
    </sheetView>
  </sheetViews>
  <sheetFormatPr defaultColWidth="9.140625" defaultRowHeight="15" outlineLevelRow="1"/>
  <cols>
    <col min="1" max="1" width="3.421875" style="0" customWidth="1"/>
    <col min="2" max="2" width="16.7109375" style="0" customWidth="1"/>
    <col min="3" max="3" width="28.140625" style="0" customWidth="1"/>
    <col min="4" max="5" width="10.28125" style="0" customWidth="1"/>
    <col min="6" max="6" width="36.8515625" style="0" customWidth="1"/>
    <col min="7" max="7" width="13.28125" style="0" customWidth="1"/>
  </cols>
  <sheetData>
    <row r="1" ht="15" customHeight="1"/>
    <row r="2" spans="2:7" ht="27" customHeight="1">
      <c r="B2" s="109" t="s">
        <v>23</v>
      </c>
      <c r="C2" s="109"/>
      <c r="D2" s="109"/>
      <c r="E2" s="109"/>
      <c r="F2" s="113" t="s">
        <v>69</v>
      </c>
      <c r="G2" s="114"/>
    </row>
    <row r="3" spans="2:7" ht="27" customHeight="1">
      <c r="B3" s="115" t="s">
        <v>24</v>
      </c>
      <c r="C3" s="115"/>
      <c r="D3" s="115"/>
      <c r="E3" s="115"/>
      <c r="F3" s="116" t="s">
        <v>177</v>
      </c>
      <c r="G3" s="116"/>
    </row>
    <row r="4" spans="2:7" ht="15.75" customHeight="1">
      <c r="B4" s="109" t="s">
        <v>25</v>
      </c>
      <c r="C4" s="109"/>
      <c r="D4" s="109"/>
      <c r="E4" s="109"/>
      <c r="F4" s="117">
        <v>2020</v>
      </c>
      <c r="G4" s="118"/>
    </row>
    <row r="5" spans="2:7" ht="15.75" customHeight="1">
      <c r="B5" s="109" t="s">
        <v>26</v>
      </c>
      <c r="C5" s="109"/>
      <c r="D5" s="109"/>
      <c r="E5" s="109"/>
      <c r="F5" s="110">
        <f>F4-1</f>
        <v>2019</v>
      </c>
      <c r="G5" s="111"/>
    </row>
    <row r="6" spans="2:7" ht="15.75" customHeight="1">
      <c r="B6" s="109" t="s">
        <v>27</v>
      </c>
      <c r="C6" s="109"/>
      <c r="D6" s="109"/>
      <c r="E6" s="109"/>
      <c r="F6" s="110">
        <f>F4-2</f>
        <v>2018</v>
      </c>
      <c r="G6" s="111"/>
    </row>
    <row r="7" spans="2:7" ht="15">
      <c r="B7" s="4"/>
      <c r="C7" s="4"/>
      <c r="D7" s="4"/>
      <c r="E7" s="4"/>
      <c r="F7" s="4"/>
      <c r="G7" s="4"/>
    </row>
    <row r="8" spans="2:7" ht="15" customHeight="1">
      <c r="B8" s="5" t="s">
        <v>28</v>
      </c>
      <c r="C8" s="5"/>
      <c r="D8" s="5"/>
      <c r="E8" s="5"/>
      <c r="F8" s="5"/>
      <c r="G8" s="5"/>
    </row>
    <row r="9" spans="2:7" ht="15" customHeight="1">
      <c r="B9" s="106" t="s">
        <v>29</v>
      </c>
      <c r="C9" s="107"/>
      <c r="D9" s="107"/>
      <c r="E9" s="108"/>
      <c r="F9" s="112" t="s">
        <v>70</v>
      </c>
      <c r="G9" s="112"/>
    </row>
    <row r="10" spans="2:7" ht="15" customHeight="1">
      <c r="B10" s="106" t="s">
        <v>30</v>
      </c>
      <c r="C10" s="107"/>
      <c r="D10" s="107"/>
      <c r="E10" s="108"/>
      <c r="F10" s="112" t="s">
        <v>71</v>
      </c>
      <c r="G10" s="112"/>
    </row>
    <row r="11" spans="2:7" ht="15" customHeight="1">
      <c r="B11" s="106" t="s">
        <v>31</v>
      </c>
      <c r="C11" s="107"/>
      <c r="D11" s="107"/>
      <c r="E11" s="108"/>
      <c r="F11" s="105" t="s">
        <v>72</v>
      </c>
      <c r="G11" s="105"/>
    </row>
    <row r="12" spans="2:7" ht="15" customHeight="1">
      <c r="B12" s="106" t="s">
        <v>32</v>
      </c>
      <c r="C12" s="107"/>
      <c r="D12" s="107"/>
      <c r="E12" s="108"/>
      <c r="F12" s="105" t="s">
        <v>73</v>
      </c>
      <c r="G12" s="105"/>
    </row>
    <row r="13" spans="2:7" ht="15" customHeight="1">
      <c r="B13" s="106" t="s">
        <v>33</v>
      </c>
      <c r="C13" s="107"/>
      <c r="D13" s="107"/>
      <c r="E13" s="108"/>
      <c r="F13" s="105" t="s">
        <v>74</v>
      </c>
      <c r="G13" s="105"/>
    </row>
    <row r="14" spans="2:7" ht="15" customHeight="1">
      <c r="B14" s="106" t="s">
        <v>34</v>
      </c>
      <c r="C14" s="107"/>
      <c r="D14" s="107"/>
      <c r="E14" s="108"/>
      <c r="F14" s="105" t="s">
        <v>176</v>
      </c>
      <c r="G14" s="105"/>
    </row>
    <row r="15" spans="2:7" ht="15" customHeight="1">
      <c r="B15" s="106" t="s">
        <v>35</v>
      </c>
      <c r="C15" s="107"/>
      <c r="D15" s="107"/>
      <c r="E15" s="108"/>
      <c r="F15" s="105" t="s">
        <v>75</v>
      </c>
      <c r="G15" s="105"/>
    </row>
    <row r="16" spans="2:7" ht="15" customHeight="1">
      <c r="B16" s="106" t="s">
        <v>36</v>
      </c>
      <c r="C16" s="107"/>
      <c r="D16" s="107"/>
      <c r="E16" s="108"/>
      <c r="F16" s="105">
        <v>3600</v>
      </c>
      <c r="G16" s="105"/>
    </row>
    <row r="17" spans="2:7" ht="15" customHeight="1">
      <c r="B17" s="101" t="s">
        <v>37</v>
      </c>
      <c r="C17" s="102"/>
      <c r="D17" s="102"/>
      <c r="E17" s="103"/>
      <c r="F17" s="104" t="s">
        <v>76</v>
      </c>
      <c r="G17" s="104"/>
    </row>
    <row r="18" spans="2:7" ht="15" customHeight="1">
      <c r="B18" s="101" t="s">
        <v>38</v>
      </c>
      <c r="C18" s="102"/>
      <c r="D18" s="102"/>
      <c r="E18" s="103"/>
      <c r="F18" s="104" t="s">
        <v>77</v>
      </c>
      <c r="G18" s="104"/>
    </row>
    <row r="19" spans="2:7" ht="15" customHeight="1">
      <c r="B19" s="101" t="s">
        <v>39</v>
      </c>
      <c r="C19" s="102"/>
      <c r="D19" s="102"/>
      <c r="E19" s="103"/>
      <c r="F19" s="104" t="s">
        <v>78</v>
      </c>
      <c r="G19" s="104"/>
    </row>
    <row r="20" spans="2:7" ht="15" customHeight="1">
      <c r="B20" s="101" t="s">
        <v>40</v>
      </c>
      <c r="C20" s="102"/>
      <c r="D20" s="102"/>
      <c r="E20" s="103"/>
      <c r="F20" s="104">
        <v>2862</v>
      </c>
      <c r="G20" s="104"/>
    </row>
    <row r="21" spans="2:7" ht="15" customHeight="1">
      <c r="B21" s="101" t="s">
        <v>41</v>
      </c>
      <c r="C21" s="102"/>
      <c r="D21" s="102"/>
      <c r="E21" s="103"/>
      <c r="F21" s="104" t="s">
        <v>79</v>
      </c>
      <c r="G21" s="104"/>
    </row>
    <row r="22" spans="2:7" ht="15" customHeight="1">
      <c r="B22" s="95" t="s">
        <v>42</v>
      </c>
      <c r="C22" s="96"/>
      <c r="D22" s="96"/>
      <c r="E22" s="97"/>
      <c r="F22" s="99" t="s">
        <v>167</v>
      </c>
      <c r="G22" s="99"/>
    </row>
    <row r="23" spans="2:7" ht="15" customHeight="1">
      <c r="B23" s="95" t="s">
        <v>43</v>
      </c>
      <c r="C23" s="96"/>
      <c r="D23" s="96"/>
      <c r="E23" s="97"/>
      <c r="F23" s="99" t="s">
        <v>168</v>
      </c>
      <c r="G23" s="99"/>
    </row>
    <row r="24" spans="2:7" ht="15" customHeight="1">
      <c r="B24" s="95" t="s">
        <v>44</v>
      </c>
      <c r="C24" s="96"/>
      <c r="D24" s="96"/>
      <c r="E24" s="97"/>
      <c r="F24" s="99" t="s">
        <v>169</v>
      </c>
      <c r="G24" s="99"/>
    </row>
    <row r="25" spans="2:7" ht="15" customHeight="1">
      <c r="B25" s="95" t="s">
        <v>45</v>
      </c>
      <c r="C25" s="96"/>
      <c r="D25" s="96"/>
      <c r="E25" s="97"/>
      <c r="F25" s="99">
        <v>3629</v>
      </c>
      <c r="G25" s="99"/>
    </row>
    <row r="26" spans="2:7" ht="15" customHeight="1">
      <c r="B26" s="95" t="s">
        <v>46</v>
      </c>
      <c r="C26" s="96"/>
      <c r="D26" s="96"/>
      <c r="E26" s="97"/>
      <c r="F26" s="98" t="s">
        <v>170</v>
      </c>
      <c r="G26" s="99"/>
    </row>
    <row r="27" ht="15" customHeight="1"/>
    <row r="28" spans="2:3" ht="18" customHeight="1">
      <c r="B28" s="5" t="s">
        <v>54</v>
      </c>
      <c r="C28" s="5"/>
    </row>
    <row r="29" spans="2:3" ht="18" customHeight="1" outlineLevel="1">
      <c r="B29" s="100" t="str">
        <f>$F$10</f>
        <v>МО МР "Удорский"</v>
      </c>
      <c r="C29" s="100"/>
    </row>
    <row r="30" spans="2:3" ht="27.75" customHeight="1" outlineLevel="1">
      <c r="B30" s="50" t="s">
        <v>55</v>
      </c>
      <c r="C30" s="50" t="s">
        <v>56</v>
      </c>
    </row>
    <row r="31" spans="2:3" ht="0.75" customHeight="1" outlineLevel="1">
      <c r="B31" s="51"/>
      <c r="C31" s="51"/>
    </row>
    <row r="32" spans="2:3" ht="15" outlineLevel="1">
      <c r="B32" s="14" t="s">
        <v>80</v>
      </c>
      <c r="C32" s="14" t="s">
        <v>81</v>
      </c>
    </row>
    <row r="33" spans="2:3" ht="15" outlineLevel="1">
      <c r="B33" s="14" t="s">
        <v>82</v>
      </c>
      <c r="C33" s="14" t="s">
        <v>83</v>
      </c>
    </row>
    <row r="34" spans="2:3" ht="15" outlineLevel="1">
      <c r="B34" s="14" t="s">
        <v>84</v>
      </c>
      <c r="C34" s="14" t="s">
        <v>85</v>
      </c>
    </row>
    <row r="35" spans="2:3" ht="15" outlineLevel="1">
      <c r="B35" s="14" t="s">
        <v>86</v>
      </c>
      <c r="C35" s="14" t="s">
        <v>87</v>
      </c>
    </row>
    <row r="36" spans="2:3" ht="15" outlineLevel="1">
      <c r="B36" s="14" t="s">
        <v>88</v>
      </c>
      <c r="C36" s="14" t="s">
        <v>81</v>
      </c>
    </row>
    <row r="37" spans="2:3" ht="15" outlineLevel="1">
      <c r="B37" s="14" t="s">
        <v>89</v>
      </c>
      <c r="C37" s="14" t="s">
        <v>90</v>
      </c>
    </row>
    <row r="38" spans="2:3" ht="15" outlineLevel="1">
      <c r="B38" s="14" t="s">
        <v>91</v>
      </c>
      <c r="C38" s="14" t="s">
        <v>92</v>
      </c>
    </row>
    <row r="39" spans="2:3" ht="15" outlineLevel="1">
      <c r="B39" s="14" t="s">
        <v>93</v>
      </c>
      <c r="C39" s="14" t="s">
        <v>94</v>
      </c>
    </row>
    <row r="40" spans="2:3" ht="15" outlineLevel="1">
      <c r="B40" s="14" t="s">
        <v>95</v>
      </c>
      <c r="C40" s="14" t="s">
        <v>96</v>
      </c>
    </row>
    <row r="41" spans="2:3" ht="15" outlineLevel="1">
      <c r="B41" s="14" t="s">
        <v>97</v>
      </c>
      <c r="C41" s="14" t="s">
        <v>98</v>
      </c>
    </row>
    <row r="42" spans="2:3" ht="15" outlineLevel="1">
      <c r="B42" s="14" t="s">
        <v>99</v>
      </c>
      <c r="C42" s="14" t="s">
        <v>100</v>
      </c>
    </row>
    <row r="43" spans="2:3" ht="15" outlineLevel="1">
      <c r="B43" s="14" t="s">
        <v>101</v>
      </c>
      <c r="C43" s="14" t="s">
        <v>100</v>
      </c>
    </row>
    <row r="44" spans="2:3" ht="15" outlineLevel="1">
      <c r="B44" s="14" t="s">
        <v>102</v>
      </c>
      <c r="C44" s="14" t="s">
        <v>81</v>
      </c>
    </row>
    <row r="45" spans="2:3" ht="15" outlineLevel="1">
      <c r="B45" s="14" t="s">
        <v>103</v>
      </c>
      <c r="C45" s="14" t="s">
        <v>98</v>
      </c>
    </row>
    <row r="46" spans="2:3" ht="15" outlineLevel="1">
      <c r="B46" s="14" t="s">
        <v>104</v>
      </c>
      <c r="C46" s="14" t="s">
        <v>105</v>
      </c>
    </row>
    <row r="47" spans="2:3" ht="25.5" outlineLevel="1">
      <c r="B47" s="14" t="s">
        <v>106</v>
      </c>
      <c r="C47" s="14" t="s">
        <v>107</v>
      </c>
    </row>
    <row r="48" spans="2:3" ht="15" outlineLevel="1">
      <c r="B48" s="14" t="s">
        <v>108</v>
      </c>
      <c r="C48" s="14" t="s">
        <v>87</v>
      </c>
    </row>
    <row r="49" spans="2:3" ht="25.5" outlineLevel="1">
      <c r="B49" s="14" t="s">
        <v>109</v>
      </c>
      <c r="C49" s="14" t="s">
        <v>107</v>
      </c>
    </row>
    <row r="50" spans="2:3" ht="15" outlineLevel="1">
      <c r="B50" s="14" t="s">
        <v>110</v>
      </c>
      <c r="C50" s="14" t="s">
        <v>92</v>
      </c>
    </row>
    <row r="51" spans="2:3" ht="15" outlineLevel="1">
      <c r="B51" s="14" t="s">
        <v>111</v>
      </c>
      <c r="C51" s="14" t="s">
        <v>81</v>
      </c>
    </row>
    <row r="52" spans="2:3" ht="15" outlineLevel="1">
      <c r="B52" s="14" t="s">
        <v>112</v>
      </c>
      <c r="C52" s="14" t="s">
        <v>98</v>
      </c>
    </row>
    <row r="53" spans="2:3" ht="25.5" outlineLevel="1">
      <c r="B53" s="14" t="s">
        <v>113</v>
      </c>
      <c r="C53" s="14" t="s">
        <v>92</v>
      </c>
    </row>
    <row r="54" spans="2:3" ht="15" outlineLevel="1">
      <c r="B54" s="14" t="s">
        <v>114</v>
      </c>
      <c r="C54" s="14" t="s">
        <v>115</v>
      </c>
    </row>
    <row r="55" spans="2:3" ht="15" outlineLevel="1">
      <c r="B55" s="14" t="s">
        <v>116</v>
      </c>
      <c r="C55" s="14" t="s">
        <v>87</v>
      </c>
    </row>
    <row r="56" spans="2:3" ht="15" outlineLevel="1">
      <c r="B56" s="14" t="s">
        <v>117</v>
      </c>
      <c r="C56" s="14" t="s">
        <v>107</v>
      </c>
    </row>
    <row r="57" spans="2:3" ht="15" outlineLevel="1">
      <c r="B57" s="14" t="s">
        <v>118</v>
      </c>
      <c r="C57" s="14" t="s">
        <v>94</v>
      </c>
    </row>
    <row r="58" spans="2:3" ht="15" outlineLevel="1">
      <c r="B58" s="14" t="s">
        <v>119</v>
      </c>
      <c r="C58" s="14" t="s">
        <v>96</v>
      </c>
    </row>
    <row r="59" spans="2:3" ht="15" outlineLevel="1">
      <c r="B59" s="14" t="s">
        <v>120</v>
      </c>
      <c r="C59" s="14" t="s">
        <v>121</v>
      </c>
    </row>
    <row r="60" spans="2:3" ht="15" outlineLevel="1">
      <c r="B60" s="14" t="s">
        <v>122</v>
      </c>
      <c r="C60" s="14" t="s">
        <v>92</v>
      </c>
    </row>
    <row r="61" spans="2:3" ht="15" outlineLevel="1">
      <c r="B61" s="14" t="s">
        <v>123</v>
      </c>
      <c r="C61" s="14" t="s">
        <v>107</v>
      </c>
    </row>
    <row r="62" spans="2:3" ht="15" outlineLevel="1">
      <c r="B62" s="14" t="s">
        <v>124</v>
      </c>
      <c r="C62" s="14" t="s">
        <v>115</v>
      </c>
    </row>
    <row r="63" spans="2:3" ht="15" outlineLevel="1">
      <c r="B63" s="14" t="s">
        <v>125</v>
      </c>
      <c r="C63" s="14" t="s">
        <v>87</v>
      </c>
    </row>
    <row r="64" spans="2:3" ht="15" outlineLevel="1">
      <c r="B64" s="14" t="s">
        <v>126</v>
      </c>
      <c r="C64" s="14" t="s">
        <v>92</v>
      </c>
    </row>
    <row r="65" spans="2:3" ht="15" outlineLevel="1">
      <c r="B65" s="14" t="s">
        <v>127</v>
      </c>
      <c r="C65" s="14" t="s">
        <v>92</v>
      </c>
    </row>
    <row r="66" spans="2:3" ht="15" outlineLevel="1">
      <c r="B66" s="14" t="s">
        <v>128</v>
      </c>
      <c r="C66" s="14" t="s">
        <v>83</v>
      </c>
    </row>
    <row r="67" spans="2:3" ht="15" outlineLevel="1">
      <c r="B67" s="14" t="s">
        <v>129</v>
      </c>
      <c r="C67" s="14" t="s">
        <v>121</v>
      </c>
    </row>
    <row r="68" spans="2:3" ht="15" outlineLevel="1">
      <c r="B68" s="14" t="s">
        <v>130</v>
      </c>
      <c r="C68" s="14" t="s">
        <v>92</v>
      </c>
    </row>
    <row r="69" spans="2:3" ht="15" outlineLevel="1">
      <c r="B69" s="14" t="s">
        <v>131</v>
      </c>
      <c r="C69" s="14" t="s">
        <v>107</v>
      </c>
    </row>
    <row r="70" spans="2:3" ht="15" outlineLevel="1">
      <c r="B70" s="14" t="s">
        <v>132</v>
      </c>
      <c r="C70" s="14" t="s">
        <v>83</v>
      </c>
    </row>
    <row r="71" spans="2:3" ht="15" outlineLevel="1">
      <c r="B71" s="14" t="s">
        <v>133</v>
      </c>
      <c r="C71" s="14" t="s">
        <v>134</v>
      </c>
    </row>
    <row r="72" spans="2:3" ht="15" outlineLevel="1">
      <c r="B72" s="14" t="s">
        <v>135</v>
      </c>
      <c r="C72" s="14" t="s">
        <v>90</v>
      </c>
    </row>
    <row r="73" spans="2:3" ht="15" outlineLevel="1">
      <c r="B73" s="14" t="s">
        <v>136</v>
      </c>
      <c r="C73" s="14" t="s">
        <v>115</v>
      </c>
    </row>
    <row r="74" spans="2:3" ht="15" outlineLevel="1">
      <c r="B74" s="14" t="s">
        <v>137</v>
      </c>
      <c r="C74" s="14" t="s">
        <v>134</v>
      </c>
    </row>
    <row r="75" spans="2:3" ht="15" outlineLevel="1">
      <c r="B75" s="14" t="s">
        <v>138</v>
      </c>
      <c r="C75" s="14" t="s">
        <v>98</v>
      </c>
    </row>
    <row r="76" spans="2:3" ht="15" outlineLevel="1">
      <c r="B76" s="14" t="s">
        <v>139</v>
      </c>
      <c r="C76" s="14" t="s">
        <v>81</v>
      </c>
    </row>
    <row r="77" spans="2:3" ht="15" outlineLevel="1">
      <c r="B77" s="14" t="s">
        <v>140</v>
      </c>
      <c r="C77" s="14" t="s">
        <v>87</v>
      </c>
    </row>
    <row r="78" spans="2:3" ht="15" outlineLevel="1">
      <c r="B78" s="14" t="s">
        <v>141</v>
      </c>
      <c r="C78" s="14" t="s">
        <v>83</v>
      </c>
    </row>
    <row r="79" spans="2:3" ht="15" outlineLevel="1">
      <c r="B79" s="14" t="s">
        <v>142</v>
      </c>
      <c r="C79" s="14" t="s">
        <v>83</v>
      </c>
    </row>
    <row r="80" spans="2:3" ht="15" outlineLevel="1">
      <c r="B80" s="14" t="s">
        <v>143</v>
      </c>
      <c r="C80" s="14" t="s">
        <v>98</v>
      </c>
    </row>
    <row r="81" spans="2:3" ht="15" outlineLevel="1">
      <c r="B81" s="14" t="s">
        <v>144</v>
      </c>
      <c r="C81" s="14" t="s">
        <v>134</v>
      </c>
    </row>
    <row r="82" spans="2:3" ht="15" outlineLevel="1">
      <c r="B82" s="14" t="s">
        <v>145</v>
      </c>
      <c r="C82" s="14" t="s">
        <v>107</v>
      </c>
    </row>
    <row r="83" spans="2:3" ht="15" outlineLevel="1">
      <c r="B83" s="14" t="s">
        <v>146</v>
      </c>
      <c r="C83" s="14" t="s">
        <v>81</v>
      </c>
    </row>
    <row r="84" spans="2:3" ht="15" outlineLevel="1">
      <c r="B84" s="14" t="s">
        <v>147</v>
      </c>
      <c r="C84" s="14" t="s">
        <v>121</v>
      </c>
    </row>
    <row r="85" spans="2:3" ht="15" outlineLevel="1">
      <c r="B85" s="14" t="s">
        <v>148</v>
      </c>
      <c r="C85" s="14" t="s">
        <v>134</v>
      </c>
    </row>
    <row r="86" spans="2:3" ht="15" outlineLevel="1">
      <c r="B86" s="14" t="s">
        <v>149</v>
      </c>
      <c r="C86" s="14" t="s">
        <v>115</v>
      </c>
    </row>
    <row r="87" spans="2:3" ht="15" outlineLevel="1">
      <c r="B87" s="14" t="s">
        <v>150</v>
      </c>
      <c r="C87" s="14" t="s">
        <v>121</v>
      </c>
    </row>
    <row r="88" spans="2:3" ht="15" outlineLevel="1">
      <c r="B88" s="14" t="s">
        <v>151</v>
      </c>
      <c r="C88" s="14" t="s">
        <v>121</v>
      </c>
    </row>
    <row r="89" spans="2:3" ht="15" outlineLevel="1">
      <c r="B89" s="14" t="s">
        <v>152</v>
      </c>
      <c r="C89" s="14" t="s">
        <v>96</v>
      </c>
    </row>
    <row r="90" spans="2:3" ht="15" outlineLevel="1">
      <c r="B90" s="14"/>
      <c r="C90" s="14"/>
    </row>
    <row r="91" spans="2:3" ht="15" outlineLevel="1">
      <c r="B91" s="14"/>
      <c r="C91" s="14"/>
    </row>
    <row r="92" spans="2:3" ht="15" outlineLevel="1">
      <c r="B92" s="14"/>
      <c r="C92" s="14"/>
    </row>
    <row r="93" spans="2:3" ht="15" outlineLevel="1">
      <c r="B93" s="14"/>
      <c r="C93" s="14"/>
    </row>
    <row r="94" spans="2:3" ht="15" outlineLevel="1">
      <c r="B94" s="14"/>
      <c r="C94" s="14"/>
    </row>
    <row r="95" spans="2:3" ht="15" outlineLevel="1">
      <c r="B95" s="14"/>
      <c r="C95" s="14"/>
    </row>
    <row r="96" spans="2:3" ht="15" outlineLevel="1">
      <c r="B96" s="14"/>
      <c r="C96" s="14"/>
    </row>
    <row r="97" spans="2:3" ht="15" outlineLevel="1">
      <c r="B97" s="14"/>
      <c r="C97" s="14"/>
    </row>
    <row r="98" spans="2:3" ht="15" outlineLevel="1">
      <c r="B98" s="14"/>
      <c r="C98" s="14"/>
    </row>
    <row r="99" spans="2:3" ht="15" outlineLevel="1">
      <c r="B99" s="14"/>
      <c r="C99" s="14"/>
    </row>
    <row r="100" spans="2:3" ht="15" outlineLevel="1">
      <c r="B100" s="14"/>
      <c r="C100" s="14"/>
    </row>
    <row r="101" spans="2:3" ht="15" outlineLevel="1">
      <c r="B101" s="14"/>
      <c r="C101" s="14"/>
    </row>
    <row r="102" spans="2:3" ht="15" outlineLevel="1">
      <c r="B102" s="14"/>
      <c r="C102" s="14"/>
    </row>
    <row r="103" spans="2:3" ht="15" outlineLevel="1">
      <c r="B103" s="14"/>
      <c r="C103" s="14"/>
    </row>
    <row r="104" spans="2:3" ht="15" outlineLevel="1">
      <c r="B104" s="14"/>
      <c r="C104" s="14"/>
    </row>
    <row r="105" spans="2:3" ht="15" outlineLevel="1">
      <c r="B105" s="14"/>
      <c r="C105" s="14"/>
    </row>
    <row r="106" spans="2:3" ht="15" outlineLevel="1">
      <c r="B106" s="14"/>
      <c r="C106" s="14"/>
    </row>
    <row r="107" spans="2:3" ht="15" outlineLevel="1">
      <c r="B107" s="14"/>
      <c r="C107" s="14"/>
    </row>
    <row r="108" spans="2:3" ht="15" outlineLevel="1">
      <c r="B108" s="14"/>
      <c r="C108" s="14"/>
    </row>
    <row r="109" spans="2:3" ht="15" outlineLevel="1">
      <c r="B109" s="14"/>
      <c r="C109" s="14"/>
    </row>
    <row r="110" spans="2:3" ht="15" outlineLevel="1">
      <c r="B110" s="14"/>
      <c r="C110" s="14"/>
    </row>
    <row r="111" spans="2:3" ht="15" outlineLevel="1">
      <c r="B111" s="14"/>
      <c r="C111" s="14"/>
    </row>
    <row r="112" spans="2:3" ht="15" outlineLevel="1">
      <c r="B112" s="14"/>
      <c r="C112" s="14"/>
    </row>
    <row r="113" spans="2:3" ht="15" outlineLevel="1">
      <c r="B113" s="14"/>
      <c r="C113" s="14"/>
    </row>
    <row r="114" spans="2:3" ht="15" outlineLevel="1">
      <c r="B114" s="14"/>
      <c r="C114" s="14"/>
    </row>
    <row r="115" spans="2:3" ht="15" outlineLevel="1">
      <c r="B115" s="14"/>
      <c r="C115" s="14"/>
    </row>
    <row r="116" spans="2:3" ht="15" outlineLevel="1">
      <c r="B116" s="14"/>
      <c r="C116" s="14"/>
    </row>
    <row r="117" spans="2:3" ht="15" outlineLevel="1">
      <c r="B117" s="14"/>
      <c r="C117" s="14"/>
    </row>
    <row r="118" spans="2:3" ht="15" outlineLevel="1">
      <c r="B118" s="14"/>
      <c r="C118" s="14"/>
    </row>
    <row r="119" spans="2:3" ht="15" outlineLevel="1">
      <c r="B119" s="14"/>
      <c r="C119" s="14"/>
    </row>
    <row r="120" spans="2:3" ht="15" outlineLevel="1">
      <c r="B120" s="14"/>
      <c r="C120" s="14"/>
    </row>
    <row r="121" ht="18" customHeight="1"/>
    <row r="122" spans="1:8" ht="21" customHeight="1">
      <c r="A122" s="15"/>
      <c r="B122" s="5" t="s">
        <v>47</v>
      </c>
      <c r="C122" s="5"/>
      <c r="D122" s="5"/>
      <c r="E122" s="5"/>
      <c r="F122" s="5"/>
      <c r="G122" s="5"/>
      <c r="H122" s="3"/>
    </row>
    <row r="123" spans="1:8" ht="37.5" customHeight="1" outlineLevel="1" collapsed="1">
      <c r="A123" s="15"/>
      <c r="B123" s="6" t="s">
        <v>48</v>
      </c>
      <c r="C123" s="16" t="s">
        <v>49</v>
      </c>
      <c r="D123" s="16" t="s">
        <v>50</v>
      </c>
      <c r="E123" s="16" t="s">
        <v>51</v>
      </c>
      <c r="F123" s="6" t="s">
        <v>52</v>
      </c>
      <c r="G123" s="16" t="s">
        <v>53</v>
      </c>
      <c r="H123" s="3"/>
    </row>
    <row r="124" spans="1:8" ht="28.5" customHeight="1" outlineLevel="1">
      <c r="A124" s="15"/>
      <c r="B124" s="6" t="s">
        <v>57</v>
      </c>
      <c r="C124" s="16" t="s">
        <v>171</v>
      </c>
      <c r="D124" s="7">
        <v>42793</v>
      </c>
      <c r="E124" s="17">
        <v>42794</v>
      </c>
      <c r="F124" s="16" t="s">
        <v>172</v>
      </c>
      <c r="G124" s="17">
        <v>42798</v>
      </c>
      <c r="H124" s="3"/>
    </row>
    <row r="125" spans="1:8" ht="15" outlineLevel="1">
      <c r="A125" s="15"/>
      <c r="B125" s="6"/>
      <c r="C125" s="16" t="s">
        <v>173</v>
      </c>
      <c r="D125" s="7">
        <v>42798</v>
      </c>
      <c r="E125" s="17">
        <v>42798</v>
      </c>
      <c r="F125" s="16" t="s">
        <v>174</v>
      </c>
      <c r="G125" s="17"/>
      <c r="H125" s="3"/>
    </row>
    <row r="126" spans="1:8" ht="15" outlineLevel="1">
      <c r="A126" s="15"/>
      <c r="B126" s="6"/>
      <c r="C126" s="16"/>
      <c r="D126" s="7"/>
      <c r="E126" s="17"/>
      <c r="F126" s="16"/>
      <c r="G126" s="17"/>
      <c r="H126" s="3"/>
    </row>
    <row r="127" spans="1:8" ht="15" outlineLevel="1">
      <c r="A127" s="15"/>
      <c r="B127" s="6"/>
      <c r="C127" s="16"/>
      <c r="D127" s="7"/>
      <c r="E127" s="17"/>
      <c r="F127" s="16"/>
      <c r="G127" s="17"/>
      <c r="H127" s="3"/>
    </row>
    <row r="128" spans="1:8" ht="15" outlineLevel="1">
      <c r="A128" s="15"/>
      <c r="B128" s="6"/>
      <c r="C128" s="16"/>
      <c r="D128" s="7"/>
      <c r="E128" s="17"/>
      <c r="F128" s="16"/>
      <c r="G128" s="17"/>
      <c r="H128" s="3"/>
    </row>
    <row r="129" spans="1:8" ht="15" outlineLevel="1">
      <c r="A129" s="15"/>
      <c r="B129" s="6"/>
      <c r="C129" s="16"/>
      <c r="D129" s="7"/>
      <c r="E129" s="17"/>
      <c r="F129" s="16"/>
      <c r="G129" s="17"/>
      <c r="H129" s="3"/>
    </row>
    <row r="130" spans="1:8" ht="15" outlineLevel="1">
      <c r="A130" s="15"/>
      <c r="B130" s="6"/>
      <c r="C130" s="16"/>
      <c r="D130" s="7"/>
      <c r="E130" s="17"/>
      <c r="F130" s="16"/>
      <c r="G130" s="17"/>
      <c r="H130" s="3"/>
    </row>
    <row r="131" spans="1:8" ht="15" outlineLevel="1">
      <c r="A131" s="15"/>
      <c r="B131" s="6"/>
      <c r="C131" s="8"/>
      <c r="D131" s="9"/>
      <c r="E131" s="9"/>
      <c r="F131" s="16"/>
      <c r="G131" s="9"/>
      <c r="H131" s="3"/>
    </row>
    <row r="132" spans="1:8" ht="15" outlineLevel="1">
      <c r="A132" s="15"/>
      <c r="B132" s="6"/>
      <c r="C132" s="8"/>
      <c r="D132" s="9"/>
      <c r="E132" s="9"/>
      <c r="F132" s="16"/>
      <c r="G132" s="9"/>
      <c r="H132" s="3"/>
    </row>
    <row r="133" spans="1:8" ht="15" outlineLevel="1">
      <c r="A133" s="15"/>
      <c r="B133" s="6"/>
      <c r="C133" s="8"/>
      <c r="D133" s="9"/>
      <c r="E133" s="9"/>
      <c r="F133" s="16"/>
      <c r="G133" s="9"/>
      <c r="H133" s="3"/>
    </row>
    <row r="134" spans="1:8" ht="15" outlineLevel="1">
      <c r="A134" s="15"/>
      <c r="B134" s="6"/>
      <c r="C134" s="8"/>
      <c r="D134" s="9"/>
      <c r="E134" s="9"/>
      <c r="F134" s="16"/>
      <c r="G134" s="9"/>
      <c r="H134" s="3"/>
    </row>
  </sheetData>
  <mergeCells count="47">
    <mergeCell ref="B5:E5"/>
    <mergeCell ref="F5:G5"/>
    <mergeCell ref="B2:E2"/>
    <mergeCell ref="F2:G2"/>
    <mergeCell ref="B3:E3"/>
    <mergeCell ref="F3:G3"/>
    <mergeCell ref="B4:E4"/>
    <mergeCell ref="F4:G4"/>
    <mergeCell ref="B6:E6"/>
    <mergeCell ref="F6:G6"/>
    <mergeCell ref="B15:E15"/>
    <mergeCell ref="F15:G15"/>
    <mergeCell ref="B10:E10"/>
    <mergeCell ref="F10:G10"/>
    <mergeCell ref="B11:E11"/>
    <mergeCell ref="F11:G11"/>
    <mergeCell ref="B12:E12"/>
    <mergeCell ref="F12:G12"/>
    <mergeCell ref="B9:E9"/>
    <mergeCell ref="F9:G9"/>
    <mergeCell ref="B13:E13"/>
    <mergeCell ref="F13:G13"/>
    <mergeCell ref="B14:E14"/>
    <mergeCell ref="F14:G14"/>
    <mergeCell ref="F16:G16"/>
    <mergeCell ref="B17:E17"/>
    <mergeCell ref="F17:G17"/>
    <mergeCell ref="B18:E18"/>
    <mergeCell ref="F18:G18"/>
    <mergeCell ref="B16:E16"/>
    <mergeCell ref="B19:E19"/>
    <mergeCell ref="F19:G19"/>
    <mergeCell ref="B20:E20"/>
    <mergeCell ref="F20:G20"/>
    <mergeCell ref="B21:E21"/>
    <mergeCell ref="F21:G21"/>
    <mergeCell ref="B26:E26"/>
    <mergeCell ref="F26:G26"/>
    <mergeCell ref="B29:C29"/>
    <mergeCell ref="B22:E22"/>
    <mergeCell ref="F22:G22"/>
    <mergeCell ref="B23:E23"/>
    <mergeCell ref="F23:G23"/>
    <mergeCell ref="B24:E24"/>
    <mergeCell ref="F24:G24"/>
    <mergeCell ref="B25:E25"/>
    <mergeCell ref="F25:G25"/>
  </mergeCells>
  <conditionalFormatting sqref="A1:H135">
    <cfRule type="cellIs" priority="1" dxfId="0" operator="equal">
      <formula>0</formula>
    </cfRule>
  </conditionalFormatting>
  <dataValidations count="1">
    <dataValidation allowBlank="1" showErrorMessage="1" sqref="B122:G122 B123:E123 G123:G130 B124:B125 D124:G124 C125:G125 F126:G130 F131:F134">
      <formula1>0</formula1>
      <formula2>0</formula2>
    </dataValidation>
  </dataValidations>
  <hyperlinks>
    <hyperlink ref="F26" r:id="rId1" display="mailto:ud.pto@komitk.ru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outlinePr summaryBelow="0" summaryRight="0"/>
    <pageSetUpPr fitToPage="1"/>
  </sheetPr>
  <dimension ref="A1:AU549"/>
  <sheetViews>
    <sheetView zoomScale="90" zoomScaleNormal="90" workbookViewId="0" topLeftCell="A1">
      <pane xSplit="2" ySplit="8" topLeftCell="Q9" activePane="bottomRight" state="frozen"/>
      <selection pane="topRight" activeCell="C1" sqref="C1"/>
      <selection pane="bottomLeft" activeCell="A11" sqref="A11"/>
      <selection pane="bottomRight" activeCell="B1" sqref="B1:B3"/>
    </sheetView>
  </sheetViews>
  <sheetFormatPr defaultColWidth="9.140625" defaultRowHeight="15" outlineLevelRow="1" outlineLevelCol="1"/>
  <cols>
    <col min="1" max="1" width="3.8515625" style="0" customWidth="1"/>
    <col min="2" max="3" width="21.7109375" style="0" customWidth="1"/>
    <col min="4" max="4" width="10.7109375" style="0" customWidth="1" outlineLevel="1"/>
    <col min="5" max="16" width="9.7109375" style="0" customWidth="1" outlineLevel="1"/>
    <col min="17" max="17" width="7.7109375" style="0" customWidth="1" outlineLevel="1"/>
    <col min="18" max="18" width="21.7109375" style="0" customWidth="1"/>
    <col min="19" max="19" width="10.7109375" style="0" customWidth="1" outlineLevel="1"/>
    <col min="20" max="31" width="9.7109375" style="0" customWidth="1" outlineLevel="1"/>
    <col min="32" max="32" width="7.7109375" style="0" customWidth="1" outlineLevel="1"/>
    <col min="33" max="33" width="21.7109375" style="0" customWidth="1"/>
    <col min="34" max="34" width="10.7109375" style="0" customWidth="1" outlineLevel="1"/>
    <col min="35" max="46" width="9.7109375" style="0" customWidth="1" outlineLevel="1"/>
    <col min="47" max="47" width="7.7109375" style="0" customWidth="1" outlineLevel="1"/>
  </cols>
  <sheetData>
    <row r="1" spans="1:47" ht="13.5" customHeight="1">
      <c r="A1" s="52"/>
      <c r="B1" s="10"/>
      <c r="C1" s="10"/>
      <c r="D1" s="20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</row>
    <row r="2" spans="1:47" ht="18" customHeight="1">
      <c r="A2" s="19"/>
      <c r="B2" s="21" t="str">
        <f>"Сводная таблица результатов исследований качества источников водоснабжения и питьевой воды за 1 квартал "&amp;НАЧАЛО!$F$6&amp;" года"</f>
        <v>Сводная таблица результатов исследований качества источников водоснабжения и питьевой воды за 1 квартал 2018 года</v>
      </c>
      <c r="C2" s="19"/>
      <c r="D2" s="20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</row>
    <row r="3" spans="1:47" ht="18" customHeight="1">
      <c r="A3" s="19"/>
      <c r="B3" s="21" t="str">
        <f>НАЧАЛО!$F$2</f>
        <v>Удорский филиал АО "Коми тепловая компания"</v>
      </c>
      <c r="C3" s="19"/>
      <c r="D3" s="20"/>
      <c r="E3" s="19"/>
      <c r="F3" s="19"/>
      <c r="G3" s="19"/>
      <c r="H3" s="20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</row>
    <row r="4" spans="1:47" ht="33.75" customHeight="1">
      <c r="A4" s="22"/>
      <c r="B4" s="123" t="s">
        <v>59</v>
      </c>
      <c r="C4" s="122" t="s">
        <v>61</v>
      </c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 t="s">
        <v>62</v>
      </c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 t="s">
        <v>67</v>
      </c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</row>
    <row r="5" spans="1:47" ht="18" customHeight="1">
      <c r="A5" s="22"/>
      <c r="B5" s="123"/>
      <c r="C5" s="123" t="s">
        <v>65</v>
      </c>
      <c r="D5" s="123" t="s">
        <v>64</v>
      </c>
      <c r="E5" s="127" t="s">
        <v>66</v>
      </c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1" t="s">
        <v>68</v>
      </c>
      <c r="R5" s="123" t="s">
        <v>63</v>
      </c>
      <c r="S5" s="123" t="s">
        <v>64</v>
      </c>
      <c r="T5" s="127" t="s">
        <v>66</v>
      </c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1" t="s">
        <v>68</v>
      </c>
      <c r="AG5" s="123" t="s">
        <v>65</v>
      </c>
      <c r="AH5" s="123" t="s">
        <v>64</v>
      </c>
      <c r="AI5" s="127" t="s">
        <v>66</v>
      </c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1" t="s">
        <v>68</v>
      </c>
    </row>
    <row r="6" spans="1:47" ht="18" customHeight="1">
      <c r="A6" s="23"/>
      <c r="B6" s="126"/>
      <c r="C6" s="123"/>
      <c r="D6" s="123"/>
      <c r="E6" s="46">
        <v>2</v>
      </c>
      <c r="F6" s="46">
        <v>1.5</v>
      </c>
      <c r="G6" s="46">
        <v>20</v>
      </c>
      <c r="H6" s="46">
        <v>7</v>
      </c>
      <c r="I6" s="46">
        <v>5</v>
      </c>
      <c r="J6" s="46">
        <v>2.6</v>
      </c>
      <c r="K6" s="46">
        <v>0.3</v>
      </c>
      <c r="L6" s="46">
        <v>0.1</v>
      </c>
      <c r="M6" s="46">
        <v>0.5</v>
      </c>
      <c r="N6" s="91">
        <v>0.1</v>
      </c>
      <c r="O6" s="91"/>
      <c r="P6" s="91"/>
      <c r="Q6" s="121"/>
      <c r="R6" s="123"/>
      <c r="S6" s="123"/>
      <c r="T6" s="46">
        <v>2</v>
      </c>
      <c r="U6" s="46">
        <v>1.5</v>
      </c>
      <c r="V6" s="46">
        <v>20</v>
      </c>
      <c r="W6" s="46">
        <v>7</v>
      </c>
      <c r="X6" s="46">
        <v>5</v>
      </c>
      <c r="Y6" s="46">
        <v>2.6</v>
      </c>
      <c r="Z6" s="46">
        <v>0.3</v>
      </c>
      <c r="AA6" s="46">
        <v>0.1</v>
      </c>
      <c r="AB6" s="46">
        <v>0.5</v>
      </c>
      <c r="AC6" s="91">
        <v>0.5</v>
      </c>
      <c r="AD6" s="91">
        <v>0.1</v>
      </c>
      <c r="AE6" s="91"/>
      <c r="AF6" s="121"/>
      <c r="AG6" s="123"/>
      <c r="AH6" s="123"/>
      <c r="AI6" s="46">
        <v>2</v>
      </c>
      <c r="AJ6" s="46">
        <v>1.5</v>
      </c>
      <c r="AK6" s="46">
        <v>20</v>
      </c>
      <c r="AL6" s="46">
        <v>7</v>
      </c>
      <c r="AM6" s="46">
        <v>5</v>
      </c>
      <c r="AN6" s="46">
        <v>2.6</v>
      </c>
      <c r="AO6" s="46">
        <v>0.3</v>
      </c>
      <c r="AP6" s="46">
        <v>0.1</v>
      </c>
      <c r="AQ6" s="46">
        <v>0.5</v>
      </c>
      <c r="AR6" s="91"/>
      <c r="AS6" s="91"/>
      <c r="AT6" s="91"/>
      <c r="AU6" s="121"/>
    </row>
    <row r="7" spans="1:47" ht="26.25" customHeight="1">
      <c r="A7" s="24"/>
      <c r="B7" s="126"/>
      <c r="C7" s="123"/>
      <c r="D7" s="123"/>
      <c r="E7" s="46" t="s">
        <v>11</v>
      </c>
      <c r="F7" s="46" t="s">
        <v>0</v>
      </c>
      <c r="G7" s="46" t="s">
        <v>1</v>
      </c>
      <c r="H7" s="46" t="s">
        <v>2</v>
      </c>
      <c r="I7" s="46" t="s">
        <v>3</v>
      </c>
      <c r="J7" s="46" t="s">
        <v>4</v>
      </c>
      <c r="K7" s="46" t="s">
        <v>5</v>
      </c>
      <c r="L7" s="46" t="s">
        <v>6</v>
      </c>
      <c r="M7" s="46" t="s">
        <v>10</v>
      </c>
      <c r="N7" s="91" t="s">
        <v>162</v>
      </c>
      <c r="O7" s="91"/>
      <c r="P7" s="91"/>
      <c r="Q7" s="121"/>
      <c r="R7" s="123"/>
      <c r="S7" s="123"/>
      <c r="T7" s="46" t="s">
        <v>9</v>
      </c>
      <c r="U7" s="46" t="s">
        <v>0</v>
      </c>
      <c r="V7" s="46" t="s">
        <v>1</v>
      </c>
      <c r="W7" s="46" t="s">
        <v>2</v>
      </c>
      <c r="X7" s="46" t="s">
        <v>3</v>
      </c>
      <c r="Y7" s="46" t="s">
        <v>4</v>
      </c>
      <c r="Z7" s="46" t="s">
        <v>5</v>
      </c>
      <c r="AA7" s="46" t="s">
        <v>6</v>
      </c>
      <c r="AB7" s="46" t="s">
        <v>10</v>
      </c>
      <c r="AC7" s="91" t="s">
        <v>175</v>
      </c>
      <c r="AD7" s="91" t="s">
        <v>162</v>
      </c>
      <c r="AE7" s="91"/>
      <c r="AF7" s="121"/>
      <c r="AG7" s="123"/>
      <c r="AH7" s="123"/>
      <c r="AI7" s="46" t="s">
        <v>11</v>
      </c>
      <c r="AJ7" s="46" t="s">
        <v>0</v>
      </c>
      <c r="AK7" s="46" t="s">
        <v>1</v>
      </c>
      <c r="AL7" s="46" t="s">
        <v>2</v>
      </c>
      <c r="AM7" s="46" t="s">
        <v>3</v>
      </c>
      <c r="AN7" s="46" t="s">
        <v>4</v>
      </c>
      <c r="AO7" s="46" t="s">
        <v>5</v>
      </c>
      <c r="AP7" s="46" t="s">
        <v>6</v>
      </c>
      <c r="AQ7" s="46" t="s">
        <v>10</v>
      </c>
      <c r="AR7" s="91"/>
      <c r="AS7" s="91"/>
      <c r="AT7" s="91"/>
      <c r="AU7" s="121"/>
    </row>
    <row r="8" spans="1:47" ht="16.5" customHeight="1">
      <c r="A8" s="75"/>
      <c r="B8" s="74">
        <v>1</v>
      </c>
      <c r="C8" s="74">
        <v>2</v>
      </c>
      <c r="D8" s="74">
        <v>3</v>
      </c>
      <c r="E8" s="74">
        <v>4</v>
      </c>
      <c r="F8" s="74">
        <v>5</v>
      </c>
      <c r="G8" s="74">
        <v>6</v>
      </c>
      <c r="H8" s="74">
        <v>7</v>
      </c>
      <c r="I8" s="74">
        <v>8</v>
      </c>
      <c r="J8" s="74">
        <v>9</v>
      </c>
      <c r="K8" s="74">
        <v>10</v>
      </c>
      <c r="L8" s="74">
        <v>11</v>
      </c>
      <c r="M8" s="74">
        <v>12</v>
      </c>
      <c r="N8" s="74">
        <v>13</v>
      </c>
      <c r="O8" s="74">
        <v>14</v>
      </c>
      <c r="P8" s="74">
        <v>15</v>
      </c>
      <c r="Q8" s="74">
        <v>16</v>
      </c>
      <c r="R8" s="74">
        <v>17</v>
      </c>
      <c r="S8" s="74">
        <v>18</v>
      </c>
      <c r="T8" s="74">
        <v>19</v>
      </c>
      <c r="U8" s="74">
        <v>20</v>
      </c>
      <c r="V8" s="74">
        <v>21</v>
      </c>
      <c r="W8" s="74">
        <v>22</v>
      </c>
      <c r="X8" s="74">
        <v>23</v>
      </c>
      <c r="Y8" s="74">
        <v>24</v>
      </c>
      <c r="Z8" s="74">
        <v>25</v>
      </c>
      <c r="AA8" s="74">
        <v>26</v>
      </c>
      <c r="AB8" s="74">
        <v>27</v>
      </c>
      <c r="AC8" s="74">
        <v>28</v>
      </c>
      <c r="AD8" s="74">
        <v>29</v>
      </c>
      <c r="AE8" s="74">
        <v>30</v>
      </c>
      <c r="AF8" s="74">
        <v>31</v>
      </c>
      <c r="AG8" s="74">
        <v>32</v>
      </c>
      <c r="AH8" s="74">
        <v>33</v>
      </c>
      <c r="AI8" s="74">
        <v>34</v>
      </c>
      <c r="AJ8" s="74">
        <v>35</v>
      </c>
      <c r="AK8" s="74">
        <v>36</v>
      </c>
      <c r="AL8" s="74">
        <v>37</v>
      </c>
      <c r="AM8" s="74">
        <v>38</v>
      </c>
      <c r="AN8" s="74">
        <v>39</v>
      </c>
      <c r="AO8" s="74">
        <v>40</v>
      </c>
      <c r="AP8" s="74">
        <v>41</v>
      </c>
      <c r="AQ8" s="74">
        <v>42</v>
      </c>
      <c r="AR8" s="74">
        <v>43</v>
      </c>
      <c r="AS8" s="74">
        <v>44</v>
      </c>
      <c r="AT8" s="74">
        <v>45</v>
      </c>
      <c r="AU8" s="74">
        <v>46</v>
      </c>
    </row>
    <row r="9" spans="1:47" ht="18" customHeight="1">
      <c r="A9" s="76">
        <v>1</v>
      </c>
      <c r="B9" s="124" t="str">
        <f>"Итого за 1 квартал "&amp;НАЧАЛО!$F$6&amp;" года"</f>
        <v>Итого за 1 квартал 2018 года</v>
      </c>
      <c r="C9" s="60" t="s">
        <v>7</v>
      </c>
      <c r="D9" s="83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5"/>
      <c r="Q9" s="64">
        <f>SUMIF($C$11:$C$548,$C$9,Q11:Q548)</f>
        <v>2</v>
      </c>
      <c r="R9" s="60" t="s">
        <v>7</v>
      </c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7"/>
      <c r="AF9" s="64">
        <f>SUMIF($C$11:$C$548,$C$9,AF11:AF548)</f>
        <v>6</v>
      </c>
      <c r="AG9" s="60" t="s">
        <v>7</v>
      </c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7"/>
      <c r="AU9" s="67">
        <f>SUMIF($C$11:$C$548,$C$9,AU11:AU548)</f>
        <v>12</v>
      </c>
    </row>
    <row r="10" spans="1:47" ht="18" customHeight="1">
      <c r="A10" s="76">
        <v>1</v>
      </c>
      <c r="B10" s="125"/>
      <c r="C10" s="68" t="s">
        <v>8</v>
      </c>
      <c r="D10" s="88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90"/>
      <c r="Q10" s="64">
        <f>SUMIF($C$11:$C$548,$C$10,Q11:Q548)</f>
        <v>2</v>
      </c>
      <c r="R10" s="68" t="s">
        <v>8</v>
      </c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7"/>
      <c r="AF10" s="64">
        <f>SUMIF($C$11:$C$548,$C$10,AF11:AF548)</f>
        <v>6</v>
      </c>
      <c r="AG10" s="68" t="s">
        <v>8</v>
      </c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7"/>
      <c r="AU10" s="67">
        <f>SUMIF($C$11:$C$548,$C$10,AU11:AU548)</f>
        <v>24</v>
      </c>
    </row>
    <row r="11" spans="1:47" ht="15" customHeight="1">
      <c r="A11" s="76">
        <f>IF((SUM(D11:Q11)+SUM(R11:AF11)+SUM(AG11:AU11))=0,0,1)</f>
        <v>1</v>
      </c>
      <c r="B11" s="119" t="s">
        <v>103</v>
      </c>
      <c r="C11" s="11" t="s">
        <v>7</v>
      </c>
      <c r="D11" s="77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9"/>
      <c r="Q11" s="80">
        <f>COUNTIF(Q13:Q37,"-")</f>
        <v>0</v>
      </c>
      <c r="R11" s="11" t="s">
        <v>7</v>
      </c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2"/>
      <c r="AF11" s="31">
        <f>COUNTIF(AF13:AF37,"-")</f>
        <v>6</v>
      </c>
      <c r="AG11" s="11" t="s">
        <v>7</v>
      </c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2"/>
      <c r="AU11" s="31">
        <f>COUNTIF(AU13:AU37,"-")</f>
        <v>12</v>
      </c>
    </row>
    <row r="12" spans="1:47" ht="15" customHeight="1">
      <c r="A12" s="76">
        <f aca="true" t="shared" si="0" ref="A12:A37">IF((SUM(D12:Q12)+SUM(R12:AF12)+SUM(AG12:AU12))=0,0,1)</f>
        <v>1</v>
      </c>
      <c r="B12" s="120"/>
      <c r="C12" s="11" t="s">
        <v>8</v>
      </c>
      <c r="D12" s="77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9"/>
      <c r="Q12" s="80">
        <f>COUNTIF(Q13:Q37,"-")+COUNTIF(Q13:Q37,"+")</f>
        <v>0</v>
      </c>
      <c r="R12" s="11" t="s">
        <v>8</v>
      </c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2"/>
      <c r="AF12" s="31">
        <f>COUNTIF(AF13:AF37,"-")+COUNTIF(AF13:AF37,"+")</f>
        <v>6</v>
      </c>
      <c r="AG12" s="11" t="s">
        <v>8</v>
      </c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2"/>
      <c r="AU12" s="31">
        <f>COUNTIF(AU13:AU37,"-")+COUNTIF(AU13:AU37,"+")</f>
        <v>12</v>
      </c>
    </row>
    <row r="13" spans="1:47" ht="24" outlineLevel="1">
      <c r="A13" s="76">
        <f t="shared" si="0"/>
        <v>1</v>
      </c>
      <c r="B13" s="18" t="str">
        <f>B11</f>
        <v>пгт. Усогорск</v>
      </c>
      <c r="C13" s="35"/>
      <c r="D13" s="13"/>
      <c r="E13" s="36"/>
      <c r="F13" s="36"/>
      <c r="G13" s="36"/>
      <c r="H13" s="36"/>
      <c r="I13" s="36"/>
      <c r="J13" s="36"/>
      <c r="K13" s="36"/>
      <c r="L13" s="36"/>
      <c r="M13" s="36"/>
      <c r="N13" s="37"/>
      <c r="O13" s="36"/>
      <c r="P13" s="36"/>
      <c r="Q13" s="38" t="str">
        <f>IF(C13&gt;0,IF(AND(E13&lt;=$E$6,F13&lt;=$F$6,G13&lt;=$G$6,H13&lt;=$H$6,I13&lt;=$I$6,J13&lt;=$J$6,K13&lt;=$K$6,L13&lt;=$L$6,M13&lt;=$M$6,N13&lt;=$N$6,O13&lt;=$O$6,P13&lt;=$P$6),"+","-")," ")</f>
        <v xml:space="preserve"> </v>
      </c>
      <c r="R13" s="35" t="s">
        <v>153</v>
      </c>
      <c r="S13" s="13">
        <v>43117</v>
      </c>
      <c r="T13" s="36">
        <v>0</v>
      </c>
      <c r="U13" s="36">
        <v>1.7</v>
      </c>
      <c r="V13" s="36">
        <v>45</v>
      </c>
      <c r="W13" s="36">
        <v>1.7</v>
      </c>
      <c r="X13" s="36">
        <v>5.4</v>
      </c>
      <c r="Y13" s="36">
        <v>0.078</v>
      </c>
      <c r="Z13" s="36">
        <v>1.7</v>
      </c>
      <c r="AA13" s="36">
        <v>0.038</v>
      </c>
      <c r="AB13" s="36">
        <v>0.05</v>
      </c>
      <c r="AC13" s="36"/>
      <c r="AD13" s="36"/>
      <c r="AE13" s="36"/>
      <c r="AF13" s="39" t="str">
        <f>IF(S13&gt;0,IF(AND(T13&lt;=$T$6,U13&lt;=$U$6,V13&lt;=$V$6,W13&lt;=$W$6,X13&lt;=$X$6,Y13&lt;=$Y$6,Z13&lt;=$Z$6,AA13&lt;=$AA$6,AB13&lt;=$AB$6,AC13&lt;=$AC$6,AD13&lt;=$AD$6,AE13&lt;=$AE$6),"+","-")," ")</f>
        <v>-</v>
      </c>
      <c r="AG13" s="35" t="s">
        <v>154</v>
      </c>
      <c r="AH13" s="13">
        <v>43117</v>
      </c>
      <c r="AI13" s="36">
        <v>0</v>
      </c>
      <c r="AJ13" s="36">
        <v>1.7</v>
      </c>
      <c r="AK13" s="36">
        <v>44</v>
      </c>
      <c r="AL13" s="36"/>
      <c r="AM13" s="36"/>
      <c r="AN13" s="36"/>
      <c r="AO13" s="36">
        <v>2.1</v>
      </c>
      <c r="AP13" s="36">
        <v>0.025</v>
      </c>
      <c r="AQ13" s="36"/>
      <c r="AR13" s="36"/>
      <c r="AS13" s="36"/>
      <c r="AT13" s="36"/>
      <c r="AU13" s="39" t="str">
        <f>IF(AG13&gt;0,IF(AND(AI13&lt;=$AI$6,AJ13&lt;=$AJ$6,AK13&lt;=$AK$6,AL13&lt;=$AL$6,AM13&lt;=$AM$6,AN13&lt;=$AN$6,AO13&lt;=$AO$6,AP13&lt;=$AP$6,AT13&lt;=$AT$6,AQ13&lt;=$AQ$6,AR13&lt;=$AR$6,AS13&lt;=$AS$6),"+","-")," ")</f>
        <v>-</v>
      </c>
    </row>
    <row r="14" spans="1:47" ht="25.5" customHeight="1" outlineLevel="1">
      <c r="A14" s="76">
        <f t="shared" si="0"/>
        <v>1</v>
      </c>
      <c r="B14" s="18" t="str">
        <f>B13</f>
        <v>пгт. Усогорск</v>
      </c>
      <c r="C14" s="35"/>
      <c r="D14" s="13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8" t="str">
        <f aca="true" t="shared" si="1" ref="Q14:Q37">IF(C14&gt;0,IF(AND(E14&lt;=$E$6,F14&lt;=$F$6,G14&lt;=$G$6,H14&lt;=$H$6,I14&lt;=$I$6,J14&lt;=$J$6,K14&lt;=$K$6,L14&lt;=$L$6,M14&lt;=$M$6,N14&lt;=$N$6,O14&lt;=$O$6,P14&lt;=$P$6),"+","-")," ")</f>
        <v xml:space="preserve"> </v>
      </c>
      <c r="R14" s="35" t="s">
        <v>153</v>
      </c>
      <c r="S14" s="13">
        <v>43125</v>
      </c>
      <c r="T14" s="36">
        <v>0</v>
      </c>
      <c r="U14" s="36">
        <v>1.4</v>
      </c>
      <c r="V14" s="36">
        <v>57</v>
      </c>
      <c r="W14" s="36"/>
      <c r="X14" s="36"/>
      <c r="Y14" s="36"/>
      <c r="Z14" s="36"/>
      <c r="AA14" s="36"/>
      <c r="AB14" s="36"/>
      <c r="AC14" s="36">
        <v>0.85</v>
      </c>
      <c r="AD14" s="36"/>
      <c r="AE14" s="36"/>
      <c r="AF14" s="39" t="str">
        <f aca="true" t="shared" si="2" ref="AF14:AF37">IF(S14&gt;0,IF(AND(T14&lt;=$T$6,U14&lt;=$U$6,V14&lt;=$V$6,W14&lt;=$W$6,X14&lt;=$X$6,Y14&lt;=$Y$6,Z14&lt;=$Z$6,AA14&lt;=$AA$6,AB14&lt;=$AB$6,AC14&lt;=$AC$6,AD14&lt;=$AD$6,AE14&lt;=$AE$6),"+","-")," ")</f>
        <v>-</v>
      </c>
      <c r="AG14" s="35" t="s">
        <v>155</v>
      </c>
      <c r="AH14" s="13">
        <v>43117</v>
      </c>
      <c r="AI14" s="36">
        <v>0</v>
      </c>
      <c r="AJ14" s="36">
        <v>1.8</v>
      </c>
      <c r="AK14" s="36">
        <v>43</v>
      </c>
      <c r="AL14" s="36"/>
      <c r="AM14" s="36"/>
      <c r="AN14" s="36"/>
      <c r="AO14" s="36">
        <v>21</v>
      </c>
      <c r="AP14" s="36">
        <v>0.045</v>
      </c>
      <c r="AQ14" s="36"/>
      <c r="AR14" s="36"/>
      <c r="AS14" s="36"/>
      <c r="AT14" s="36"/>
      <c r="AU14" s="39" t="str">
        <f aca="true" t="shared" si="3" ref="AU14:AU37">IF(AG14&gt;0,IF(AND(AI14&lt;=$AI$6,AJ14&lt;=$AJ$6,AK14&lt;=$AK$6,AL14&lt;=$AL$6,AM14&lt;=$AM$6,AN14&lt;=$AN$6,AO14&lt;=$AO$6,AP14&lt;=$AP$6,AT14&lt;=$AT$6,AQ14&lt;=$AQ$6,AR14&lt;=$AR$6,AS14&lt;=$AS$6),"+","-")," ")</f>
        <v>-</v>
      </c>
    </row>
    <row r="15" spans="1:47" ht="15" customHeight="1" outlineLevel="1">
      <c r="A15" s="76">
        <f t="shared" si="0"/>
        <v>1</v>
      </c>
      <c r="B15" s="18" t="str">
        <f aca="true" t="shared" si="4" ref="B15:B37">B14</f>
        <v>пгт. Усогорск</v>
      </c>
      <c r="C15" s="35"/>
      <c r="D15" s="13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8" t="str">
        <f t="shared" si="1"/>
        <v xml:space="preserve"> </v>
      </c>
      <c r="R15" s="35" t="s">
        <v>153</v>
      </c>
      <c r="S15" s="13">
        <v>43137</v>
      </c>
      <c r="T15" s="36">
        <v>0</v>
      </c>
      <c r="U15" s="36">
        <v>1.4</v>
      </c>
      <c r="V15" s="36">
        <v>57</v>
      </c>
      <c r="W15" s="36"/>
      <c r="X15" s="36"/>
      <c r="Y15" s="36"/>
      <c r="Z15" s="36"/>
      <c r="AA15" s="36"/>
      <c r="AB15" s="36"/>
      <c r="AC15" s="36"/>
      <c r="AD15" s="36"/>
      <c r="AE15" s="36"/>
      <c r="AF15" s="39" t="str">
        <f t="shared" si="2"/>
        <v>-</v>
      </c>
      <c r="AG15" s="35" t="s">
        <v>154</v>
      </c>
      <c r="AH15" s="13">
        <v>43125</v>
      </c>
      <c r="AI15" s="36">
        <v>0</v>
      </c>
      <c r="AJ15" s="36">
        <v>1.07</v>
      </c>
      <c r="AK15" s="36">
        <v>63</v>
      </c>
      <c r="AL15" s="36"/>
      <c r="AM15" s="36"/>
      <c r="AN15" s="36"/>
      <c r="AO15" s="36"/>
      <c r="AP15" s="36"/>
      <c r="AQ15" s="36"/>
      <c r="AR15" s="36"/>
      <c r="AS15" s="36"/>
      <c r="AT15" s="36"/>
      <c r="AU15" s="39" t="str">
        <f t="shared" si="3"/>
        <v>-</v>
      </c>
    </row>
    <row r="16" spans="1:47" ht="15" customHeight="1" outlineLevel="1">
      <c r="A16" s="76">
        <f t="shared" si="0"/>
        <v>1</v>
      </c>
      <c r="B16" s="18" t="str">
        <f t="shared" si="4"/>
        <v>пгт. Усогорск</v>
      </c>
      <c r="C16" s="35"/>
      <c r="D16" s="13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8" t="str">
        <f t="shared" si="1"/>
        <v xml:space="preserve"> </v>
      </c>
      <c r="R16" s="35" t="s">
        <v>153</v>
      </c>
      <c r="S16" s="13">
        <v>43159</v>
      </c>
      <c r="T16" s="36">
        <v>0</v>
      </c>
      <c r="U16" s="36">
        <v>3.1</v>
      </c>
      <c r="V16" s="36">
        <v>31</v>
      </c>
      <c r="W16" s="36">
        <v>1.9</v>
      </c>
      <c r="X16" s="36">
        <v>5</v>
      </c>
      <c r="Y16" s="36"/>
      <c r="Z16" s="36">
        <v>1.2</v>
      </c>
      <c r="AA16" s="36">
        <v>0.069</v>
      </c>
      <c r="AB16" s="36"/>
      <c r="AC16" s="36"/>
      <c r="AD16" s="36"/>
      <c r="AE16" s="36"/>
      <c r="AF16" s="39" t="str">
        <f t="shared" si="2"/>
        <v>-</v>
      </c>
      <c r="AG16" s="35" t="s">
        <v>155</v>
      </c>
      <c r="AH16" s="13">
        <v>43125</v>
      </c>
      <c r="AI16" s="36">
        <v>0</v>
      </c>
      <c r="AJ16" s="36">
        <v>1</v>
      </c>
      <c r="AK16" s="36">
        <v>59</v>
      </c>
      <c r="AL16" s="36"/>
      <c r="AM16" s="36"/>
      <c r="AN16" s="36"/>
      <c r="AO16" s="36"/>
      <c r="AP16" s="36"/>
      <c r="AQ16" s="36"/>
      <c r="AR16" s="36"/>
      <c r="AS16" s="36"/>
      <c r="AT16" s="36"/>
      <c r="AU16" s="39" t="str">
        <f t="shared" si="3"/>
        <v>-</v>
      </c>
    </row>
    <row r="17" spans="1:47" ht="15" customHeight="1" outlineLevel="1">
      <c r="A17" s="76">
        <f t="shared" si="0"/>
        <v>1</v>
      </c>
      <c r="B17" s="18" t="str">
        <f t="shared" si="4"/>
        <v>пгт. Усогорск</v>
      </c>
      <c r="C17" s="35"/>
      <c r="D17" s="13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8" t="str">
        <f t="shared" si="1"/>
        <v xml:space="preserve"> </v>
      </c>
      <c r="R17" s="35" t="s">
        <v>153</v>
      </c>
      <c r="S17" s="13">
        <v>43173</v>
      </c>
      <c r="T17" s="36">
        <v>0</v>
      </c>
      <c r="U17" s="36">
        <v>3</v>
      </c>
      <c r="V17" s="36">
        <v>18</v>
      </c>
      <c r="W17" s="36">
        <v>2.2</v>
      </c>
      <c r="X17" s="36">
        <v>2.09</v>
      </c>
      <c r="Y17" s="36"/>
      <c r="Z17" s="36">
        <v>1.2</v>
      </c>
      <c r="AA17" s="36">
        <v>0.091</v>
      </c>
      <c r="AB17" s="36"/>
      <c r="AC17" s="36"/>
      <c r="AD17" s="36"/>
      <c r="AE17" s="36"/>
      <c r="AF17" s="39" t="str">
        <f t="shared" si="2"/>
        <v>-</v>
      </c>
      <c r="AG17" s="35" t="s">
        <v>154</v>
      </c>
      <c r="AH17" s="13">
        <v>43137</v>
      </c>
      <c r="AI17" s="36">
        <v>0</v>
      </c>
      <c r="AJ17" s="36">
        <v>1.2</v>
      </c>
      <c r="AK17" s="36">
        <v>63</v>
      </c>
      <c r="AL17" s="36"/>
      <c r="AM17" s="36"/>
      <c r="AN17" s="36"/>
      <c r="AO17" s="36"/>
      <c r="AP17" s="36"/>
      <c r="AQ17" s="36"/>
      <c r="AR17" s="36"/>
      <c r="AS17" s="36"/>
      <c r="AT17" s="36"/>
      <c r="AU17" s="39" t="str">
        <f t="shared" si="3"/>
        <v>-</v>
      </c>
    </row>
    <row r="18" spans="1:47" ht="15" customHeight="1" outlineLevel="1">
      <c r="A18" s="76">
        <f t="shared" si="0"/>
        <v>1</v>
      </c>
      <c r="B18" s="18" t="str">
        <f t="shared" si="4"/>
        <v>пгт. Усогорск</v>
      </c>
      <c r="C18" s="35"/>
      <c r="D18" s="13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8" t="str">
        <f t="shared" si="1"/>
        <v xml:space="preserve"> </v>
      </c>
      <c r="R18" s="35" t="s">
        <v>153</v>
      </c>
      <c r="S18" s="13">
        <v>43185</v>
      </c>
      <c r="T18" s="36">
        <v>0</v>
      </c>
      <c r="U18" s="36">
        <v>2.7</v>
      </c>
      <c r="V18" s="36">
        <v>28</v>
      </c>
      <c r="W18" s="36"/>
      <c r="X18" s="36"/>
      <c r="Y18" s="36"/>
      <c r="Z18" s="36"/>
      <c r="AA18" s="36"/>
      <c r="AB18" s="36"/>
      <c r="AC18" s="36"/>
      <c r="AD18" s="36"/>
      <c r="AE18" s="36"/>
      <c r="AF18" s="39" t="str">
        <f t="shared" si="2"/>
        <v>-</v>
      </c>
      <c r="AG18" s="35" t="s">
        <v>155</v>
      </c>
      <c r="AH18" s="13">
        <v>43137</v>
      </c>
      <c r="AI18" s="36">
        <v>0</v>
      </c>
      <c r="AJ18" s="36">
        <v>0.87</v>
      </c>
      <c r="AK18" s="36">
        <v>61</v>
      </c>
      <c r="AL18" s="36"/>
      <c r="AM18" s="36"/>
      <c r="AN18" s="36"/>
      <c r="AO18" s="36"/>
      <c r="AP18" s="36"/>
      <c r="AQ18" s="36"/>
      <c r="AR18" s="36"/>
      <c r="AS18" s="36"/>
      <c r="AT18" s="36"/>
      <c r="AU18" s="39" t="str">
        <f t="shared" si="3"/>
        <v>-</v>
      </c>
    </row>
    <row r="19" spans="1:47" ht="15" customHeight="1" outlineLevel="1">
      <c r="A19" s="76">
        <f t="shared" si="0"/>
        <v>1</v>
      </c>
      <c r="B19" s="18" t="str">
        <f t="shared" si="4"/>
        <v>пгт. Усогорск</v>
      </c>
      <c r="C19" s="35"/>
      <c r="D19" s="13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8" t="str">
        <f t="shared" si="1"/>
        <v xml:space="preserve"> </v>
      </c>
      <c r="R19" s="35"/>
      <c r="S19" s="13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9" t="str">
        <f t="shared" si="2"/>
        <v xml:space="preserve"> </v>
      </c>
      <c r="AG19" s="35" t="s">
        <v>154</v>
      </c>
      <c r="AH19" s="13">
        <v>43159</v>
      </c>
      <c r="AI19" s="36">
        <v>0</v>
      </c>
      <c r="AJ19" s="36">
        <v>2.7</v>
      </c>
      <c r="AK19" s="36">
        <v>31</v>
      </c>
      <c r="AL19" s="36"/>
      <c r="AM19" s="36"/>
      <c r="AN19" s="36"/>
      <c r="AO19" s="36">
        <v>1.2</v>
      </c>
      <c r="AP19" s="36">
        <v>0.046</v>
      </c>
      <c r="AQ19" s="36"/>
      <c r="AR19" s="36"/>
      <c r="AS19" s="36"/>
      <c r="AT19" s="36"/>
      <c r="AU19" s="39" t="str">
        <f t="shared" si="3"/>
        <v>-</v>
      </c>
    </row>
    <row r="20" spans="1:47" ht="15" customHeight="1" outlineLevel="1">
      <c r="A20" s="76">
        <f t="shared" si="0"/>
        <v>1</v>
      </c>
      <c r="B20" s="18" t="str">
        <f t="shared" si="4"/>
        <v>пгт. Усогорск</v>
      </c>
      <c r="C20" s="40"/>
      <c r="D20" s="13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8" t="str">
        <f t="shared" si="1"/>
        <v xml:space="preserve"> </v>
      </c>
      <c r="R20" s="40"/>
      <c r="S20" s="13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9" t="str">
        <f t="shared" si="2"/>
        <v xml:space="preserve"> </v>
      </c>
      <c r="AG20" s="40" t="s">
        <v>155</v>
      </c>
      <c r="AH20" s="13">
        <v>43159</v>
      </c>
      <c r="AI20" s="36">
        <v>0</v>
      </c>
      <c r="AJ20" s="36">
        <v>2.9</v>
      </c>
      <c r="AK20" s="36">
        <v>20</v>
      </c>
      <c r="AL20" s="36"/>
      <c r="AM20" s="36"/>
      <c r="AN20" s="36"/>
      <c r="AO20" s="36">
        <v>1.2</v>
      </c>
      <c r="AP20" s="36">
        <v>0.077</v>
      </c>
      <c r="AQ20" s="36"/>
      <c r="AR20" s="36"/>
      <c r="AS20" s="36"/>
      <c r="AT20" s="36"/>
      <c r="AU20" s="39" t="str">
        <f t="shared" si="3"/>
        <v>-</v>
      </c>
    </row>
    <row r="21" spans="1:47" ht="15" customHeight="1" outlineLevel="1">
      <c r="A21" s="76">
        <f t="shared" si="0"/>
        <v>1</v>
      </c>
      <c r="B21" s="18" t="str">
        <f t="shared" si="4"/>
        <v>пгт. Усогорск</v>
      </c>
      <c r="C21" s="40"/>
      <c r="D21" s="13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8" t="str">
        <f t="shared" si="1"/>
        <v xml:space="preserve"> </v>
      </c>
      <c r="R21" s="40"/>
      <c r="S21" s="13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9" t="str">
        <f t="shared" si="2"/>
        <v xml:space="preserve"> </v>
      </c>
      <c r="AG21" s="40" t="s">
        <v>154</v>
      </c>
      <c r="AH21" s="13">
        <v>43173</v>
      </c>
      <c r="AI21" s="36">
        <v>0</v>
      </c>
      <c r="AJ21" s="36">
        <v>2.7</v>
      </c>
      <c r="AK21" s="36">
        <v>15</v>
      </c>
      <c r="AL21" s="36"/>
      <c r="AM21" s="36"/>
      <c r="AN21" s="36"/>
      <c r="AO21" s="36">
        <v>1.2</v>
      </c>
      <c r="AP21" s="36">
        <v>0.091</v>
      </c>
      <c r="AQ21" s="36"/>
      <c r="AR21" s="36"/>
      <c r="AS21" s="36"/>
      <c r="AT21" s="36"/>
      <c r="AU21" s="39" t="str">
        <f t="shared" si="3"/>
        <v>-</v>
      </c>
    </row>
    <row r="22" spans="1:47" ht="15" customHeight="1" outlineLevel="1">
      <c r="A22" s="76">
        <f t="shared" si="0"/>
        <v>1</v>
      </c>
      <c r="B22" s="18" t="str">
        <f t="shared" si="4"/>
        <v>пгт. Усогорск</v>
      </c>
      <c r="C22" s="40"/>
      <c r="D22" s="13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8" t="str">
        <f t="shared" si="1"/>
        <v xml:space="preserve"> </v>
      </c>
      <c r="R22" s="40"/>
      <c r="S22" s="13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9" t="str">
        <f t="shared" si="2"/>
        <v xml:space="preserve"> </v>
      </c>
      <c r="AG22" s="40" t="s">
        <v>155</v>
      </c>
      <c r="AH22" s="13">
        <v>43173</v>
      </c>
      <c r="AI22" s="36">
        <v>0</v>
      </c>
      <c r="AJ22" s="36">
        <v>2.9</v>
      </c>
      <c r="AK22" s="36">
        <v>22</v>
      </c>
      <c r="AL22" s="36"/>
      <c r="AM22" s="36"/>
      <c r="AN22" s="36"/>
      <c r="AO22" s="36">
        <v>1.2</v>
      </c>
      <c r="AP22" s="36">
        <v>0.09</v>
      </c>
      <c r="AQ22" s="36"/>
      <c r="AR22" s="36"/>
      <c r="AS22" s="36"/>
      <c r="AT22" s="36"/>
      <c r="AU22" s="39" t="str">
        <f t="shared" si="3"/>
        <v>-</v>
      </c>
    </row>
    <row r="23" spans="1:47" ht="15" customHeight="1" outlineLevel="1">
      <c r="A23" s="76">
        <f t="shared" si="0"/>
        <v>1</v>
      </c>
      <c r="B23" s="18" t="str">
        <f t="shared" si="4"/>
        <v>пгт. Усогорск</v>
      </c>
      <c r="C23" s="40"/>
      <c r="D23" s="13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8" t="str">
        <f t="shared" si="1"/>
        <v xml:space="preserve"> </v>
      </c>
      <c r="R23" s="40"/>
      <c r="S23" s="13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9" t="str">
        <f t="shared" si="2"/>
        <v xml:space="preserve"> </v>
      </c>
      <c r="AG23" s="40" t="s">
        <v>154</v>
      </c>
      <c r="AH23" s="13">
        <v>43185</v>
      </c>
      <c r="AI23" s="36">
        <v>0</v>
      </c>
      <c r="AJ23" s="36">
        <v>3</v>
      </c>
      <c r="AK23" s="36">
        <v>22</v>
      </c>
      <c r="AL23" s="36"/>
      <c r="AM23" s="36"/>
      <c r="AN23" s="36"/>
      <c r="AO23" s="36"/>
      <c r="AP23" s="36"/>
      <c r="AQ23" s="36"/>
      <c r="AR23" s="36"/>
      <c r="AS23" s="36"/>
      <c r="AT23" s="36"/>
      <c r="AU23" s="39" t="str">
        <f t="shared" si="3"/>
        <v>-</v>
      </c>
    </row>
    <row r="24" spans="1:47" ht="15" customHeight="1" outlineLevel="1">
      <c r="A24" s="76">
        <f t="shared" si="0"/>
        <v>1</v>
      </c>
      <c r="B24" s="18" t="str">
        <f t="shared" si="4"/>
        <v>пгт. Усогорск</v>
      </c>
      <c r="C24" s="40"/>
      <c r="D24" s="13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8" t="str">
        <f t="shared" si="1"/>
        <v xml:space="preserve"> </v>
      </c>
      <c r="R24" s="40"/>
      <c r="S24" s="13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9" t="str">
        <f t="shared" si="2"/>
        <v xml:space="preserve"> </v>
      </c>
      <c r="AG24" s="40" t="s">
        <v>155</v>
      </c>
      <c r="AH24" s="13">
        <v>43185</v>
      </c>
      <c r="AI24" s="36">
        <v>0</v>
      </c>
      <c r="AJ24" s="36">
        <v>2.8</v>
      </c>
      <c r="AK24" s="36">
        <v>30</v>
      </c>
      <c r="AL24" s="36"/>
      <c r="AM24" s="36"/>
      <c r="AN24" s="36"/>
      <c r="AO24" s="36"/>
      <c r="AP24" s="36"/>
      <c r="AQ24" s="36"/>
      <c r="AR24" s="36"/>
      <c r="AS24" s="36"/>
      <c r="AT24" s="36"/>
      <c r="AU24" s="39" t="str">
        <f t="shared" si="3"/>
        <v>-</v>
      </c>
    </row>
    <row r="25" spans="1:47" ht="15" customHeight="1" outlineLevel="1">
      <c r="A25" s="76">
        <f t="shared" si="0"/>
        <v>0</v>
      </c>
      <c r="B25" s="18" t="str">
        <f t="shared" si="4"/>
        <v>пгт. Усогорск</v>
      </c>
      <c r="C25" s="40"/>
      <c r="D25" s="13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8" t="str">
        <f t="shared" si="1"/>
        <v xml:space="preserve"> </v>
      </c>
      <c r="R25" s="40"/>
      <c r="S25" s="13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9" t="str">
        <f t="shared" si="2"/>
        <v xml:space="preserve"> </v>
      </c>
      <c r="AG25" s="40"/>
      <c r="AH25" s="13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9" t="str">
        <f t="shared" si="3"/>
        <v xml:space="preserve"> </v>
      </c>
    </row>
    <row r="26" spans="1:47" ht="15" customHeight="1" outlineLevel="1">
      <c r="A26" s="76">
        <f t="shared" si="0"/>
        <v>0</v>
      </c>
      <c r="B26" s="18" t="str">
        <f t="shared" si="4"/>
        <v>пгт. Усогорск</v>
      </c>
      <c r="C26" s="40"/>
      <c r="D26" s="13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8" t="str">
        <f t="shared" si="1"/>
        <v xml:space="preserve"> </v>
      </c>
      <c r="R26" s="40"/>
      <c r="S26" s="13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9" t="str">
        <f t="shared" si="2"/>
        <v xml:space="preserve"> </v>
      </c>
      <c r="AG26" s="40"/>
      <c r="AH26" s="13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9" t="str">
        <f t="shared" si="3"/>
        <v xml:space="preserve"> </v>
      </c>
    </row>
    <row r="27" spans="1:47" ht="15" customHeight="1" outlineLevel="1">
      <c r="A27" s="76">
        <f t="shared" si="0"/>
        <v>0</v>
      </c>
      <c r="B27" s="18" t="str">
        <f t="shared" si="4"/>
        <v>пгт. Усогорск</v>
      </c>
      <c r="C27" s="40"/>
      <c r="D27" s="13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8" t="str">
        <f t="shared" si="1"/>
        <v xml:space="preserve"> </v>
      </c>
      <c r="R27" s="40"/>
      <c r="S27" s="13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9" t="str">
        <f t="shared" si="2"/>
        <v xml:space="preserve"> </v>
      </c>
      <c r="AG27" s="40"/>
      <c r="AH27" s="13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9" t="str">
        <f t="shared" si="3"/>
        <v xml:space="preserve"> </v>
      </c>
    </row>
    <row r="28" spans="1:47" ht="15" customHeight="1" outlineLevel="1">
      <c r="A28" s="76">
        <f t="shared" si="0"/>
        <v>0</v>
      </c>
      <c r="B28" s="18" t="str">
        <f t="shared" si="4"/>
        <v>пгт. Усогорск</v>
      </c>
      <c r="C28" s="40"/>
      <c r="D28" s="13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8" t="str">
        <f t="shared" si="1"/>
        <v xml:space="preserve"> </v>
      </c>
      <c r="R28" s="40"/>
      <c r="S28" s="13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9" t="str">
        <f t="shared" si="2"/>
        <v xml:space="preserve"> </v>
      </c>
      <c r="AG28" s="40"/>
      <c r="AH28" s="13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9" t="str">
        <f t="shared" si="3"/>
        <v xml:space="preserve"> </v>
      </c>
    </row>
    <row r="29" spans="1:47" ht="15" customHeight="1" outlineLevel="1">
      <c r="A29" s="76">
        <f t="shared" si="0"/>
        <v>0</v>
      </c>
      <c r="B29" s="18" t="str">
        <f t="shared" si="4"/>
        <v>пгт. Усогорск</v>
      </c>
      <c r="C29" s="40"/>
      <c r="D29" s="13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8" t="str">
        <f t="shared" si="1"/>
        <v xml:space="preserve"> </v>
      </c>
      <c r="R29" s="40"/>
      <c r="S29" s="13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9" t="str">
        <f t="shared" si="2"/>
        <v xml:space="preserve"> </v>
      </c>
      <c r="AG29" s="40"/>
      <c r="AH29" s="13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9" t="str">
        <f t="shared" si="3"/>
        <v xml:space="preserve"> </v>
      </c>
    </row>
    <row r="30" spans="1:47" ht="15" customHeight="1" outlineLevel="1">
      <c r="A30" s="76">
        <f t="shared" si="0"/>
        <v>0</v>
      </c>
      <c r="B30" s="18" t="str">
        <f t="shared" si="4"/>
        <v>пгт. Усогорск</v>
      </c>
      <c r="C30" s="40"/>
      <c r="D30" s="13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8" t="str">
        <f t="shared" si="1"/>
        <v xml:space="preserve"> </v>
      </c>
      <c r="R30" s="40"/>
      <c r="S30" s="13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9" t="str">
        <f t="shared" si="2"/>
        <v xml:space="preserve"> </v>
      </c>
      <c r="AG30" s="40"/>
      <c r="AH30" s="13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9" t="str">
        <f t="shared" si="3"/>
        <v xml:space="preserve"> </v>
      </c>
    </row>
    <row r="31" spans="1:47" ht="15" customHeight="1" outlineLevel="1">
      <c r="A31" s="76">
        <f t="shared" si="0"/>
        <v>0</v>
      </c>
      <c r="B31" s="18" t="str">
        <f t="shared" si="4"/>
        <v>пгт. Усогорск</v>
      </c>
      <c r="C31" s="40"/>
      <c r="D31" s="13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8" t="str">
        <f t="shared" si="1"/>
        <v xml:space="preserve"> </v>
      </c>
      <c r="R31" s="40"/>
      <c r="S31" s="13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9" t="str">
        <f t="shared" si="2"/>
        <v xml:space="preserve"> </v>
      </c>
      <c r="AG31" s="40"/>
      <c r="AH31" s="13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9" t="str">
        <f t="shared" si="3"/>
        <v xml:space="preserve"> </v>
      </c>
    </row>
    <row r="32" spans="1:47" ht="15" customHeight="1" outlineLevel="1">
      <c r="A32" s="76">
        <f t="shared" si="0"/>
        <v>0</v>
      </c>
      <c r="B32" s="18" t="str">
        <f t="shared" si="4"/>
        <v>пгт. Усогорск</v>
      </c>
      <c r="C32" s="40"/>
      <c r="D32" s="13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8" t="str">
        <f t="shared" si="1"/>
        <v xml:space="preserve"> </v>
      </c>
      <c r="R32" s="40"/>
      <c r="S32" s="13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9" t="str">
        <f t="shared" si="2"/>
        <v xml:space="preserve"> </v>
      </c>
      <c r="AG32" s="40"/>
      <c r="AH32" s="13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9" t="str">
        <f t="shared" si="3"/>
        <v xml:space="preserve"> </v>
      </c>
    </row>
    <row r="33" spans="1:47" ht="15" customHeight="1" outlineLevel="1">
      <c r="A33" s="76">
        <f t="shared" si="0"/>
        <v>0</v>
      </c>
      <c r="B33" s="18" t="str">
        <f t="shared" si="4"/>
        <v>пгт. Усогорск</v>
      </c>
      <c r="C33" s="40"/>
      <c r="D33" s="13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8" t="str">
        <f t="shared" si="1"/>
        <v xml:space="preserve"> </v>
      </c>
      <c r="R33" s="40"/>
      <c r="S33" s="13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9" t="str">
        <f t="shared" si="2"/>
        <v xml:space="preserve"> </v>
      </c>
      <c r="AG33" s="40"/>
      <c r="AH33" s="13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9" t="str">
        <f t="shared" si="3"/>
        <v xml:space="preserve"> </v>
      </c>
    </row>
    <row r="34" spans="1:47" ht="15" customHeight="1" outlineLevel="1">
      <c r="A34" s="76">
        <f t="shared" si="0"/>
        <v>0</v>
      </c>
      <c r="B34" s="18" t="str">
        <f t="shared" si="4"/>
        <v>пгт. Усогорск</v>
      </c>
      <c r="C34" s="40"/>
      <c r="D34" s="13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8" t="str">
        <f t="shared" si="1"/>
        <v xml:space="preserve"> </v>
      </c>
      <c r="R34" s="40"/>
      <c r="S34" s="13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9" t="str">
        <f t="shared" si="2"/>
        <v xml:space="preserve"> </v>
      </c>
      <c r="AG34" s="40"/>
      <c r="AH34" s="13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9" t="str">
        <f t="shared" si="3"/>
        <v xml:space="preserve"> </v>
      </c>
    </row>
    <row r="35" spans="1:47" ht="15" customHeight="1" outlineLevel="1">
      <c r="A35" s="76">
        <f t="shared" si="0"/>
        <v>0</v>
      </c>
      <c r="B35" s="18" t="str">
        <f t="shared" si="4"/>
        <v>пгт. Усогорск</v>
      </c>
      <c r="C35" s="40"/>
      <c r="D35" s="13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8" t="str">
        <f t="shared" si="1"/>
        <v xml:space="preserve"> </v>
      </c>
      <c r="R35" s="40"/>
      <c r="S35" s="13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9" t="str">
        <f t="shared" si="2"/>
        <v xml:space="preserve"> </v>
      </c>
      <c r="AG35" s="40"/>
      <c r="AH35" s="13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9" t="str">
        <f t="shared" si="3"/>
        <v xml:space="preserve"> </v>
      </c>
    </row>
    <row r="36" spans="1:47" ht="15" customHeight="1" outlineLevel="1">
      <c r="A36" s="76">
        <f t="shared" si="0"/>
        <v>0</v>
      </c>
      <c r="B36" s="18" t="str">
        <f t="shared" si="4"/>
        <v>пгт. Усогорск</v>
      </c>
      <c r="C36" s="40"/>
      <c r="D36" s="13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8" t="str">
        <f t="shared" si="1"/>
        <v xml:space="preserve"> </v>
      </c>
      <c r="R36" s="40"/>
      <c r="S36" s="13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9" t="str">
        <f t="shared" si="2"/>
        <v xml:space="preserve"> </v>
      </c>
      <c r="AG36" s="40"/>
      <c r="AH36" s="13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9" t="str">
        <f t="shared" si="3"/>
        <v xml:space="preserve"> </v>
      </c>
    </row>
    <row r="37" spans="1:47" ht="15" customHeight="1" outlineLevel="1">
      <c r="A37" s="76">
        <f t="shared" si="0"/>
        <v>0</v>
      </c>
      <c r="B37" s="18" t="str">
        <f t="shared" si="4"/>
        <v>пгт. Усогорск</v>
      </c>
      <c r="C37" s="40"/>
      <c r="D37" s="13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8" t="str">
        <f t="shared" si="1"/>
        <v xml:space="preserve"> </v>
      </c>
      <c r="R37" s="40"/>
      <c r="S37" s="13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9" t="str">
        <f t="shared" si="2"/>
        <v xml:space="preserve"> </v>
      </c>
      <c r="AG37" s="40"/>
      <c r="AH37" s="13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9" t="str">
        <f t="shared" si="3"/>
        <v xml:space="preserve"> </v>
      </c>
    </row>
    <row r="38" spans="1:47" ht="15" customHeight="1">
      <c r="A38" s="76">
        <f>IF((SUM(D38:Q38)+SUM(R38:AF38)+SUM(AG38:AU38))=0,0,1)</f>
        <v>1</v>
      </c>
      <c r="B38" s="119" t="s">
        <v>97</v>
      </c>
      <c r="C38" s="11" t="s">
        <v>7</v>
      </c>
      <c r="D38" s="77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9"/>
      <c r="Q38" s="80">
        <f>COUNTIF(Q40:Q64,"-")</f>
        <v>2</v>
      </c>
      <c r="R38" s="11" t="s">
        <v>7</v>
      </c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2"/>
      <c r="AF38" s="31">
        <f>COUNTIF(AF40:AF64,"-")</f>
        <v>0</v>
      </c>
      <c r="AG38" s="11" t="s">
        <v>7</v>
      </c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2"/>
      <c r="AU38" s="31">
        <f>COUNTIF(AU40:AU64,"-")</f>
        <v>0</v>
      </c>
    </row>
    <row r="39" spans="1:47" ht="15" customHeight="1">
      <c r="A39" s="76">
        <f aca="true" t="shared" si="5" ref="A39:A64">IF((SUM(D39:Q39)+SUM(R39:AF39)+SUM(AG39:AU39))=0,0,1)</f>
        <v>1</v>
      </c>
      <c r="B39" s="120"/>
      <c r="C39" s="11" t="s">
        <v>8</v>
      </c>
      <c r="D39" s="77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9"/>
      <c r="Q39" s="80">
        <f>COUNTIF(Q40:Q64,"-")+COUNTIF(Q40:Q64,"+")</f>
        <v>2</v>
      </c>
      <c r="R39" s="11" t="s">
        <v>8</v>
      </c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2"/>
      <c r="AF39" s="31">
        <f>COUNTIF(AF40:AF64,"-")+COUNTIF(AF40:AF64,"+")</f>
        <v>0</v>
      </c>
      <c r="AG39" s="11" t="s">
        <v>8</v>
      </c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2"/>
      <c r="AU39" s="31">
        <f>COUNTIF(AU40:AU64,"-")+COUNTIF(AU40:AU64,"+")</f>
        <v>12</v>
      </c>
    </row>
    <row r="40" spans="1:47" ht="22.5" customHeight="1" outlineLevel="1">
      <c r="A40" s="76">
        <f t="shared" si="5"/>
        <v>1</v>
      </c>
      <c r="B40" s="18" t="str">
        <f>B38</f>
        <v>станция Кослан</v>
      </c>
      <c r="C40" s="35" t="s">
        <v>161</v>
      </c>
      <c r="D40" s="13">
        <v>43173</v>
      </c>
      <c r="E40" s="36">
        <v>0</v>
      </c>
      <c r="F40" s="36">
        <v>0.58</v>
      </c>
      <c r="G40" s="36">
        <v>8.6</v>
      </c>
      <c r="H40" s="36">
        <v>1.2</v>
      </c>
      <c r="I40" s="36">
        <v>0.39</v>
      </c>
      <c r="J40" s="36">
        <v>0.72</v>
      </c>
      <c r="K40" s="36">
        <v>0.18</v>
      </c>
      <c r="L40" s="36">
        <v>0.005</v>
      </c>
      <c r="M40" s="36">
        <v>0.89</v>
      </c>
      <c r="N40" s="37"/>
      <c r="O40" s="36"/>
      <c r="P40" s="36"/>
      <c r="Q40" s="38" t="str">
        <f>IF(C40&gt;0,IF(AND(E40&lt;=$E$6,F40&lt;=$F$6,G40&lt;=$G$6,H40&lt;=$H$6,I40&lt;=$I$6,J40&lt;=$J$6,K40&lt;=$K$6,L40&lt;=$L$6,M40&lt;=$M$6,N40&lt;=$N$6,O40&lt;=$O$6,P40&lt;=$P$6),"+","-")," ")</f>
        <v>-</v>
      </c>
      <c r="R40" s="35"/>
      <c r="S40" s="13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9" t="str">
        <f>IF(S40&gt;0,IF(AND(T40&lt;=$T$6,U40&lt;=$U$6,V40&lt;=$V$6,W40&lt;=$W$6,X40&lt;=$X$6,Y40&lt;=$Y$6,Z40&lt;=$Z$6,AA40&lt;=$AA$6,AB40&lt;=$AB$6,AC40&lt;=$AC$6,AD40&lt;=$AD$6,AE40&lt;=$AE$6),"+","-")," ")</f>
        <v xml:space="preserve"> </v>
      </c>
      <c r="AG40" s="35" t="s">
        <v>158</v>
      </c>
      <c r="AH40" s="13">
        <v>43117</v>
      </c>
      <c r="AI40" s="36">
        <v>0</v>
      </c>
      <c r="AJ40" s="36">
        <v>0.58</v>
      </c>
      <c r="AK40" s="36">
        <v>8.4</v>
      </c>
      <c r="AL40" s="36"/>
      <c r="AM40" s="36"/>
      <c r="AN40" s="36"/>
      <c r="AO40" s="36"/>
      <c r="AP40" s="36"/>
      <c r="AQ40" s="36"/>
      <c r="AR40" s="36"/>
      <c r="AS40" s="36"/>
      <c r="AT40" s="36"/>
      <c r="AU40" s="39" t="str">
        <f>IF(AG40&gt;0,IF(AND(AI40&lt;=$AI$6,AJ40&lt;=$AJ$6,AK40&lt;=$AK$6,AL40&lt;=$AL$6,AM40&lt;=$AM$6,AN40&lt;=$AN$6,AO40&lt;=$AO$6,AP40&lt;=$AP$6,AT40&lt;=$AT$6,AQ40&lt;=$AQ$6,AR40&lt;=$AR$6,AS40&lt;=$AS$6),"+","-")," ")</f>
        <v>+</v>
      </c>
    </row>
    <row r="41" spans="1:47" ht="15" customHeight="1" outlineLevel="1">
      <c r="A41" s="76">
        <f t="shared" si="5"/>
        <v>1</v>
      </c>
      <c r="B41" s="18" t="str">
        <f>B40</f>
        <v>станция Кослан</v>
      </c>
      <c r="C41" s="35" t="s">
        <v>160</v>
      </c>
      <c r="D41" s="13">
        <v>43173</v>
      </c>
      <c r="E41" s="36">
        <v>0</v>
      </c>
      <c r="F41" s="36">
        <v>0.87</v>
      </c>
      <c r="G41" s="36">
        <v>8.6</v>
      </c>
      <c r="H41" s="36">
        <v>0.3</v>
      </c>
      <c r="I41" s="36">
        <v>0.25</v>
      </c>
      <c r="J41" s="36">
        <v>0.62</v>
      </c>
      <c r="K41" s="36">
        <v>0.11</v>
      </c>
      <c r="L41" s="36">
        <v>0.005</v>
      </c>
      <c r="M41" s="36">
        <v>1.5</v>
      </c>
      <c r="N41" s="36"/>
      <c r="O41" s="36"/>
      <c r="P41" s="36"/>
      <c r="Q41" s="38" t="str">
        <f aca="true" t="shared" si="6" ref="Q41:Q64">IF(C41&gt;0,IF(AND(E41&lt;=$E$6,F41&lt;=$F$6,G41&lt;=$G$6,H41&lt;=$H$6,I41&lt;=$I$6,J41&lt;=$J$6,K41&lt;=$K$6,L41&lt;=$L$6,M41&lt;=$M$6,N41&lt;=$N$6,O41&lt;=$O$6,P41&lt;=$P$6),"+","-")," ")</f>
        <v>-</v>
      </c>
      <c r="R41" s="35"/>
      <c r="S41" s="13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9" t="str">
        <f aca="true" t="shared" si="7" ref="AF41:AF64">IF(S41&gt;0,IF(AND(T41&lt;=$T$6,U41&lt;=$U$6,V41&lt;=$V$6,W41&lt;=$W$6,X41&lt;=$X$6,Y41&lt;=$Y$6,Z41&lt;=$Z$6,AA41&lt;=$AA$6,AB41&lt;=$AB$6,AC41&lt;=$AC$6,AD41&lt;=$AD$6,AE41&lt;=$AE$6),"+","-")," ")</f>
        <v xml:space="preserve"> </v>
      </c>
      <c r="AG41" s="35" t="s">
        <v>159</v>
      </c>
      <c r="AH41" s="13">
        <v>43117</v>
      </c>
      <c r="AI41" s="36">
        <v>0</v>
      </c>
      <c r="AJ41" s="36">
        <v>0.58</v>
      </c>
      <c r="AK41" s="36">
        <v>7.8</v>
      </c>
      <c r="AL41" s="36"/>
      <c r="AM41" s="36"/>
      <c r="AN41" s="36"/>
      <c r="AO41" s="36"/>
      <c r="AP41" s="36"/>
      <c r="AQ41" s="36"/>
      <c r="AR41" s="36"/>
      <c r="AS41" s="36"/>
      <c r="AT41" s="36"/>
      <c r="AU41" s="39" t="str">
        <f aca="true" t="shared" si="8" ref="AU41:AU64">IF(AG41&gt;0,IF(AND(AI41&lt;=$AI$6,AJ41&lt;=$AJ$6,AK41&lt;=$AK$6,AL41&lt;=$AL$6,AM41&lt;=$AM$6,AN41&lt;=$AN$6,AO41&lt;=$AO$6,AP41&lt;=$AP$6,AT41&lt;=$AT$6,AQ41&lt;=$AQ$6,AR41&lt;=$AR$6,AS41&lt;=$AS$6),"+","-")," ")</f>
        <v>+</v>
      </c>
    </row>
    <row r="42" spans="1:47" ht="15" customHeight="1" outlineLevel="1">
      <c r="A42" s="76">
        <f t="shared" si="5"/>
        <v>1</v>
      </c>
      <c r="B42" s="18" t="str">
        <f aca="true" t="shared" si="9" ref="B42:B64">B41</f>
        <v>станция Кослан</v>
      </c>
      <c r="C42" s="35"/>
      <c r="D42" s="13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8" t="str">
        <f t="shared" si="6"/>
        <v xml:space="preserve"> </v>
      </c>
      <c r="R42" s="35"/>
      <c r="S42" s="13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9" t="str">
        <f t="shared" si="7"/>
        <v xml:space="preserve"> </v>
      </c>
      <c r="AG42" s="35" t="s">
        <v>158</v>
      </c>
      <c r="AH42" s="13">
        <v>43126</v>
      </c>
      <c r="AI42" s="36">
        <v>0</v>
      </c>
      <c r="AJ42" s="36">
        <v>0.58</v>
      </c>
      <c r="AK42" s="36">
        <v>6.7</v>
      </c>
      <c r="AL42" s="36"/>
      <c r="AM42" s="36"/>
      <c r="AN42" s="36"/>
      <c r="AO42" s="36"/>
      <c r="AP42" s="36"/>
      <c r="AQ42" s="36"/>
      <c r="AR42" s="36"/>
      <c r="AS42" s="36"/>
      <c r="AT42" s="36"/>
      <c r="AU42" s="39" t="str">
        <f t="shared" si="8"/>
        <v>+</v>
      </c>
    </row>
    <row r="43" spans="1:47" ht="15" customHeight="1" outlineLevel="1">
      <c r="A43" s="76">
        <f t="shared" si="5"/>
        <v>1</v>
      </c>
      <c r="B43" s="18" t="str">
        <f t="shared" si="9"/>
        <v>станция Кослан</v>
      </c>
      <c r="C43" s="35"/>
      <c r="D43" s="13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8" t="str">
        <f t="shared" si="6"/>
        <v xml:space="preserve"> </v>
      </c>
      <c r="R43" s="35"/>
      <c r="S43" s="13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9" t="str">
        <f t="shared" si="7"/>
        <v xml:space="preserve"> </v>
      </c>
      <c r="AG43" s="35" t="s">
        <v>159</v>
      </c>
      <c r="AH43" s="13">
        <v>43126</v>
      </c>
      <c r="AI43" s="36">
        <v>0</v>
      </c>
      <c r="AJ43" s="36">
        <v>0.58</v>
      </c>
      <c r="AK43" s="36">
        <v>6.3</v>
      </c>
      <c r="AL43" s="36"/>
      <c r="AM43" s="36"/>
      <c r="AN43" s="36"/>
      <c r="AO43" s="36"/>
      <c r="AP43" s="36"/>
      <c r="AQ43" s="36"/>
      <c r="AR43" s="36"/>
      <c r="AS43" s="36"/>
      <c r="AT43" s="36"/>
      <c r="AU43" s="39" t="str">
        <f t="shared" si="8"/>
        <v>+</v>
      </c>
    </row>
    <row r="44" spans="1:47" ht="15" customHeight="1" outlineLevel="1">
      <c r="A44" s="76">
        <f t="shared" si="5"/>
        <v>1</v>
      </c>
      <c r="B44" s="18" t="str">
        <f t="shared" si="9"/>
        <v>станция Кослан</v>
      </c>
      <c r="C44" s="35"/>
      <c r="D44" s="13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8" t="str">
        <f t="shared" si="6"/>
        <v xml:space="preserve"> </v>
      </c>
      <c r="R44" s="35"/>
      <c r="S44" s="13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9" t="str">
        <f t="shared" si="7"/>
        <v xml:space="preserve"> </v>
      </c>
      <c r="AG44" s="35" t="s">
        <v>158</v>
      </c>
      <c r="AH44" s="13">
        <v>43136</v>
      </c>
      <c r="AI44" s="36">
        <v>0</v>
      </c>
      <c r="AJ44" s="36">
        <v>0.58</v>
      </c>
      <c r="AK44" s="36">
        <v>9.6</v>
      </c>
      <c r="AL44" s="36"/>
      <c r="AM44" s="36"/>
      <c r="AN44" s="36"/>
      <c r="AO44" s="36"/>
      <c r="AP44" s="36"/>
      <c r="AQ44" s="36"/>
      <c r="AR44" s="36"/>
      <c r="AS44" s="36"/>
      <c r="AT44" s="36"/>
      <c r="AU44" s="39" t="str">
        <f t="shared" si="8"/>
        <v>+</v>
      </c>
    </row>
    <row r="45" spans="1:47" ht="15" customHeight="1" outlineLevel="1">
      <c r="A45" s="76">
        <f t="shared" si="5"/>
        <v>1</v>
      </c>
      <c r="B45" s="18" t="str">
        <f t="shared" si="9"/>
        <v>станция Кослан</v>
      </c>
      <c r="C45" s="35"/>
      <c r="D45" s="13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8" t="str">
        <f t="shared" si="6"/>
        <v xml:space="preserve"> </v>
      </c>
      <c r="R45" s="35"/>
      <c r="S45" s="13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9" t="str">
        <f t="shared" si="7"/>
        <v xml:space="preserve"> </v>
      </c>
      <c r="AG45" s="35" t="s">
        <v>159</v>
      </c>
      <c r="AH45" s="13">
        <v>43136</v>
      </c>
      <c r="AI45" s="36">
        <v>0</v>
      </c>
      <c r="AJ45" s="36">
        <v>0.58</v>
      </c>
      <c r="AK45" s="36">
        <v>9.8</v>
      </c>
      <c r="AL45" s="36"/>
      <c r="AM45" s="36"/>
      <c r="AN45" s="36"/>
      <c r="AO45" s="36"/>
      <c r="AP45" s="36"/>
      <c r="AQ45" s="36"/>
      <c r="AR45" s="36"/>
      <c r="AS45" s="36"/>
      <c r="AT45" s="36"/>
      <c r="AU45" s="39" t="str">
        <f t="shared" si="8"/>
        <v>+</v>
      </c>
    </row>
    <row r="46" spans="1:47" ht="15" customHeight="1" outlineLevel="1">
      <c r="A46" s="76">
        <f t="shared" si="5"/>
        <v>1</v>
      </c>
      <c r="B46" s="18" t="str">
        <f t="shared" si="9"/>
        <v>станция Кослан</v>
      </c>
      <c r="C46" s="35"/>
      <c r="D46" s="13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8" t="str">
        <f t="shared" si="6"/>
        <v xml:space="preserve"> </v>
      </c>
      <c r="R46" s="35"/>
      <c r="S46" s="13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9" t="str">
        <f t="shared" si="7"/>
        <v xml:space="preserve"> </v>
      </c>
      <c r="AG46" s="35" t="s">
        <v>158</v>
      </c>
      <c r="AH46" s="13">
        <v>43158</v>
      </c>
      <c r="AI46" s="36">
        <v>0</v>
      </c>
      <c r="AJ46" s="36">
        <v>0.58</v>
      </c>
      <c r="AK46" s="36">
        <v>7.8</v>
      </c>
      <c r="AL46" s="36"/>
      <c r="AM46" s="36"/>
      <c r="AN46" s="36"/>
      <c r="AO46" s="36"/>
      <c r="AP46" s="36"/>
      <c r="AQ46" s="36"/>
      <c r="AR46" s="36"/>
      <c r="AS46" s="36"/>
      <c r="AT46" s="36"/>
      <c r="AU46" s="39" t="str">
        <f t="shared" si="8"/>
        <v>+</v>
      </c>
    </row>
    <row r="47" spans="1:47" ht="15" customHeight="1" outlineLevel="1">
      <c r="A47" s="76">
        <f t="shared" si="5"/>
        <v>1</v>
      </c>
      <c r="B47" s="18" t="str">
        <f t="shared" si="9"/>
        <v>станция Кослан</v>
      </c>
      <c r="C47" s="40"/>
      <c r="D47" s="13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8" t="str">
        <f t="shared" si="6"/>
        <v xml:space="preserve"> </v>
      </c>
      <c r="R47" s="40"/>
      <c r="S47" s="13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9" t="str">
        <f t="shared" si="7"/>
        <v xml:space="preserve"> </v>
      </c>
      <c r="AG47" s="35" t="s">
        <v>159</v>
      </c>
      <c r="AH47" s="13">
        <v>43158</v>
      </c>
      <c r="AI47" s="36">
        <v>0</v>
      </c>
      <c r="AJ47" s="36">
        <v>0.58</v>
      </c>
      <c r="AK47" s="36">
        <v>8.4</v>
      </c>
      <c r="AL47" s="36"/>
      <c r="AM47" s="36"/>
      <c r="AN47" s="36"/>
      <c r="AO47" s="36"/>
      <c r="AP47" s="36"/>
      <c r="AQ47" s="36"/>
      <c r="AR47" s="36"/>
      <c r="AS47" s="36"/>
      <c r="AT47" s="36"/>
      <c r="AU47" s="39" t="str">
        <f t="shared" si="8"/>
        <v>+</v>
      </c>
    </row>
    <row r="48" spans="1:47" ht="15" customHeight="1" outlineLevel="1">
      <c r="A48" s="76">
        <f t="shared" si="5"/>
        <v>1</v>
      </c>
      <c r="B48" s="18" t="str">
        <f t="shared" si="9"/>
        <v>станция Кослан</v>
      </c>
      <c r="C48" s="40"/>
      <c r="D48" s="13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8" t="str">
        <f t="shared" si="6"/>
        <v xml:space="preserve"> </v>
      </c>
      <c r="R48" s="40"/>
      <c r="S48" s="13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9" t="str">
        <f t="shared" si="7"/>
        <v xml:space="preserve"> </v>
      </c>
      <c r="AG48" s="35" t="s">
        <v>158</v>
      </c>
      <c r="AH48" s="13">
        <v>43173</v>
      </c>
      <c r="AI48" s="36">
        <v>0</v>
      </c>
      <c r="AJ48" s="36">
        <v>0.58</v>
      </c>
      <c r="AK48" s="36">
        <v>9.4</v>
      </c>
      <c r="AL48" s="36"/>
      <c r="AM48" s="36"/>
      <c r="AN48" s="36"/>
      <c r="AO48" s="36"/>
      <c r="AP48" s="36"/>
      <c r="AQ48" s="36"/>
      <c r="AR48" s="36"/>
      <c r="AS48" s="36"/>
      <c r="AT48" s="36"/>
      <c r="AU48" s="39" t="str">
        <f t="shared" si="8"/>
        <v>+</v>
      </c>
    </row>
    <row r="49" spans="1:47" ht="15" customHeight="1" outlineLevel="1">
      <c r="A49" s="76">
        <f t="shared" si="5"/>
        <v>1</v>
      </c>
      <c r="B49" s="18" t="str">
        <f t="shared" si="9"/>
        <v>станция Кослан</v>
      </c>
      <c r="C49" s="40"/>
      <c r="D49" s="13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8" t="str">
        <f t="shared" si="6"/>
        <v xml:space="preserve"> </v>
      </c>
      <c r="R49" s="40"/>
      <c r="S49" s="13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9" t="str">
        <f t="shared" si="7"/>
        <v xml:space="preserve"> </v>
      </c>
      <c r="AG49" s="35" t="s">
        <v>159</v>
      </c>
      <c r="AH49" s="13">
        <v>43173</v>
      </c>
      <c r="AI49" s="36">
        <v>0</v>
      </c>
      <c r="AJ49" s="36">
        <v>0.58</v>
      </c>
      <c r="AK49" s="36">
        <v>8.6</v>
      </c>
      <c r="AL49" s="36"/>
      <c r="AM49" s="36"/>
      <c r="AN49" s="36"/>
      <c r="AO49" s="36"/>
      <c r="AP49" s="36"/>
      <c r="AQ49" s="36"/>
      <c r="AR49" s="36"/>
      <c r="AS49" s="36"/>
      <c r="AT49" s="36"/>
      <c r="AU49" s="39" t="str">
        <f t="shared" si="8"/>
        <v>+</v>
      </c>
    </row>
    <row r="50" spans="1:47" ht="15" customHeight="1" outlineLevel="1">
      <c r="A50" s="76">
        <f t="shared" si="5"/>
        <v>1</v>
      </c>
      <c r="B50" s="18" t="str">
        <f t="shared" si="9"/>
        <v>станция Кослан</v>
      </c>
      <c r="C50" s="40"/>
      <c r="D50" s="13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8" t="str">
        <f t="shared" si="6"/>
        <v xml:space="preserve"> </v>
      </c>
      <c r="R50" s="40"/>
      <c r="S50" s="13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9" t="str">
        <f t="shared" si="7"/>
        <v xml:space="preserve"> </v>
      </c>
      <c r="AG50" s="35" t="s">
        <v>158</v>
      </c>
      <c r="AH50" s="13">
        <v>43186</v>
      </c>
      <c r="AI50" s="36">
        <v>0</v>
      </c>
      <c r="AJ50" s="36">
        <v>0.58</v>
      </c>
      <c r="AK50" s="36">
        <v>7.6</v>
      </c>
      <c r="AL50" s="36"/>
      <c r="AM50" s="36"/>
      <c r="AN50" s="36"/>
      <c r="AO50" s="36"/>
      <c r="AP50" s="36"/>
      <c r="AQ50" s="36"/>
      <c r="AR50" s="36"/>
      <c r="AS50" s="36"/>
      <c r="AT50" s="36"/>
      <c r="AU50" s="39" t="str">
        <f t="shared" si="8"/>
        <v>+</v>
      </c>
    </row>
    <row r="51" spans="1:47" ht="15" customHeight="1" outlineLevel="1">
      <c r="A51" s="76">
        <f t="shared" si="5"/>
        <v>1</v>
      </c>
      <c r="B51" s="18" t="str">
        <f t="shared" si="9"/>
        <v>станция Кослан</v>
      </c>
      <c r="C51" s="40"/>
      <c r="D51" s="13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8" t="str">
        <f t="shared" si="6"/>
        <v xml:space="preserve"> </v>
      </c>
      <c r="R51" s="40"/>
      <c r="S51" s="13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9" t="str">
        <f t="shared" si="7"/>
        <v xml:space="preserve"> </v>
      </c>
      <c r="AG51" s="35" t="s">
        <v>159</v>
      </c>
      <c r="AH51" s="13">
        <v>43186</v>
      </c>
      <c r="AI51" s="36">
        <v>0</v>
      </c>
      <c r="AJ51" s="36">
        <v>0.58</v>
      </c>
      <c r="AK51" s="36">
        <v>8.1</v>
      </c>
      <c r="AL51" s="36"/>
      <c r="AM51" s="36"/>
      <c r="AN51" s="36"/>
      <c r="AO51" s="36"/>
      <c r="AP51" s="36"/>
      <c r="AQ51" s="36"/>
      <c r="AR51" s="36"/>
      <c r="AS51" s="36"/>
      <c r="AT51" s="36"/>
      <c r="AU51" s="39" t="str">
        <f t="shared" si="8"/>
        <v>+</v>
      </c>
    </row>
    <row r="52" spans="1:47" ht="15" customHeight="1" outlineLevel="1">
      <c r="A52" s="76">
        <f t="shared" si="5"/>
        <v>0</v>
      </c>
      <c r="B52" s="18" t="str">
        <f t="shared" si="9"/>
        <v>станция Кослан</v>
      </c>
      <c r="C52" s="40"/>
      <c r="D52" s="13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8" t="str">
        <f t="shared" si="6"/>
        <v xml:space="preserve"> </v>
      </c>
      <c r="R52" s="40"/>
      <c r="S52" s="13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9" t="str">
        <f t="shared" si="7"/>
        <v xml:space="preserve"> </v>
      </c>
      <c r="AG52" s="40"/>
      <c r="AH52" s="13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9" t="str">
        <f t="shared" si="8"/>
        <v xml:space="preserve"> </v>
      </c>
    </row>
    <row r="53" spans="1:47" ht="15" customHeight="1" outlineLevel="1">
      <c r="A53" s="76">
        <f t="shared" si="5"/>
        <v>0</v>
      </c>
      <c r="B53" s="18" t="str">
        <f t="shared" si="9"/>
        <v>станция Кослан</v>
      </c>
      <c r="C53" s="40"/>
      <c r="D53" s="13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8" t="str">
        <f t="shared" si="6"/>
        <v xml:space="preserve"> </v>
      </c>
      <c r="R53" s="40"/>
      <c r="S53" s="13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9" t="str">
        <f t="shared" si="7"/>
        <v xml:space="preserve"> </v>
      </c>
      <c r="AG53" s="40"/>
      <c r="AH53" s="13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9" t="str">
        <f t="shared" si="8"/>
        <v xml:space="preserve"> </v>
      </c>
    </row>
    <row r="54" spans="1:47" ht="15" customHeight="1" outlineLevel="1">
      <c r="A54" s="76">
        <f t="shared" si="5"/>
        <v>0</v>
      </c>
      <c r="B54" s="18" t="str">
        <f t="shared" si="9"/>
        <v>станция Кослан</v>
      </c>
      <c r="C54" s="40"/>
      <c r="D54" s="13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8" t="str">
        <f t="shared" si="6"/>
        <v xml:space="preserve"> </v>
      </c>
      <c r="R54" s="40"/>
      <c r="S54" s="13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9" t="str">
        <f t="shared" si="7"/>
        <v xml:space="preserve"> </v>
      </c>
      <c r="AG54" s="40"/>
      <c r="AH54" s="13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9" t="str">
        <f t="shared" si="8"/>
        <v xml:space="preserve"> </v>
      </c>
    </row>
    <row r="55" spans="1:47" ht="15" customHeight="1" outlineLevel="1">
      <c r="A55" s="76">
        <f t="shared" si="5"/>
        <v>0</v>
      </c>
      <c r="B55" s="18" t="str">
        <f t="shared" si="9"/>
        <v>станция Кослан</v>
      </c>
      <c r="C55" s="40"/>
      <c r="D55" s="13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8" t="str">
        <f t="shared" si="6"/>
        <v xml:space="preserve"> </v>
      </c>
      <c r="R55" s="40"/>
      <c r="S55" s="13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9" t="str">
        <f t="shared" si="7"/>
        <v xml:space="preserve"> </v>
      </c>
      <c r="AG55" s="40"/>
      <c r="AH55" s="13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9" t="str">
        <f t="shared" si="8"/>
        <v xml:space="preserve"> </v>
      </c>
    </row>
    <row r="56" spans="1:47" ht="15" customHeight="1" outlineLevel="1">
      <c r="A56" s="76">
        <f t="shared" si="5"/>
        <v>0</v>
      </c>
      <c r="B56" s="18" t="str">
        <f t="shared" si="9"/>
        <v>станция Кослан</v>
      </c>
      <c r="C56" s="40"/>
      <c r="D56" s="13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8" t="str">
        <f t="shared" si="6"/>
        <v xml:space="preserve"> </v>
      </c>
      <c r="R56" s="40"/>
      <c r="S56" s="13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9" t="str">
        <f t="shared" si="7"/>
        <v xml:space="preserve"> </v>
      </c>
      <c r="AG56" s="40"/>
      <c r="AH56" s="13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9" t="str">
        <f t="shared" si="8"/>
        <v xml:space="preserve"> </v>
      </c>
    </row>
    <row r="57" spans="1:47" ht="15" customHeight="1" outlineLevel="1">
      <c r="A57" s="76">
        <f t="shared" si="5"/>
        <v>0</v>
      </c>
      <c r="B57" s="18" t="str">
        <f t="shared" si="9"/>
        <v>станция Кослан</v>
      </c>
      <c r="C57" s="40"/>
      <c r="D57" s="13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8" t="str">
        <f t="shared" si="6"/>
        <v xml:space="preserve"> </v>
      </c>
      <c r="R57" s="40"/>
      <c r="S57" s="13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9" t="str">
        <f t="shared" si="7"/>
        <v xml:space="preserve"> </v>
      </c>
      <c r="AG57" s="40"/>
      <c r="AH57" s="13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9" t="str">
        <f t="shared" si="8"/>
        <v xml:space="preserve"> </v>
      </c>
    </row>
    <row r="58" spans="1:47" ht="15" customHeight="1" outlineLevel="1">
      <c r="A58" s="76">
        <f t="shared" si="5"/>
        <v>0</v>
      </c>
      <c r="B58" s="18" t="str">
        <f t="shared" si="9"/>
        <v>станция Кослан</v>
      </c>
      <c r="C58" s="40"/>
      <c r="D58" s="13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8" t="str">
        <f t="shared" si="6"/>
        <v xml:space="preserve"> </v>
      </c>
      <c r="R58" s="40"/>
      <c r="S58" s="13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9" t="str">
        <f t="shared" si="7"/>
        <v xml:space="preserve"> </v>
      </c>
      <c r="AG58" s="40"/>
      <c r="AH58" s="13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9" t="str">
        <f t="shared" si="8"/>
        <v xml:space="preserve"> </v>
      </c>
    </row>
    <row r="59" spans="1:47" ht="15" customHeight="1" outlineLevel="1">
      <c r="A59" s="76">
        <f t="shared" si="5"/>
        <v>0</v>
      </c>
      <c r="B59" s="18" t="str">
        <f t="shared" si="9"/>
        <v>станция Кослан</v>
      </c>
      <c r="C59" s="40"/>
      <c r="D59" s="13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8" t="str">
        <f t="shared" si="6"/>
        <v xml:space="preserve"> </v>
      </c>
      <c r="R59" s="40"/>
      <c r="S59" s="13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9" t="str">
        <f t="shared" si="7"/>
        <v xml:space="preserve"> </v>
      </c>
      <c r="AG59" s="40"/>
      <c r="AH59" s="13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9" t="str">
        <f t="shared" si="8"/>
        <v xml:space="preserve"> </v>
      </c>
    </row>
    <row r="60" spans="1:47" ht="15" customHeight="1" outlineLevel="1">
      <c r="A60" s="76">
        <f t="shared" si="5"/>
        <v>0</v>
      </c>
      <c r="B60" s="18" t="str">
        <f t="shared" si="9"/>
        <v>станция Кослан</v>
      </c>
      <c r="C60" s="40"/>
      <c r="D60" s="13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8" t="str">
        <f t="shared" si="6"/>
        <v xml:space="preserve"> </v>
      </c>
      <c r="R60" s="40"/>
      <c r="S60" s="13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9" t="str">
        <f t="shared" si="7"/>
        <v xml:space="preserve"> </v>
      </c>
      <c r="AG60" s="40"/>
      <c r="AH60" s="13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9" t="str">
        <f t="shared" si="8"/>
        <v xml:space="preserve"> </v>
      </c>
    </row>
    <row r="61" spans="1:47" ht="15" customHeight="1" outlineLevel="1">
      <c r="A61" s="76">
        <f t="shared" si="5"/>
        <v>0</v>
      </c>
      <c r="B61" s="18" t="str">
        <f t="shared" si="9"/>
        <v>станция Кослан</v>
      </c>
      <c r="C61" s="40"/>
      <c r="D61" s="13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8" t="str">
        <f t="shared" si="6"/>
        <v xml:space="preserve"> </v>
      </c>
      <c r="R61" s="40"/>
      <c r="S61" s="13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9" t="str">
        <f t="shared" si="7"/>
        <v xml:space="preserve"> </v>
      </c>
      <c r="AG61" s="40"/>
      <c r="AH61" s="13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9" t="str">
        <f t="shared" si="8"/>
        <v xml:space="preserve"> </v>
      </c>
    </row>
    <row r="62" spans="1:47" ht="15" customHeight="1" outlineLevel="1">
      <c r="A62" s="76">
        <f t="shared" si="5"/>
        <v>0</v>
      </c>
      <c r="B62" s="18" t="str">
        <f t="shared" si="9"/>
        <v>станция Кослан</v>
      </c>
      <c r="C62" s="40"/>
      <c r="D62" s="13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8" t="str">
        <f t="shared" si="6"/>
        <v xml:space="preserve"> </v>
      </c>
      <c r="R62" s="40"/>
      <c r="S62" s="13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9" t="str">
        <f t="shared" si="7"/>
        <v xml:space="preserve"> </v>
      </c>
      <c r="AG62" s="40"/>
      <c r="AH62" s="13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9" t="str">
        <f t="shared" si="8"/>
        <v xml:space="preserve"> </v>
      </c>
    </row>
    <row r="63" spans="1:47" ht="15" customHeight="1" outlineLevel="1">
      <c r="A63" s="76">
        <f t="shared" si="5"/>
        <v>0</v>
      </c>
      <c r="B63" s="18" t="str">
        <f t="shared" si="9"/>
        <v>станция Кослан</v>
      </c>
      <c r="C63" s="40"/>
      <c r="D63" s="13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8" t="str">
        <f t="shared" si="6"/>
        <v xml:space="preserve"> </v>
      </c>
      <c r="R63" s="40"/>
      <c r="S63" s="13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9" t="str">
        <f t="shared" si="7"/>
        <v xml:space="preserve"> </v>
      </c>
      <c r="AG63" s="40"/>
      <c r="AH63" s="13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9" t="str">
        <f t="shared" si="8"/>
        <v xml:space="preserve"> </v>
      </c>
    </row>
    <row r="64" spans="1:47" ht="15" customHeight="1" outlineLevel="1">
      <c r="A64" s="76">
        <f t="shared" si="5"/>
        <v>0</v>
      </c>
      <c r="B64" s="18" t="str">
        <f t="shared" si="9"/>
        <v>станция Кослан</v>
      </c>
      <c r="C64" s="40"/>
      <c r="D64" s="13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8" t="str">
        <f t="shared" si="6"/>
        <v xml:space="preserve"> </v>
      </c>
      <c r="R64" s="40"/>
      <c r="S64" s="13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9" t="str">
        <f t="shared" si="7"/>
        <v xml:space="preserve"> </v>
      </c>
      <c r="AG64" s="40"/>
      <c r="AH64" s="13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9" t="str">
        <f t="shared" si="8"/>
        <v xml:space="preserve"> </v>
      </c>
    </row>
    <row r="65" spans="1:47" ht="15" customHeight="1" hidden="1" outlineLevel="1">
      <c r="A65" s="76">
        <f aca="true" t="shared" si="10" ref="A65:A89">IF((SUM(D65:Q65)+SUM(R65:AF65)+SUM(AG65:AU65))=0,0,1)</f>
        <v>0</v>
      </c>
      <c r="B65" s="18" t="e">
        <f>#REF!</f>
        <v>#REF!</v>
      </c>
      <c r="C65" s="35"/>
      <c r="D65" s="13"/>
      <c r="E65" s="36"/>
      <c r="F65" s="36"/>
      <c r="G65" s="36"/>
      <c r="H65" s="36"/>
      <c r="I65" s="36"/>
      <c r="J65" s="36"/>
      <c r="K65" s="36"/>
      <c r="L65" s="36"/>
      <c r="M65" s="36"/>
      <c r="N65" s="37"/>
      <c r="O65" s="36"/>
      <c r="P65" s="36"/>
      <c r="Q65" s="38" t="str">
        <f>IF(C65&gt;0,IF(AND(E65&lt;=$E$6,F65&lt;=$F$6,G65&lt;=$G$6,H65&lt;=$H$6,I65&lt;=$I$6,J65&lt;=$J$6,K65&lt;=$K$6,L65&lt;=$L$6,M65&lt;=$M$6,N65&lt;=$N$6,O65&lt;=$O$6,P65&lt;=$P$6),"+","-")," ")</f>
        <v xml:space="preserve"> </v>
      </c>
      <c r="R65" s="35"/>
      <c r="S65" s="13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9" t="str">
        <f>IF(S65&gt;0,IF(AND(T65&lt;=$T$6,U65&lt;=$U$6,V65&lt;=$V$6,W65&lt;=$W$6,X65&lt;=$X$6,Y65&lt;=$Y$6,Z65&lt;=$Z$6,AA65&lt;=$AA$6,AB65&lt;=$AB$6,AC65&lt;=$AC$6,AD65&lt;=$AD$6,AE65&lt;=$AE$6),"+","-")," ")</f>
        <v xml:space="preserve"> </v>
      </c>
      <c r="AG65" s="35"/>
      <c r="AH65" s="13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9" t="str">
        <f>IF(AG65&gt;0,IF(AND(AI65&lt;=$AI$6,AJ65&lt;=$AJ$6,AK65&lt;=$AK$6,AL65&lt;=$AL$6,AM65&lt;=$AM$6,AN65&lt;=$AN$6,AO65&lt;=$AO$6,AP65&lt;=$AP$6,AT65&lt;=$AT$6,AQ65&lt;=$AQ$6,AR65&lt;=$AR$6,AS65&lt;=$AS$6),"+","-")," ")</f>
        <v xml:space="preserve"> </v>
      </c>
    </row>
    <row r="66" spans="1:47" ht="15" customHeight="1" hidden="1" outlineLevel="1">
      <c r="A66" s="76">
        <f t="shared" si="10"/>
        <v>0</v>
      </c>
      <c r="B66" s="18" t="e">
        <f>B65</f>
        <v>#REF!</v>
      </c>
      <c r="C66" s="35"/>
      <c r="D66" s="13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8" t="str">
        <f aca="true" t="shared" si="11" ref="Q66:Q89">IF(C66&gt;0,IF(AND(E66&lt;=$E$6,F66&lt;=$F$6,G66&lt;=$G$6,H66&lt;=$H$6,I66&lt;=$I$6,J66&lt;=$J$6,K66&lt;=$K$6,L66&lt;=$L$6,M66&lt;=$M$6,N66&lt;=$N$6,O66&lt;=$O$6,P66&lt;=$P$6),"+","-")," ")</f>
        <v xml:space="preserve"> </v>
      </c>
      <c r="R66" s="35"/>
      <c r="S66" s="13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9" t="str">
        <f aca="true" t="shared" si="12" ref="AF66:AF89">IF(S66&gt;0,IF(AND(T66&lt;=$T$6,U66&lt;=$U$6,V66&lt;=$V$6,W66&lt;=$W$6,X66&lt;=$X$6,Y66&lt;=$Y$6,Z66&lt;=$Z$6,AA66&lt;=$AA$6,AB66&lt;=$AB$6,AC66&lt;=$AC$6,AD66&lt;=$AD$6,AE66&lt;=$AE$6),"+","-")," ")</f>
        <v xml:space="preserve"> </v>
      </c>
      <c r="AG66" s="35"/>
      <c r="AH66" s="13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9" t="str">
        <f aca="true" t="shared" si="13" ref="AU66:AU89">IF(AG66&gt;0,IF(AND(AI66&lt;=$AI$6,AJ66&lt;=$AJ$6,AK66&lt;=$AK$6,AL66&lt;=$AL$6,AM66&lt;=$AM$6,AN66&lt;=$AN$6,AO66&lt;=$AO$6,AP66&lt;=$AP$6,AT66&lt;=$AT$6,AQ66&lt;=$AQ$6,AR66&lt;=$AR$6,AS66&lt;=$AS$6),"+","-")," ")</f>
        <v xml:space="preserve"> </v>
      </c>
    </row>
    <row r="67" spans="1:47" ht="15" customHeight="1" hidden="1" outlineLevel="1">
      <c r="A67" s="76">
        <f t="shared" si="10"/>
        <v>0</v>
      </c>
      <c r="B67" s="18" t="e">
        <f aca="true" t="shared" si="14" ref="B67:B89">B66</f>
        <v>#REF!</v>
      </c>
      <c r="C67" s="35"/>
      <c r="D67" s="13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8" t="str">
        <f t="shared" si="11"/>
        <v xml:space="preserve"> </v>
      </c>
      <c r="R67" s="35"/>
      <c r="S67" s="13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9" t="str">
        <f t="shared" si="12"/>
        <v xml:space="preserve"> </v>
      </c>
      <c r="AG67" s="35"/>
      <c r="AH67" s="13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9" t="str">
        <f t="shared" si="13"/>
        <v xml:space="preserve"> </v>
      </c>
    </row>
    <row r="68" spans="1:47" ht="15" customHeight="1" hidden="1" outlineLevel="1">
      <c r="A68" s="76">
        <f t="shared" si="10"/>
        <v>0</v>
      </c>
      <c r="B68" s="18" t="e">
        <f t="shared" si="14"/>
        <v>#REF!</v>
      </c>
      <c r="C68" s="35"/>
      <c r="D68" s="13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8" t="str">
        <f t="shared" si="11"/>
        <v xml:space="preserve"> </v>
      </c>
      <c r="R68" s="35"/>
      <c r="S68" s="13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9" t="str">
        <f t="shared" si="12"/>
        <v xml:space="preserve"> </v>
      </c>
      <c r="AG68" s="35"/>
      <c r="AH68" s="13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9" t="str">
        <f t="shared" si="13"/>
        <v xml:space="preserve"> </v>
      </c>
    </row>
    <row r="69" spans="1:47" ht="15" customHeight="1" hidden="1" outlineLevel="1">
      <c r="A69" s="76">
        <f t="shared" si="10"/>
        <v>0</v>
      </c>
      <c r="B69" s="18" t="e">
        <f t="shared" si="14"/>
        <v>#REF!</v>
      </c>
      <c r="C69" s="35"/>
      <c r="D69" s="13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8" t="str">
        <f t="shared" si="11"/>
        <v xml:space="preserve"> </v>
      </c>
      <c r="R69" s="35"/>
      <c r="S69" s="13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9" t="str">
        <f t="shared" si="12"/>
        <v xml:space="preserve"> </v>
      </c>
      <c r="AG69" s="35"/>
      <c r="AH69" s="13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9" t="str">
        <f t="shared" si="13"/>
        <v xml:space="preserve"> </v>
      </c>
    </row>
    <row r="70" spans="1:47" ht="15" customHeight="1" hidden="1" outlineLevel="1">
      <c r="A70" s="76">
        <f t="shared" si="10"/>
        <v>0</v>
      </c>
      <c r="B70" s="18" t="e">
        <f t="shared" si="14"/>
        <v>#REF!</v>
      </c>
      <c r="C70" s="35"/>
      <c r="D70" s="13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8" t="str">
        <f t="shared" si="11"/>
        <v xml:space="preserve"> </v>
      </c>
      <c r="R70" s="35"/>
      <c r="S70" s="13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9" t="str">
        <f t="shared" si="12"/>
        <v xml:space="preserve"> </v>
      </c>
      <c r="AG70" s="35"/>
      <c r="AH70" s="13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9" t="str">
        <f t="shared" si="13"/>
        <v xml:space="preserve"> </v>
      </c>
    </row>
    <row r="71" spans="1:47" ht="15" customHeight="1" hidden="1" outlineLevel="1">
      <c r="A71" s="76">
        <f t="shared" si="10"/>
        <v>0</v>
      </c>
      <c r="B71" s="18" t="e">
        <f t="shared" si="14"/>
        <v>#REF!</v>
      </c>
      <c r="C71" s="35"/>
      <c r="D71" s="13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8" t="str">
        <f t="shared" si="11"/>
        <v xml:space="preserve"> </v>
      </c>
      <c r="R71" s="35"/>
      <c r="S71" s="13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9" t="str">
        <f t="shared" si="12"/>
        <v xml:space="preserve"> </v>
      </c>
      <c r="AG71" s="35"/>
      <c r="AH71" s="13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9" t="str">
        <f t="shared" si="13"/>
        <v xml:space="preserve"> </v>
      </c>
    </row>
    <row r="72" spans="1:47" ht="15" customHeight="1" hidden="1" outlineLevel="1">
      <c r="A72" s="76">
        <f t="shared" si="10"/>
        <v>0</v>
      </c>
      <c r="B72" s="18" t="e">
        <f t="shared" si="14"/>
        <v>#REF!</v>
      </c>
      <c r="C72" s="40"/>
      <c r="D72" s="13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8" t="str">
        <f t="shared" si="11"/>
        <v xml:space="preserve"> </v>
      </c>
      <c r="R72" s="40"/>
      <c r="S72" s="13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9" t="str">
        <f t="shared" si="12"/>
        <v xml:space="preserve"> </v>
      </c>
      <c r="AG72" s="40"/>
      <c r="AH72" s="13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9" t="str">
        <f t="shared" si="13"/>
        <v xml:space="preserve"> </v>
      </c>
    </row>
    <row r="73" spans="1:47" ht="15" customHeight="1" hidden="1" outlineLevel="1">
      <c r="A73" s="76">
        <f t="shared" si="10"/>
        <v>0</v>
      </c>
      <c r="B73" s="18" t="e">
        <f t="shared" si="14"/>
        <v>#REF!</v>
      </c>
      <c r="C73" s="40"/>
      <c r="D73" s="13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8" t="str">
        <f t="shared" si="11"/>
        <v xml:space="preserve"> </v>
      </c>
      <c r="R73" s="40"/>
      <c r="S73" s="13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9" t="str">
        <f t="shared" si="12"/>
        <v xml:space="preserve"> </v>
      </c>
      <c r="AG73" s="40"/>
      <c r="AH73" s="13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9" t="str">
        <f t="shared" si="13"/>
        <v xml:space="preserve"> </v>
      </c>
    </row>
    <row r="74" spans="1:47" ht="15" customHeight="1" hidden="1" outlineLevel="1">
      <c r="A74" s="76">
        <f t="shared" si="10"/>
        <v>0</v>
      </c>
      <c r="B74" s="18" t="e">
        <f t="shared" si="14"/>
        <v>#REF!</v>
      </c>
      <c r="C74" s="40"/>
      <c r="D74" s="13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8" t="str">
        <f t="shared" si="11"/>
        <v xml:space="preserve"> </v>
      </c>
      <c r="R74" s="40"/>
      <c r="S74" s="13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9" t="str">
        <f t="shared" si="12"/>
        <v xml:space="preserve"> </v>
      </c>
      <c r="AG74" s="40"/>
      <c r="AH74" s="13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9" t="str">
        <f t="shared" si="13"/>
        <v xml:space="preserve"> </v>
      </c>
    </row>
    <row r="75" spans="1:47" ht="15" customHeight="1" hidden="1" outlineLevel="1">
      <c r="A75" s="76">
        <f t="shared" si="10"/>
        <v>0</v>
      </c>
      <c r="B75" s="18" t="e">
        <f t="shared" si="14"/>
        <v>#REF!</v>
      </c>
      <c r="C75" s="40"/>
      <c r="D75" s="13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8" t="str">
        <f t="shared" si="11"/>
        <v xml:space="preserve"> </v>
      </c>
      <c r="R75" s="40"/>
      <c r="S75" s="13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9" t="str">
        <f t="shared" si="12"/>
        <v xml:space="preserve"> </v>
      </c>
      <c r="AG75" s="40"/>
      <c r="AH75" s="13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9" t="str">
        <f t="shared" si="13"/>
        <v xml:space="preserve"> </v>
      </c>
    </row>
    <row r="76" spans="1:47" ht="15" customHeight="1" hidden="1" outlineLevel="1">
      <c r="A76" s="76">
        <f t="shared" si="10"/>
        <v>0</v>
      </c>
      <c r="B76" s="18" t="e">
        <f t="shared" si="14"/>
        <v>#REF!</v>
      </c>
      <c r="C76" s="40"/>
      <c r="D76" s="13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8" t="str">
        <f t="shared" si="11"/>
        <v xml:space="preserve"> </v>
      </c>
      <c r="R76" s="40"/>
      <c r="S76" s="13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9" t="str">
        <f t="shared" si="12"/>
        <v xml:space="preserve"> </v>
      </c>
      <c r="AG76" s="40"/>
      <c r="AH76" s="13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9" t="str">
        <f t="shared" si="13"/>
        <v xml:space="preserve"> </v>
      </c>
    </row>
    <row r="77" spans="1:47" ht="15" customHeight="1" hidden="1" outlineLevel="1">
      <c r="A77" s="76">
        <f t="shared" si="10"/>
        <v>0</v>
      </c>
      <c r="B77" s="18" t="e">
        <f t="shared" si="14"/>
        <v>#REF!</v>
      </c>
      <c r="C77" s="40"/>
      <c r="D77" s="13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8" t="str">
        <f t="shared" si="11"/>
        <v xml:space="preserve"> </v>
      </c>
      <c r="R77" s="40"/>
      <c r="S77" s="13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9" t="str">
        <f t="shared" si="12"/>
        <v xml:space="preserve"> </v>
      </c>
      <c r="AG77" s="40"/>
      <c r="AH77" s="13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9" t="str">
        <f t="shared" si="13"/>
        <v xml:space="preserve"> </v>
      </c>
    </row>
    <row r="78" spans="1:47" ht="15" customHeight="1" hidden="1" outlineLevel="1">
      <c r="A78" s="76">
        <f t="shared" si="10"/>
        <v>0</v>
      </c>
      <c r="B78" s="18" t="e">
        <f t="shared" si="14"/>
        <v>#REF!</v>
      </c>
      <c r="C78" s="40"/>
      <c r="D78" s="13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8" t="str">
        <f t="shared" si="11"/>
        <v xml:space="preserve"> </v>
      </c>
      <c r="R78" s="40"/>
      <c r="S78" s="13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9" t="str">
        <f t="shared" si="12"/>
        <v xml:space="preserve"> </v>
      </c>
      <c r="AG78" s="40"/>
      <c r="AH78" s="13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9" t="str">
        <f t="shared" si="13"/>
        <v xml:space="preserve"> </v>
      </c>
    </row>
    <row r="79" spans="1:47" ht="15" customHeight="1" hidden="1" outlineLevel="1">
      <c r="A79" s="76">
        <f t="shared" si="10"/>
        <v>0</v>
      </c>
      <c r="B79" s="18" t="e">
        <f t="shared" si="14"/>
        <v>#REF!</v>
      </c>
      <c r="C79" s="40"/>
      <c r="D79" s="13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8" t="str">
        <f t="shared" si="11"/>
        <v xml:space="preserve"> </v>
      </c>
      <c r="R79" s="40"/>
      <c r="S79" s="13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9" t="str">
        <f t="shared" si="12"/>
        <v xml:space="preserve"> </v>
      </c>
      <c r="AG79" s="40"/>
      <c r="AH79" s="13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9" t="str">
        <f t="shared" si="13"/>
        <v xml:space="preserve"> </v>
      </c>
    </row>
    <row r="80" spans="1:47" ht="15" customHeight="1" hidden="1" outlineLevel="1">
      <c r="A80" s="76">
        <f t="shared" si="10"/>
        <v>0</v>
      </c>
      <c r="B80" s="18" t="e">
        <f t="shared" si="14"/>
        <v>#REF!</v>
      </c>
      <c r="C80" s="40"/>
      <c r="D80" s="13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8" t="str">
        <f t="shared" si="11"/>
        <v xml:space="preserve"> </v>
      </c>
      <c r="R80" s="40"/>
      <c r="S80" s="13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9" t="str">
        <f t="shared" si="12"/>
        <v xml:space="preserve"> </v>
      </c>
      <c r="AG80" s="40"/>
      <c r="AH80" s="13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9" t="str">
        <f t="shared" si="13"/>
        <v xml:space="preserve"> </v>
      </c>
    </row>
    <row r="81" spans="1:47" ht="15" customHeight="1" hidden="1" outlineLevel="1">
      <c r="A81" s="76">
        <f t="shared" si="10"/>
        <v>0</v>
      </c>
      <c r="B81" s="18" t="e">
        <f t="shared" si="14"/>
        <v>#REF!</v>
      </c>
      <c r="C81" s="40"/>
      <c r="D81" s="13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8" t="str">
        <f t="shared" si="11"/>
        <v xml:space="preserve"> </v>
      </c>
      <c r="R81" s="40"/>
      <c r="S81" s="13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9" t="str">
        <f t="shared" si="12"/>
        <v xml:space="preserve"> </v>
      </c>
      <c r="AG81" s="40"/>
      <c r="AH81" s="13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9" t="str">
        <f t="shared" si="13"/>
        <v xml:space="preserve"> </v>
      </c>
    </row>
    <row r="82" spans="1:47" ht="15" customHeight="1" hidden="1" outlineLevel="1">
      <c r="A82" s="76">
        <f t="shared" si="10"/>
        <v>0</v>
      </c>
      <c r="B82" s="18" t="e">
        <f t="shared" si="14"/>
        <v>#REF!</v>
      </c>
      <c r="C82" s="40"/>
      <c r="D82" s="13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8" t="str">
        <f t="shared" si="11"/>
        <v xml:space="preserve"> </v>
      </c>
      <c r="R82" s="40"/>
      <c r="S82" s="13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9" t="str">
        <f t="shared" si="12"/>
        <v xml:space="preserve"> </v>
      </c>
      <c r="AG82" s="40"/>
      <c r="AH82" s="13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9" t="str">
        <f t="shared" si="13"/>
        <v xml:space="preserve"> </v>
      </c>
    </row>
    <row r="83" spans="1:47" ht="15" customHeight="1" hidden="1" outlineLevel="1">
      <c r="A83" s="76">
        <f t="shared" si="10"/>
        <v>0</v>
      </c>
      <c r="B83" s="18" t="e">
        <f t="shared" si="14"/>
        <v>#REF!</v>
      </c>
      <c r="C83" s="40"/>
      <c r="D83" s="13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8" t="str">
        <f t="shared" si="11"/>
        <v xml:space="preserve"> </v>
      </c>
      <c r="R83" s="40"/>
      <c r="S83" s="13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9" t="str">
        <f t="shared" si="12"/>
        <v xml:space="preserve"> </v>
      </c>
      <c r="AG83" s="40"/>
      <c r="AH83" s="13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9" t="str">
        <f t="shared" si="13"/>
        <v xml:space="preserve"> </v>
      </c>
    </row>
    <row r="84" spans="1:47" ht="15" customHeight="1" hidden="1" outlineLevel="1">
      <c r="A84" s="76">
        <f t="shared" si="10"/>
        <v>0</v>
      </c>
      <c r="B84" s="18" t="e">
        <f t="shared" si="14"/>
        <v>#REF!</v>
      </c>
      <c r="C84" s="40"/>
      <c r="D84" s="13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8" t="str">
        <f t="shared" si="11"/>
        <v xml:space="preserve"> </v>
      </c>
      <c r="R84" s="40"/>
      <c r="S84" s="13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9" t="str">
        <f t="shared" si="12"/>
        <v xml:space="preserve"> </v>
      </c>
      <c r="AG84" s="40"/>
      <c r="AH84" s="13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9" t="str">
        <f t="shared" si="13"/>
        <v xml:space="preserve"> </v>
      </c>
    </row>
    <row r="85" spans="1:47" ht="15" customHeight="1" hidden="1" outlineLevel="1">
      <c r="A85" s="76">
        <f t="shared" si="10"/>
        <v>0</v>
      </c>
      <c r="B85" s="18" t="e">
        <f t="shared" si="14"/>
        <v>#REF!</v>
      </c>
      <c r="C85" s="40"/>
      <c r="D85" s="13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8" t="str">
        <f t="shared" si="11"/>
        <v xml:space="preserve"> </v>
      </c>
      <c r="R85" s="40"/>
      <c r="S85" s="13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9" t="str">
        <f t="shared" si="12"/>
        <v xml:space="preserve"> </v>
      </c>
      <c r="AG85" s="40"/>
      <c r="AH85" s="13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9" t="str">
        <f t="shared" si="13"/>
        <v xml:space="preserve"> </v>
      </c>
    </row>
    <row r="86" spans="1:47" ht="15" customHeight="1" hidden="1" outlineLevel="1">
      <c r="A86" s="76">
        <f t="shared" si="10"/>
        <v>0</v>
      </c>
      <c r="B86" s="18" t="e">
        <f t="shared" si="14"/>
        <v>#REF!</v>
      </c>
      <c r="C86" s="40"/>
      <c r="D86" s="13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8" t="str">
        <f t="shared" si="11"/>
        <v xml:space="preserve"> </v>
      </c>
      <c r="R86" s="40"/>
      <c r="S86" s="13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9" t="str">
        <f t="shared" si="12"/>
        <v xml:space="preserve"> </v>
      </c>
      <c r="AG86" s="40"/>
      <c r="AH86" s="13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9" t="str">
        <f t="shared" si="13"/>
        <v xml:space="preserve"> </v>
      </c>
    </row>
    <row r="87" spans="1:47" ht="15" customHeight="1" hidden="1" outlineLevel="1">
      <c r="A87" s="76">
        <f t="shared" si="10"/>
        <v>0</v>
      </c>
      <c r="B87" s="18" t="e">
        <f t="shared" si="14"/>
        <v>#REF!</v>
      </c>
      <c r="C87" s="40"/>
      <c r="D87" s="13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8" t="str">
        <f t="shared" si="11"/>
        <v xml:space="preserve"> </v>
      </c>
      <c r="R87" s="40"/>
      <c r="S87" s="13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9" t="str">
        <f t="shared" si="12"/>
        <v xml:space="preserve"> </v>
      </c>
      <c r="AG87" s="40"/>
      <c r="AH87" s="13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9" t="str">
        <f t="shared" si="13"/>
        <v xml:space="preserve"> </v>
      </c>
    </row>
    <row r="88" spans="1:47" ht="15" customHeight="1" hidden="1" outlineLevel="1">
      <c r="A88" s="76">
        <f t="shared" si="10"/>
        <v>0</v>
      </c>
      <c r="B88" s="18" t="e">
        <f t="shared" si="14"/>
        <v>#REF!</v>
      </c>
      <c r="C88" s="40"/>
      <c r="D88" s="13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8" t="str">
        <f t="shared" si="11"/>
        <v xml:space="preserve"> </v>
      </c>
      <c r="R88" s="40"/>
      <c r="S88" s="13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9" t="str">
        <f t="shared" si="12"/>
        <v xml:space="preserve"> </v>
      </c>
      <c r="AG88" s="40"/>
      <c r="AH88" s="13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9" t="str">
        <f t="shared" si="13"/>
        <v xml:space="preserve"> </v>
      </c>
    </row>
    <row r="89" spans="1:47" ht="15" customHeight="1" hidden="1" outlineLevel="1">
      <c r="A89" s="76">
        <f t="shared" si="10"/>
        <v>0</v>
      </c>
      <c r="B89" s="18" t="e">
        <f t="shared" si="14"/>
        <v>#REF!</v>
      </c>
      <c r="C89" s="40"/>
      <c r="D89" s="13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8" t="str">
        <f t="shared" si="11"/>
        <v xml:space="preserve"> </v>
      </c>
      <c r="R89" s="40"/>
      <c r="S89" s="13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9" t="str">
        <f t="shared" si="12"/>
        <v xml:space="preserve"> </v>
      </c>
      <c r="AG89" s="40"/>
      <c r="AH89" s="13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6"/>
      <c r="AU89" s="39" t="str">
        <f t="shared" si="13"/>
        <v xml:space="preserve"> </v>
      </c>
    </row>
    <row r="90" spans="1:47" ht="15" customHeight="1">
      <c r="A90" s="76">
        <f>IF((SUM(D90:Q90)+SUM(R90:AF90)+SUM(AG90:AU90))=0,0,1)</f>
        <v>0</v>
      </c>
      <c r="B90" s="119"/>
      <c r="C90" s="11" t="s">
        <v>7</v>
      </c>
      <c r="D90" s="77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9"/>
      <c r="Q90" s="80">
        <f>COUNTIF(Q92:Q116,"-")</f>
        <v>0</v>
      </c>
      <c r="R90" s="11" t="s">
        <v>7</v>
      </c>
      <c r="S90" s="81"/>
      <c r="T90" s="81"/>
      <c r="U90" s="81"/>
      <c r="V90" s="81"/>
      <c r="W90" s="81"/>
      <c r="X90" s="81"/>
      <c r="Y90" s="81"/>
      <c r="Z90" s="81"/>
      <c r="AA90" s="81"/>
      <c r="AB90" s="81"/>
      <c r="AC90" s="81"/>
      <c r="AD90" s="81"/>
      <c r="AE90" s="82"/>
      <c r="AF90" s="31">
        <f>COUNTIF(AF92:AF116,"-")</f>
        <v>0</v>
      </c>
      <c r="AG90" s="11" t="s">
        <v>7</v>
      </c>
      <c r="AH90" s="81"/>
      <c r="AI90" s="81"/>
      <c r="AJ90" s="81"/>
      <c r="AK90" s="81"/>
      <c r="AL90" s="81"/>
      <c r="AM90" s="81"/>
      <c r="AN90" s="81"/>
      <c r="AO90" s="81"/>
      <c r="AP90" s="81"/>
      <c r="AQ90" s="81"/>
      <c r="AR90" s="81"/>
      <c r="AS90" s="81"/>
      <c r="AT90" s="82"/>
      <c r="AU90" s="31">
        <f>COUNTIF(AU92:AU116,"-")</f>
        <v>0</v>
      </c>
    </row>
    <row r="91" spans="1:47" ht="15" customHeight="1">
      <c r="A91" s="76">
        <f aca="true" t="shared" si="15" ref="A91:A116">IF((SUM(D91:Q91)+SUM(R91:AF91)+SUM(AG91:AU91))=0,0,1)</f>
        <v>0</v>
      </c>
      <c r="B91" s="120"/>
      <c r="C91" s="11" t="s">
        <v>8</v>
      </c>
      <c r="D91" s="77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9"/>
      <c r="Q91" s="80">
        <f>COUNTIF(Q92:Q116,"-")+COUNTIF(Q92:Q116,"+")</f>
        <v>0</v>
      </c>
      <c r="R91" s="11" t="s">
        <v>8</v>
      </c>
      <c r="S91" s="81"/>
      <c r="T91" s="81"/>
      <c r="U91" s="81"/>
      <c r="V91" s="81"/>
      <c r="W91" s="81"/>
      <c r="X91" s="81"/>
      <c r="Y91" s="81"/>
      <c r="Z91" s="81"/>
      <c r="AA91" s="81"/>
      <c r="AB91" s="81"/>
      <c r="AC91" s="81"/>
      <c r="AD91" s="81"/>
      <c r="AE91" s="82"/>
      <c r="AF91" s="31">
        <f>COUNTIF(AF92:AF116,"-")+COUNTIF(AF92:AF116,"+")</f>
        <v>0</v>
      </c>
      <c r="AG91" s="11" t="s">
        <v>8</v>
      </c>
      <c r="AH91" s="81"/>
      <c r="AI91" s="81"/>
      <c r="AJ91" s="81"/>
      <c r="AK91" s="81"/>
      <c r="AL91" s="81"/>
      <c r="AM91" s="81"/>
      <c r="AN91" s="81"/>
      <c r="AO91" s="81"/>
      <c r="AP91" s="81"/>
      <c r="AQ91" s="81"/>
      <c r="AR91" s="81"/>
      <c r="AS91" s="81"/>
      <c r="AT91" s="82"/>
      <c r="AU91" s="31">
        <f>COUNTIF(AU92:AU116,"-")+COUNTIF(AU92:AU116,"+")</f>
        <v>0</v>
      </c>
    </row>
    <row r="92" spans="1:47" ht="15" customHeight="1" outlineLevel="1">
      <c r="A92" s="76">
        <f t="shared" si="15"/>
        <v>0</v>
      </c>
      <c r="B92" s="18">
        <f>B90</f>
        <v>0</v>
      </c>
      <c r="C92" s="35"/>
      <c r="D92" s="13"/>
      <c r="E92" s="36"/>
      <c r="F92" s="36"/>
      <c r="G92" s="36"/>
      <c r="H92" s="36"/>
      <c r="I92" s="36"/>
      <c r="J92" s="36"/>
      <c r="K92" s="36"/>
      <c r="L92" s="36"/>
      <c r="M92" s="36"/>
      <c r="N92" s="37"/>
      <c r="O92" s="36"/>
      <c r="P92" s="36"/>
      <c r="Q92" s="38" t="str">
        <f>IF(C92&gt;0,IF(AND(E92&lt;=$E$6,F92&lt;=$F$6,G92&lt;=$G$6,H92&lt;=$H$6,I92&lt;=$I$6,J92&lt;=$J$6,K92&lt;=$K$6,L92&lt;=$L$6,M92&lt;=$M$6,N92&lt;=$N$6,O92&lt;=$O$6,P92&lt;=$P$6),"+","-")," ")</f>
        <v xml:space="preserve"> </v>
      </c>
      <c r="R92" s="35"/>
      <c r="S92" s="13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9" t="str">
        <f>IF(S92&gt;0,IF(AND(T92&lt;=$T$6,U92&lt;=$U$6,V92&lt;=$V$6,W92&lt;=$W$6,X92&lt;=$X$6,Y92&lt;=$Y$6,Z92&lt;=$Z$6,AA92&lt;=$AA$6,AB92&lt;=$AB$6,AC92&lt;=$AC$6,AD92&lt;=$AD$6,AE92&lt;=$AE$6),"+","-")," ")</f>
        <v xml:space="preserve"> </v>
      </c>
      <c r="AG92" s="35"/>
      <c r="AH92" s="13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9" t="str">
        <f>IF(AG92&gt;0,IF(AND(AI92&lt;=$AI$6,AJ92&lt;=$AJ$6,AK92&lt;=$AK$6,AL92&lt;=$AL$6,AM92&lt;=$AM$6,AN92&lt;=$AN$6,AO92&lt;=$AO$6,AP92&lt;=$AP$6,AT92&lt;=$AT$6,AQ92&lt;=$AQ$6,AR92&lt;=$AR$6,AS92&lt;=$AS$6),"+","-")," ")</f>
        <v xml:space="preserve"> </v>
      </c>
    </row>
    <row r="93" spans="1:47" ht="15" customHeight="1" outlineLevel="1">
      <c r="A93" s="76">
        <f t="shared" si="15"/>
        <v>0</v>
      </c>
      <c r="B93" s="18">
        <f>B92</f>
        <v>0</v>
      </c>
      <c r="C93" s="35"/>
      <c r="D93" s="13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8" t="str">
        <f aca="true" t="shared" si="16" ref="Q93:Q116">IF(C93&gt;0,IF(AND(E93&lt;=$E$6,F93&lt;=$F$6,G93&lt;=$G$6,H93&lt;=$H$6,I93&lt;=$I$6,J93&lt;=$J$6,K93&lt;=$K$6,L93&lt;=$L$6,M93&lt;=$M$6,N93&lt;=$N$6,O93&lt;=$O$6,P93&lt;=$P$6),"+","-")," ")</f>
        <v xml:space="preserve"> </v>
      </c>
      <c r="R93" s="35"/>
      <c r="S93" s="13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9" t="str">
        <f aca="true" t="shared" si="17" ref="AF93:AF116">IF(S93&gt;0,IF(AND(T93&lt;=$T$6,U93&lt;=$U$6,V93&lt;=$V$6,W93&lt;=$W$6,X93&lt;=$X$6,Y93&lt;=$Y$6,Z93&lt;=$Z$6,AA93&lt;=$AA$6,AB93&lt;=$AB$6,AC93&lt;=$AC$6,AD93&lt;=$AD$6,AE93&lt;=$AE$6),"+","-")," ")</f>
        <v xml:space="preserve"> </v>
      </c>
      <c r="AG93" s="35"/>
      <c r="AH93" s="13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9" t="str">
        <f aca="true" t="shared" si="18" ref="AU93:AU116">IF(AG93&gt;0,IF(AND(AI93&lt;=$AI$6,AJ93&lt;=$AJ$6,AK93&lt;=$AK$6,AL93&lt;=$AL$6,AM93&lt;=$AM$6,AN93&lt;=$AN$6,AO93&lt;=$AO$6,AP93&lt;=$AP$6,AT93&lt;=$AT$6,AQ93&lt;=$AQ$6,AR93&lt;=$AR$6,AS93&lt;=$AS$6),"+","-")," ")</f>
        <v xml:space="preserve"> </v>
      </c>
    </row>
    <row r="94" spans="1:47" ht="15" customHeight="1" outlineLevel="1">
      <c r="A94" s="76">
        <f t="shared" si="15"/>
        <v>0</v>
      </c>
      <c r="B94" s="18">
        <f aca="true" t="shared" si="19" ref="B94:B116">B93</f>
        <v>0</v>
      </c>
      <c r="C94" s="35"/>
      <c r="D94" s="13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8" t="str">
        <f t="shared" si="16"/>
        <v xml:space="preserve"> </v>
      </c>
      <c r="R94" s="35"/>
      <c r="S94" s="13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9" t="str">
        <f t="shared" si="17"/>
        <v xml:space="preserve"> </v>
      </c>
      <c r="AG94" s="35"/>
      <c r="AH94" s="13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9" t="str">
        <f t="shared" si="18"/>
        <v xml:space="preserve"> </v>
      </c>
    </row>
    <row r="95" spans="1:47" ht="15" customHeight="1" outlineLevel="1">
      <c r="A95" s="76">
        <f t="shared" si="15"/>
        <v>0</v>
      </c>
      <c r="B95" s="18">
        <f t="shared" si="19"/>
        <v>0</v>
      </c>
      <c r="C95" s="35"/>
      <c r="D95" s="13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8" t="str">
        <f t="shared" si="16"/>
        <v xml:space="preserve"> </v>
      </c>
      <c r="R95" s="35"/>
      <c r="S95" s="13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9" t="str">
        <f t="shared" si="17"/>
        <v xml:space="preserve"> </v>
      </c>
      <c r="AG95" s="35"/>
      <c r="AH95" s="13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9" t="str">
        <f t="shared" si="18"/>
        <v xml:space="preserve"> </v>
      </c>
    </row>
    <row r="96" spans="1:47" ht="15" customHeight="1" outlineLevel="1">
      <c r="A96" s="76">
        <f t="shared" si="15"/>
        <v>0</v>
      </c>
      <c r="B96" s="18">
        <f t="shared" si="19"/>
        <v>0</v>
      </c>
      <c r="C96" s="35"/>
      <c r="D96" s="13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8" t="str">
        <f t="shared" si="16"/>
        <v xml:space="preserve"> </v>
      </c>
      <c r="R96" s="35"/>
      <c r="S96" s="13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9" t="str">
        <f t="shared" si="17"/>
        <v xml:space="preserve"> </v>
      </c>
      <c r="AG96" s="35"/>
      <c r="AH96" s="13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9" t="str">
        <f t="shared" si="18"/>
        <v xml:space="preserve"> </v>
      </c>
    </row>
    <row r="97" spans="1:47" ht="15" customHeight="1" outlineLevel="1">
      <c r="A97" s="76">
        <f t="shared" si="15"/>
        <v>0</v>
      </c>
      <c r="B97" s="18">
        <f t="shared" si="19"/>
        <v>0</v>
      </c>
      <c r="C97" s="35"/>
      <c r="D97" s="13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8" t="str">
        <f t="shared" si="16"/>
        <v xml:space="preserve"> </v>
      </c>
      <c r="R97" s="35"/>
      <c r="S97" s="13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9" t="str">
        <f t="shared" si="17"/>
        <v xml:space="preserve"> </v>
      </c>
      <c r="AG97" s="35"/>
      <c r="AH97" s="13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9" t="str">
        <f t="shared" si="18"/>
        <v xml:space="preserve"> </v>
      </c>
    </row>
    <row r="98" spans="1:47" ht="15" customHeight="1" outlineLevel="1">
      <c r="A98" s="76">
        <f t="shared" si="15"/>
        <v>0</v>
      </c>
      <c r="B98" s="18">
        <f t="shared" si="19"/>
        <v>0</v>
      </c>
      <c r="C98" s="35"/>
      <c r="D98" s="13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8" t="str">
        <f t="shared" si="16"/>
        <v xml:space="preserve"> </v>
      </c>
      <c r="R98" s="35"/>
      <c r="S98" s="13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9" t="str">
        <f t="shared" si="17"/>
        <v xml:space="preserve"> </v>
      </c>
      <c r="AG98" s="35"/>
      <c r="AH98" s="13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9" t="str">
        <f t="shared" si="18"/>
        <v xml:space="preserve"> </v>
      </c>
    </row>
    <row r="99" spans="1:47" ht="15" customHeight="1" outlineLevel="1">
      <c r="A99" s="76">
        <f t="shared" si="15"/>
        <v>0</v>
      </c>
      <c r="B99" s="18">
        <f t="shared" si="19"/>
        <v>0</v>
      </c>
      <c r="C99" s="40"/>
      <c r="D99" s="13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8" t="str">
        <f t="shared" si="16"/>
        <v xml:space="preserve"> </v>
      </c>
      <c r="R99" s="40"/>
      <c r="S99" s="13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9" t="str">
        <f t="shared" si="17"/>
        <v xml:space="preserve"> </v>
      </c>
      <c r="AG99" s="40"/>
      <c r="AH99" s="13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9" t="str">
        <f t="shared" si="18"/>
        <v xml:space="preserve"> </v>
      </c>
    </row>
    <row r="100" spans="1:47" ht="15" customHeight="1" outlineLevel="1">
      <c r="A100" s="76">
        <f t="shared" si="15"/>
        <v>0</v>
      </c>
      <c r="B100" s="18">
        <f t="shared" si="19"/>
        <v>0</v>
      </c>
      <c r="C100" s="40"/>
      <c r="D100" s="13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8" t="str">
        <f t="shared" si="16"/>
        <v xml:space="preserve"> </v>
      </c>
      <c r="R100" s="40"/>
      <c r="S100" s="13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9" t="str">
        <f t="shared" si="17"/>
        <v xml:space="preserve"> </v>
      </c>
      <c r="AG100" s="40"/>
      <c r="AH100" s="13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9" t="str">
        <f t="shared" si="18"/>
        <v xml:space="preserve"> </v>
      </c>
    </row>
    <row r="101" spans="1:47" ht="15" customHeight="1" outlineLevel="1">
      <c r="A101" s="76">
        <f t="shared" si="15"/>
        <v>0</v>
      </c>
      <c r="B101" s="18">
        <f t="shared" si="19"/>
        <v>0</v>
      </c>
      <c r="C101" s="40"/>
      <c r="D101" s="13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8" t="str">
        <f t="shared" si="16"/>
        <v xml:space="preserve"> </v>
      </c>
      <c r="R101" s="40"/>
      <c r="S101" s="13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9" t="str">
        <f t="shared" si="17"/>
        <v xml:space="preserve"> </v>
      </c>
      <c r="AG101" s="40"/>
      <c r="AH101" s="13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9" t="str">
        <f t="shared" si="18"/>
        <v xml:space="preserve"> </v>
      </c>
    </row>
    <row r="102" spans="1:47" ht="15" customHeight="1" outlineLevel="1">
      <c r="A102" s="76">
        <f t="shared" si="15"/>
        <v>0</v>
      </c>
      <c r="B102" s="18">
        <f t="shared" si="19"/>
        <v>0</v>
      </c>
      <c r="C102" s="40"/>
      <c r="D102" s="13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8" t="str">
        <f t="shared" si="16"/>
        <v xml:space="preserve"> </v>
      </c>
      <c r="R102" s="40"/>
      <c r="S102" s="13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9" t="str">
        <f t="shared" si="17"/>
        <v xml:space="preserve"> </v>
      </c>
      <c r="AG102" s="40"/>
      <c r="AH102" s="13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9" t="str">
        <f t="shared" si="18"/>
        <v xml:space="preserve"> </v>
      </c>
    </row>
    <row r="103" spans="1:47" ht="15" customHeight="1" outlineLevel="1">
      <c r="A103" s="76">
        <f t="shared" si="15"/>
        <v>0</v>
      </c>
      <c r="B103" s="18">
        <f t="shared" si="19"/>
        <v>0</v>
      </c>
      <c r="C103" s="40"/>
      <c r="D103" s="13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8" t="str">
        <f t="shared" si="16"/>
        <v xml:space="preserve"> </v>
      </c>
      <c r="R103" s="40"/>
      <c r="S103" s="13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9" t="str">
        <f t="shared" si="17"/>
        <v xml:space="preserve"> </v>
      </c>
      <c r="AG103" s="40"/>
      <c r="AH103" s="13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S103" s="36"/>
      <c r="AT103" s="36"/>
      <c r="AU103" s="39" t="str">
        <f t="shared" si="18"/>
        <v xml:space="preserve"> </v>
      </c>
    </row>
    <row r="104" spans="1:47" ht="15" customHeight="1" outlineLevel="1">
      <c r="A104" s="76">
        <f t="shared" si="15"/>
        <v>0</v>
      </c>
      <c r="B104" s="18">
        <f t="shared" si="19"/>
        <v>0</v>
      </c>
      <c r="C104" s="40"/>
      <c r="D104" s="13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8" t="str">
        <f t="shared" si="16"/>
        <v xml:space="preserve"> </v>
      </c>
      <c r="R104" s="40"/>
      <c r="S104" s="13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9" t="str">
        <f t="shared" si="17"/>
        <v xml:space="preserve"> </v>
      </c>
      <c r="AG104" s="40"/>
      <c r="AH104" s="13"/>
      <c r="AI104" s="36"/>
      <c r="AJ104" s="36"/>
      <c r="AK104" s="36"/>
      <c r="AL104" s="36"/>
      <c r="AM104" s="36"/>
      <c r="AN104" s="36"/>
      <c r="AO104" s="36"/>
      <c r="AP104" s="36"/>
      <c r="AQ104" s="36"/>
      <c r="AR104" s="36"/>
      <c r="AS104" s="36"/>
      <c r="AT104" s="36"/>
      <c r="AU104" s="39" t="str">
        <f t="shared" si="18"/>
        <v xml:space="preserve"> </v>
      </c>
    </row>
    <row r="105" spans="1:47" ht="15" customHeight="1" outlineLevel="1">
      <c r="A105" s="76">
        <f t="shared" si="15"/>
        <v>0</v>
      </c>
      <c r="B105" s="18">
        <f t="shared" si="19"/>
        <v>0</v>
      </c>
      <c r="C105" s="40"/>
      <c r="D105" s="13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8" t="str">
        <f t="shared" si="16"/>
        <v xml:space="preserve"> </v>
      </c>
      <c r="R105" s="40"/>
      <c r="S105" s="13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9" t="str">
        <f t="shared" si="17"/>
        <v xml:space="preserve"> </v>
      </c>
      <c r="AG105" s="40"/>
      <c r="AH105" s="13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  <c r="AU105" s="39" t="str">
        <f t="shared" si="18"/>
        <v xml:space="preserve"> </v>
      </c>
    </row>
    <row r="106" spans="1:47" ht="15" customHeight="1" outlineLevel="1">
      <c r="A106" s="76">
        <f t="shared" si="15"/>
        <v>0</v>
      </c>
      <c r="B106" s="18">
        <f t="shared" si="19"/>
        <v>0</v>
      </c>
      <c r="C106" s="40"/>
      <c r="D106" s="13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8" t="str">
        <f t="shared" si="16"/>
        <v xml:space="preserve"> </v>
      </c>
      <c r="R106" s="40"/>
      <c r="S106" s="13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9" t="str">
        <f t="shared" si="17"/>
        <v xml:space="preserve"> </v>
      </c>
      <c r="AG106" s="40"/>
      <c r="AH106" s="13"/>
      <c r="AI106" s="36"/>
      <c r="AJ106" s="36"/>
      <c r="AK106" s="36"/>
      <c r="AL106" s="36"/>
      <c r="AM106" s="36"/>
      <c r="AN106" s="36"/>
      <c r="AO106" s="36"/>
      <c r="AP106" s="36"/>
      <c r="AQ106" s="36"/>
      <c r="AR106" s="36"/>
      <c r="AS106" s="36"/>
      <c r="AT106" s="36"/>
      <c r="AU106" s="39" t="str">
        <f t="shared" si="18"/>
        <v xml:space="preserve"> </v>
      </c>
    </row>
    <row r="107" spans="1:47" ht="15" customHeight="1" outlineLevel="1">
      <c r="A107" s="76">
        <f t="shared" si="15"/>
        <v>0</v>
      </c>
      <c r="B107" s="18">
        <f t="shared" si="19"/>
        <v>0</v>
      </c>
      <c r="C107" s="40"/>
      <c r="D107" s="13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8" t="str">
        <f t="shared" si="16"/>
        <v xml:space="preserve"> </v>
      </c>
      <c r="R107" s="40"/>
      <c r="S107" s="13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9" t="str">
        <f t="shared" si="17"/>
        <v xml:space="preserve"> </v>
      </c>
      <c r="AG107" s="40"/>
      <c r="AH107" s="13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36"/>
      <c r="AT107" s="36"/>
      <c r="AU107" s="39" t="str">
        <f t="shared" si="18"/>
        <v xml:space="preserve"> </v>
      </c>
    </row>
    <row r="108" spans="1:47" ht="15" customHeight="1" outlineLevel="1">
      <c r="A108" s="76">
        <f t="shared" si="15"/>
        <v>0</v>
      </c>
      <c r="B108" s="18">
        <f t="shared" si="19"/>
        <v>0</v>
      </c>
      <c r="C108" s="40"/>
      <c r="D108" s="13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8" t="str">
        <f t="shared" si="16"/>
        <v xml:space="preserve"> </v>
      </c>
      <c r="R108" s="40"/>
      <c r="S108" s="13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9" t="str">
        <f t="shared" si="17"/>
        <v xml:space="preserve"> </v>
      </c>
      <c r="AG108" s="40"/>
      <c r="AH108" s="13"/>
      <c r="AI108" s="36"/>
      <c r="AJ108" s="36"/>
      <c r="AK108" s="36"/>
      <c r="AL108" s="36"/>
      <c r="AM108" s="36"/>
      <c r="AN108" s="36"/>
      <c r="AO108" s="36"/>
      <c r="AP108" s="36"/>
      <c r="AQ108" s="36"/>
      <c r="AR108" s="36"/>
      <c r="AS108" s="36"/>
      <c r="AT108" s="36"/>
      <c r="AU108" s="39" t="str">
        <f t="shared" si="18"/>
        <v xml:space="preserve"> </v>
      </c>
    </row>
    <row r="109" spans="1:47" ht="15" customHeight="1" outlineLevel="1">
      <c r="A109" s="76">
        <f t="shared" si="15"/>
        <v>0</v>
      </c>
      <c r="B109" s="18">
        <f t="shared" si="19"/>
        <v>0</v>
      </c>
      <c r="C109" s="40"/>
      <c r="D109" s="13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8" t="str">
        <f t="shared" si="16"/>
        <v xml:space="preserve"> </v>
      </c>
      <c r="R109" s="40"/>
      <c r="S109" s="13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9" t="str">
        <f t="shared" si="17"/>
        <v xml:space="preserve"> </v>
      </c>
      <c r="AG109" s="40"/>
      <c r="AH109" s="13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39" t="str">
        <f t="shared" si="18"/>
        <v xml:space="preserve"> </v>
      </c>
    </row>
    <row r="110" spans="1:47" ht="15" customHeight="1" outlineLevel="1">
      <c r="A110" s="76">
        <f t="shared" si="15"/>
        <v>0</v>
      </c>
      <c r="B110" s="18">
        <f t="shared" si="19"/>
        <v>0</v>
      </c>
      <c r="C110" s="40"/>
      <c r="D110" s="13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8" t="str">
        <f t="shared" si="16"/>
        <v xml:space="preserve"> </v>
      </c>
      <c r="R110" s="40"/>
      <c r="S110" s="13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9" t="str">
        <f t="shared" si="17"/>
        <v xml:space="preserve"> </v>
      </c>
      <c r="AG110" s="40"/>
      <c r="AH110" s="13"/>
      <c r="AI110" s="36"/>
      <c r="AJ110" s="36"/>
      <c r="AK110" s="36"/>
      <c r="AL110" s="36"/>
      <c r="AM110" s="36"/>
      <c r="AN110" s="36"/>
      <c r="AO110" s="36"/>
      <c r="AP110" s="36"/>
      <c r="AQ110" s="36"/>
      <c r="AR110" s="36"/>
      <c r="AS110" s="36"/>
      <c r="AT110" s="36"/>
      <c r="AU110" s="39" t="str">
        <f t="shared" si="18"/>
        <v xml:space="preserve"> </v>
      </c>
    </row>
    <row r="111" spans="1:47" ht="15" customHeight="1" outlineLevel="1">
      <c r="A111" s="76">
        <f t="shared" si="15"/>
        <v>0</v>
      </c>
      <c r="B111" s="18">
        <f t="shared" si="19"/>
        <v>0</v>
      </c>
      <c r="C111" s="40"/>
      <c r="D111" s="13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8" t="str">
        <f t="shared" si="16"/>
        <v xml:space="preserve"> </v>
      </c>
      <c r="R111" s="40"/>
      <c r="S111" s="13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9" t="str">
        <f t="shared" si="17"/>
        <v xml:space="preserve"> </v>
      </c>
      <c r="AG111" s="40"/>
      <c r="AH111" s="13"/>
      <c r="AI111" s="36"/>
      <c r="AJ111" s="36"/>
      <c r="AK111" s="36"/>
      <c r="AL111" s="36"/>
      <c r="AM111" s="36"/>
      <c r="AN111" s="36"/>
      <c r="AO111" s="36"/>
      <c r="AP111" s="36"/>
      <c r="AQ111" s="36"/>
      <c r="AR111" s="36"/>
      <c r="AS111" s="36"/>
      <c r="AT111" s="36"/>
      <c r="AU111" s="39" t="str">
        <f t="shared" si="18"/>
        <v xml:space="preserve"> </v>
      </c>
    </row>
    <row r="112" spans="1:47" ht="15" customHeight="1" outlineLevel="1">
      <c r="A112" s="76">
        <f t="shared" si="15"/>
        <v>0</v>
      </c>
      <c r="B112" s="18">
        <f t="shared" si="19"/>
        <v>0</v>
      </c>
      <c r="C112" s="40"/>
      <c r="D112" s="13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8" t="str">
        <f t="shared" si="16"/>
        <v xml:space="preserve"> </v>
      </c>
      <c r="R112" s="40"/>
      <c r="S112" s="13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9" t="str">
        <f t="shared" si="17"/>
        <v xml:space="preserve"> </v>
      </c>
      <c r="AG112" s="40"/>
      <c r="AH112" s="13"/>
      <c r="AI112" s="36"/>
      <c r="AJ112" s="36"/>
      <c r="AK112" s="36"/>
      <c r="AL112" s="36"/>
      <c r="AM112" s="36"/>
      <c r="AN112" s="36"/>
      <c r="AO112" s="36"/>
      <c r="AP112" s="36"/>
      <c r="AQ112" s="36"/>
      <c r="AR112" s="36"/>
      <c r="AS112" s="36"/>
      <c r="AT112" s="36"/>
      <c r="AU112" s="39" t="str">
        <f t="shared" si="18"/>
        <v xml:space="preserve"> </v>
      </c>
    </row>
    <row r="113" spans="1:47" ht="15" customHeight="1" outlineLevel="1">
      <c r="A113" s="76">
        <f t="shared" si="15"/>
        <v>0</v>
      </c>
      <c r="B113" s="18">
        <f t="shared" si="19"/>
        <v>0</v>
      </c>
      <c r="C113" s="40"/>
      <c r="D113" s="13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8" t="str">
        <f t="shared" si="16"/>
        <v xml:space="preserve"> </v>
      </c>
      <c r="R113" s="40"/>
      <c r="S113" s="13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9" t="str">
        <f t="shared" si="17"/>
        <v xml:space="preserve"> </v>
      </c>
      <c r="AG113" s="40"/>
      <c r="AH113" s="13"/>
      <c r="AI113" s="36"/>
      <c r="AJ113" s="36"/>
      <c r="AK113" s="36"/>
      <c r="AL113" s="36"/>
      <c r="AM113" s="36"/>
      <c r="AN113" s="36"/>
      <c r="AO113" s="36"/>
      <c r="AP113" s="36"/>
      <c r="AQ113" s="36"/>
      <c r="AR113" s="36"/>
      <c r="AS113" s="36"/>
      <c r="AT113" s="36"/>
      <c r="AU113" s="39" t="str">
        <f t="shared" si="18"/>
        <v xml:space="preserve"> </v>
      </c>
    </row>
    <row r="114" spans="1:47" ht="15" customHeight="1" outlineLevel="1">
      <c r="A114" s="76">
        <f t="shared" si="15"/>
        <v>0</v>
      </c>
      <c r="B114" s="18">
        <f t="shared" si="19"/>
        <v>0</v>
      </c>
      <c r="C114" s="40"/>
      <c r="D114" s="13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8" t="str">
        <f t="shared" si="16"/>
        <v xml:space="preserve"> </v>
      </c>
      <c r="R114" s="40"/>
      <c r="S114" s="13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9" t="str">
        <f t="shared" si="17"/>
        <v xml:space="preserve"> </v>
      </c>
      <c r="AG114" s="40"/>
      <c r="AH114" s="13"/>
      <c r="AI114" s="36"/>
      <c r="AJ114" s="36"/>
      <c r="AK114" s="36"/>
      <c r="AL114" s="36"/>
      <c r="AM114" s="36"/>
      <c r="AN114" s="36"/>
      <c r="AO114" s="36"/>
      <c r="AP114" s="36"/>
      <c r="AQ114" s="36"/>
      <c r="AR114" s="36"/>
      <c r="AS114" s="36"/>
      <c r="AT114" s="36"/>
      <c r="AU114" s="39" t="str">
        <f t="shared" si="18"/>
        <v xml:space="preserve"> </v>
      </c>
    </row>
    <row r="115" spans="1:47" ht="15" customHeight="1" outlineLevel="1">
      <c r="A115" s="76">
        <f t="shared" si="15"/>
        <v>0</v>
      </c>
      <c r="B115" s="18">
        <f t="shared" si="19"/>
        <v>0</v>
      </c>
      <c r="C115" s="40"/>
      <c r="D115" s="13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8" t="str">
        <f t="shared" si="16"/>
        <v xml:space="preserve"> </v>
      </c>
      <c r="R115" s="40"/>
      <c r="S115" s="13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9" t="str">
        <f t="shared" si="17"/>
        <v xml:space="preserve"> </v>
      </c>
      <c r="AG115" s="40"/>
      <c r="AH115" s="13"/>
      <c r="AI115" s="36"/>
      <c r="AJ115" s="36"/>
      <c r="AK115" s="36"/>
      <c r="AL115" s="36"/>
      <c r="AM115" s="36"/>
      <c r="AN115" s="36"/>
      <c r="AO115" s="36"/>
      <c r="AP115" s="36"/>
      <c r="AQ115" s="36"/>
      <c r="AR115" s="36"/>
      <c r="AS115" s="36"/>
      <c r="AT115" s="36"/>
      <c r="AU115" s="39" t="str">
        <f t="shared" si="18"/>
        <v xml:space="preserve"> </v>
      </c>
    </row>
    <row r="116" spans="1:47" ht="15" customHeight="1" outlineLevel="1">
      <c r="A116" s="76">
        <f t="shared" si="15"/>
        <v>0</v>
      </c>
      <c r="B116" s="18">
        <f t="shared" si="19"/>
        <v>0</v>
      </c>
      <c r="C116" s="40"/>
      <c r="D116" s="13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8" t="str">
        <f t="shared" si="16"/>
        <v xml:space="preserve"> </v>
      </c>
      <c r="R116" s="40"/>
      <c r="S116" s="13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9" t="str">
        <f t="shared" si="17"/>
        <v xml:space="preserve"> </v>
      </c>
      <c r="AG116" s="40"/>
      <c r="AH116" s="13"/>
      <c r="AI116" s="36"/>
      <c r="AJ116" s="36"/>
      <c r="AK116" s="36"/>
      <c r="AL116" s="36"/>
      <c r="AM116" s="36"/>
      <c r="AN116" s="36"/>
      <c r="AO116" s="36"/>
      <c r="AP116" s="36"/>
      <c r="AQ116" s="36"/>
      <c r="AR116" s="36"/>
      <c r="AS116" s="36"/>
      <c r="AT116" s="36"/>
      <c r="AU116" s="39" t="str">
        <f t="shared" si="18"/>
        <v xml:space="preserve"> </v>
      </c>
    </row>
    <row r="117" spans="1:47" ht="15" customHeight="1">
      <c r="A117" s="76">
        <f>IF((SUM(D117:Q117)+SUM(R117:AF117)+SUM(AG117:AU117))=0,0,1)</f>
        <v>0</v>
      </c>
      <c r="B117" s="119"/>
      <c r="C117" s="11" t="s">
        <v>7</v>
      </c>
      <c r="D117" s="77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9"/>
      <c r="Q117" s="80">
        <f>COUNTIF(Q119:Q143,"-")</f>
        <v>0</v>
      </c>
      <c r="R117" s="11" t="s">
        <v>7</v>
      </c>
      <c r="S117" s="81"/>
      <c r="T117" s="81"/>
      <c r="U117" s="81"/>
      <c r="V117" s="81"/>
      <c r="W117" s="81"/>
      <c r="X117" s="81"/>
      <c r="Y117" s="81"/>
      <c r="Z117" s="81"/>
      <c r="AA117" s="81"/>
      <c r="AB117" s="81"/>
      <c r="AC117" s="81"/>
      <c r="AD117" s="81"/>
      <c r="AE117" s="82"/>
      <c r="AF117" s="31">
        <f>COUNTIF(AF119:AF143,"-")</f>
        <v>0</v>
      </c>
      <c r="AG117" s="11" t="s">
        <v>7</v>
      </c>
      <c r="AH117" s="81"/>
      <c r="AI117" s="81"/>
      <c r="AJ117" s="81"/>
      <c r="AK117" s="81"/>
      <c r="AL117" s="81"/>
      <c r="AM117" s="81"/>
      <c r="AN117" s="81"/>
      <c r="AO117" s="81"/>
      <c r="AP117" s="81"/>
      <c r="AQ117" s="81"/>
      <c r="AR117" s="81"/>
      <c r="AS117" s="81"/>
      <c r="AT117" s="82"/>
      <c r="AU117" s="31">
        <f>COUNTIF(AU119:AU143,"-")</f>
        <v>0</v>
      </c>
    </row>
    <row r="118" spans="1:47" ht="15" customHeight="1">
      <c r="A118" s="76">
        <f aca="true" t="shared" si="20" ref="A118:A143">IF((SUM(D118:Q118)+SUM(R118:AF118)+SUM(AG118:AU118))=0,0,1)</f>
        <v>0</v>
      </c>
      <c r="B118" s="120"/>
      <c r="C118" s="11" t="s">
        <v>8</v>
      </c>
      <c r="D118" s="77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9"/>
      <c r="Q118" s="80">
        <f>COUNTIF(Q119:Q143,"-")+COUNTIF(Q119:Q143,"+")</f>
        <v>0</v>
      </c>
      <c r="R118" s="11" t="s">
        <v>8</v>
      </c>
      <c r="S118" s="81"/>
      <c r="T118" s="81"/>
      <c r="U118" s="81"/>
      <c r="V118" s="81"/>
      <c r="W118" s="81"/>
      <c r="X118" s="81"/>
      <c r="Y118" s="81"/>
      <c r="Z118" s="81"/>
      <c r="AA118" s="81"/>
      <c r="AB118" s="81"/>
      <c r="AC118" s="81"/>
      <c r="AD118" s="81"/>
      <c r="AE118" s="82"/>
      <c r="AF118" s="31">
        <f>COUNTIF(AF119:AF143,"-")+COUNTIF(AF119:AF143,"+")</f>
        <v>0</v>
      </c>
      <c r="AG118" s="11" t="s">
        <v>8</v>
      </c>
      <c r="AH118" s="81"/>
      <c r="AI118" s="81"/>
      <c r="AJ118" s="81"/>
      <c r="AK118" s="81"/>
      <c r="AL118" s="81"/>
      <c r="AM118" s="81"/>
      <c r="AN118" s="81"/>
      <c r="AO118" s="81"/>
      <c r="AP118" s="81"/>
      <c r="AQ118" s="81"/>
      <c r="AR118" s="81"/>
      <c r="AS118" s="81"/>
      <c r="AT118" s="82"/>
      <c r="AU118" s="31">
        <f>COUNTIF(AU119:AU143,"-")+COUNTIF(AU119:AU143,"+")</f>
        <v>0</v>
      </c>
    </row>
    <row r="119" spans="1:47" ht="15" customHeight="1" outlineLevel="1">
      <c r="A119" s="76">
        <f t="shared" si="20"/>
        <v>0</v>
      </c>
      <c r="B119" s="18">
        <f>B117</f>
        <v>0</v>
      </c>
      <c r="C119" s="35"/>
      <c r="D119" s="13"/>
      <c r="E119" s="36"/>
      <c r="F119" s="36"/>
      <c r="G119" s="36"/>
      <c r="H119" s="36"/>
      <c r="I119" s="36"/>
      <c r="J119" s="36"/>
      <c r="K119" s="36"/>
      <c r="L119" s="36"/>
      <c r="M119" s="36"/>
      <c r="N119" s="37"/>
      <c r="O119" s="36"/>
      <c r="P119" s="36"/>
      <c r="Q119" s="38" t="str">
        <f>IF(C119&gt;0,IF(AND(E119&lt;=$E$6,F119&lt;=$F$6,G119&lt;=$G$6,H119&lt;=$H$6,I119&lt;=$I$6,J119&lt;=$J$6,K119&lt;=$K$6,L119&lt;=$L$6,M119&lt;=$M$6,N119&lt;=$N$6,O119&lt;=$O$6,P119&lt;=$P$6),"+","-")," ")</f>
        <v xml:space="preserve"> </v>
      </c>
      <c r="R119" s="35"/>
      <c r="S119" s="13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9" t="str">
        <f>IF(S119&gt;0,IF(AND(T119&lt;=$T$6,U119&lt;=$U$6,V119&lt;=$V$6,W119&lt;=$W$6,X119&lt;=$X$6,Y119&lt;=$Y$6,Z119&lt;=$Z$6,AA119&lt;=$AA$6,AB119&lt;=$AB$6,AC119&lt;=$AC$6,AD119&lt;=$AD$6,AE119&lt;=$AE$6),"+","-")," ")</f>
        <v xml:space="preserve"> </v>
      </c>
      <c r="AG119" s="35"/>
      <c r="AH119" s="13"/>
      <c r="AI119" s="36"/>
      <c r="AJ119" s="36"/>
      <c r="AK119" s="36"/>
      <c r="AL119" s="36"/>
      <c r="AM119" s="36"/>
      <c r="AN119" s="36"/>
      <c r="AO119" s="36"/>
      <c r="AP119" s="36"/>
      <c r="AQ119" s="36"/>
      <c r="AR119" s="36"/>
      <c r="AS119" s="36"/>
      <c r="AT119" s="36"/>
      <c r="AU119" s="39" t="str">
        <f>IF(AG119&gt;0,IF(AND(AI119&lt;=$AI$6,AJ119&lt;=$AJ$6,AK119&lt;=$AK$6,AL119&lt;=$AL$6,AM119&lt;=$AM$6,AN119&lt;=$AN$6,AO119&lt;=$AO$6,AP119&lt;=$AP$6,AT119&lt;=$AT$6,AQ119&lt;=$AQ$6,AR119&lt;=$AR$6,AS119&lt;=$AS$6),"+","-")," ")</f>
        <v xml:space="preserve"> </v>
      </c>
    </row>
    <row r="120" spans="1:47" ht="15" customHeight="1" outlineLevel="1">
      <c r="A120" s="76">
        <f t="shared" si="20"/>
        <v>0</v>
      </c>
      <c r="B120" s="18">
        <f>B119</f>
        <v>0</v>
      </c>
      <c r="C120" s="35"/>
      <c r="D120" s="13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8" t="str">
        <f aca="true" t="shared" si="21" ref="Q120:Q143">IF(C120&gt;0,IF(AND(E120&lt;=$E$6,F120&lt;=$F$6,G120&lt;=$G$6,H120&lt;=$H$6,I120&lt;=$I$6,J120&lt;=$J$6,K120&lt;=$K$6,L120&lt;=$L$6,M120&lt;=$M$6,N120&lt;=$N$6,O120&lt;=$O$6,P120&lt;=$P$6),"+","-")," ")</f>
        <v xml:space="preserve"> </v>
      </c>
      <c r="R120" s="35"/>
      <c r="S120" s="13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9" t="str">
        <f aca="true" t="shared" si="22" ref="AF120:AF143">IF(S120&gt;0,IF(AND(T120&lt;=$T$6,U120&lt;=$U$6,V120&lt;=$V$6,W120&lt;=$W$6,X120&lt;=$X$6,Y120&lt;=$Y$6,Z120&lt;=$Z$6,AA120&lt;=$AA$6,AB120&lt;=$AB$6,AC120&lt;=$AC$6,AD120&lt;=$AD$6,AE120&lt;=$AE$6),"+","-")," ")</f>
        <v xml:space="preserve"> </v>
      </c>
      <c r="AG120" s="35"/>
      <c r="AH120" s="13"/>
      <c r="AI120" s="36"/>
      <c r="AJ120" s="36"/>
      <c r="AK120" s="36"/>
      <c r="AL120" s="36"/>
      <c r="AM120" s="36"/>
      <c r="AN120" s="36"/>
      <c r="AO120" s="36"/>
      <c r="AP120" s="36"/>
      <c r="AQ120" s="36"/>
      <c r="AR120" s="36"/>
      <c r="AS120" s="36"/>
      <c r="AT120" s="36"/>
      <c r="AU120" s="39" t="str">
        <f aca="true" t="shared" si="23" ref="AU120:AU143">IF(AG120&gt;0,IF(AND(AI120&lt;=$AI$6,AJ120&lt;=$AJ$6,AK120&lt;=$AK$6,AL120&lt;=$AL$6,AM120&lt;=$AM$6,AN120&lt;=$AN$6,AO120&lt;=$AO$6,AP120&lt;=$AP$6,AT120&lt;=$AT$6,AQ120&lt;=$AQ$6,AR120&lt;=$AR$6,AS120&lt;=$AS$6),"+","-")," ")</f>
        <v xml:space="preserve"> </v>
      </c>
    </row>
    <row r="121" spans="1:47" ht="15" customHeight="1" outlineLevel="1">
      <c r="A121" s="76">
        <f t="shared" si="20"/>
        <v>0</v>
      </c>
      <c r="B121" s="18">
        <f aca="true" t="shared" si="24" ref="B121:B143">B120</f>
        <v>0</v>
      </c>
      <c r="C121" s="35"/>
      <c r="D121" s="13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8" t="str">
        <f t="shared" si="21"/>
        <v xml:space="preserve"> </v>
      </c>
      <c r="R121" s="35"/>
      <c r="S121" s="13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9" t="str">
        <f t="shared" si="22"/>
        <v xml:space="preserve"> </v>
      </c>
      <c r="AG121" s="35"/>
      <c r="AH121" s="13"/>
      <c r="AI121" s="36"/>
      <c r="AJ121" s="36"/>
      <c r="AK121" s="36"/>
      <c r="AL121" s="36"/>
      <c r="AM121" s="36"/>
      <c r="AN121" s="36"/>
      <c r="AO121" s="36"/>
      <c r="AP121" s="36"/>
      <c r="AQ121" s="36"/>
      <c r="AR121" s="36"/>
      <c r="AS121" s="36"/>
      <c r="AT121" s="36"/>
      <c r="AU121" s="39" t="str">
        <f t="shared" si="23"/>
        <v xml:space="preserve"> </v>
      </c>
    </row>
    <row r="122" spans="1:47" ht="15" customHeight="1" outlineLevel="1">
      <c r="A122" s="76">
        <f t="shared" si="20"/>
        <v>0</v>
      </c>
      <c r="B122" s="18">
        <f t="shared" si="24"/>
        <v>0</v>
      </c>
      <c r="C122" s="35"/>
      <c r="D122" s="13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8" t="str">
        <f t="shared" si="21"/>
        <v xml:space="preserve"> </v>
      </c>
      <c r="R122" s="35"/>
      <c r="S122" s="13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9" t="str">
        <f t="shared" si="22"/>
        <v xml:space="preserve"> </v>
      </c>
      <c r="AG122" s="35"/>
      <c r="AH122" s="13"/>
      <c r="AI122" s="36"/>
      <c r="AJ122" s="36"/>
      <c r="AK122" s="36"/>
      <c r="AL122" s="36"/>
      <c r="AM122" s="36"/>
      <c r="AN122" s="36"/>
      <c r="AO122" s="36"/>
      <c r="AP122" s="36"/>
      <c r="AQ122" s="36"/>
      <c r="AR122" s="36"/>
      <c r="AS122" s="36"/>
      <c r="AT122" s="36"/>
      <c r="AU122" s="39" t="str">
        <f t="shared" si="23"/>
        <v xml:space="preserve"> </v>
      </c>
    </row>
    <row r="123" spans="1:47" ht="15" customHeight="1" outlineLevel="1">
      <c r="A123" s="76">
        <f t="shared" si="20"/>
        <v>0</v>
      </c>
      <c r="B123" s="18">
        <f t="shared" si="24"/>
        <v>0</v>
      </c>
      <c r="C123" s="35"/>
      <c r="D123" s="13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8" t="str">
        <f t="shared" si="21"/>
        <v xml:space="preserve"> </v>
      </c>
      <c r="R123" s="35"/>
      <c r="S123" s="13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9" t="str">
        <f t="shared" si="22"/>
        <v xml:space="preserve"> </v>
      </c>
      <c r="AG123" s="35"/>
      <c r="AH123" s="13"/>
      <c r="AI123" s="36"/>
      <c r="AJ123" s="36"/>
      <c r="AK123" s="36"/>
      <c r="AL123" s="36"/>
      <c r="AM123" s="36"/>
      <c r="AN123" s="36"/>
      <c r="AO123" s="36"/>
      <c r="AP123" s="36"/>
      <c r="AQ123" s="36"/>
      <c r="AR123" s="36"/>
      <c r="AS123" s="36"/>
      <c r="AT123" s="36"/>
      <c r="AU123" s="39" t="str">
        <f t="shared" si="23"/>
        <v xml:space="preserve"> </v>
      </c>
    </row>
    <row r="124" spans="1:47" ht="15" customHeight="1" outlineLevel="1">
      <c r="A124" s="76">
        <f t="shared" si="20"/>
        <v>0</v>
      </c>
      <c r="B124" s="18">
        <f t="shared" si="24"/>
        <v>0</v>
      </c>
      <c r="C124" s="35"/>
      <c r="D124" s="13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8" t="str">
        <f t="shared" si="21"/>
        <v xml:space="preserve"> </v>
      </c>
      <c r="R124" s="35"/>
      <c r="S124" s="13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9" t="str">
        <f t="shared" si="22"/>
        <v xml:space="preserve"> </v>
      </c>
      <c r="AG124" s="35"/>
      <c r="AH124" s="13"/>
      <c r="AI124" s="36"/>
      <c r="AJ124" s="36"/>
      <c r="AK124" s="36"/>
      <c r="AL124" s="36"/>
      <c r="AM124" s="36"/>
      <c r="AN124" s="36"/>
      <c r="AO124" s="36"/>
      <c r="AP124" s="36"/>
      <c r="AQ124" s="36"/>
      <c r="AR124" s="36"/>
      <c r="AS124" s="36"/>
      <c r="AT124" s="36"/>
      <c r="AU124" s="39" t="str">
        <f t="shared" si="23"/>
        <v xml:space="preserve"> </v>
      </c>
    </row>
    <row r="125" spans="1:47" ht="15" customHeight="1" outlineLevel="1">
      <c r="A125" s="76">
        <f t="shared" si="20"/>
        <v>0</v>
      </c>
      <c r="B125" s="18">
        <f t="shared" si="24"/>
        <v>0</v>
      </c>
      <c r="C125" s="35"/>
      <c r="D125" s="13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8" t="str">
        <f t="shared" si="21"/>
        <v xml:space="preserve"> </v>
      </c>
      <c r="R125" s="35"/>
      <c r="S125" s="13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9" t="str">
        <f t="shared" si="22"/>
        <v xml:space="preserve"> </v>
      </c>
      <c r="AG125" s="35"/>
      <c r="AH125" s="13"/>
      <c r="AI125" s="36"/>
      <c r="AJ125" s="36"/>
      <c r="AK125" s="36"/>
      <c r="AL125" s="36"/>
      <c r="AM125" s="36"/>
      <c r="AN125" s="36"/>
      <c r="AO125" s="36"/>
      <c r="AP125" s="36"/>
      <c r="AQ125" s="36"/>
      <c r="AR125" s="36"/>
      <c r="AS125" s="36"/>
      <c r="AT125" s="36"/>
      <c r="AU125" s="39" t="str">
        <f t="shared" si="23"/>
        <v xml:space="preserve"> </v>
      </c>
    </row>
    <row r="126" spans="1:47" ht="15" customHeight="1" outlineLevel="1">
      <c r="A126" s="76">
        <f t="shared" si="20"/>
        <v>0</v>
      </c>
      <c r="B126" s="18">
        <f t="shared" si="24"/>
        <v>0</v>
      </c>
      <c r="C126" s="40"/>
      <c r="D126" s="13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8" t="str">
        <f t="shared" si="21"/>
        <v xml:space="preserve"> </v>
      </c>
      <c r="R126" s="40"/>
      <c r="S126" s="13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9" t="str">
        <f t="shared" si="22"/>
        <v xml:space="preserve"> </v>
      </c>
      <c r="AG126" s="40"/>
      <c r="AH126" s="13"/>
      <c r="AI126" s="36"/>
      <c r="AJ126" s="36"/>
      <c r="AK126" s="36"/>
      <c r="AL126" s="36"/>
      <c r="AM126" s="36"/>
      <c r="AN126" s="36"/>
      <c r="AO126" s="36"/>
      <c r="AP126" s="36"/>
      <c r="AQ126" s="36"/>
      <c r="AR126" s="36"/>
      <c r="AS126" s="36"/>
      <c r="AT126" s="36"/>
      <c r="AU126" s="39" t="str">
        <f t="shared" si="23"/>
        <v xml:space="preserve"> </v>
      </c>
    </row>
    <row r="127" spans="1:47" ht="15" customHeight="1" outlineLevel="1">
      <c r="A127" s="76">
        <f t="shared" si="20"/>
        <v>0</v>
      </c>
      <c r="B127" s="18">
        <f t="shared" si="24"/>
        <v>0</v>
      </c>
      <c r="C127" s="40"/>
      <c r="D127" s="13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8" t="str">
        <f t="shared" si="21"/>
        <v xml:space="preserve"> </v>
      </c>
      <c r="R127" s="40"/>
      <c r="S127" s="13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9" t="str">
        <f t="shared" si="22"/>
        <v xml:space="preserve"> </v>
      </c>
      <c r="AG127" s="40"/>
      <c r="AH127" s="13"/>
      <c r="AI127" s="36"/>
      <c r="AJ127" s="36"/>
      <c r="AK127" s="36"/>
      <c r="AL127" s="36"/>
      <c r="AM127" s="36"/>
      <c r="AN127" s="36"/>
      <c r="AO127" s="36"/>
      <c r="AP127" s="36"/>
      <c r="AQ127" s="36"/>
      <c r="AR127" s="36"/>
      <c r="AS127" s="36"/>
      <c r="AT127" s="36"/>
      <c r="AU127" s="39" t="str">
        <f t="shared" si="23"/>
        <v xml:space="preserve"> </v>
      </c>
    </row>
    <row r="128" spans="1:47" ht="15" customHeight="1" outlineLevel="1">
      <c r="A128" s="76">
        <f t="shared" si="20"/>
        <v>0</v>
      </c>
      <c r="B128" s="18">
        <f t="shared" si="24"/>
        <v>0</v>
      </c>
      <c r="C128" s="40"/>
      <c r="D128" s="13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8" t="str">
        <f t="shared" si="21"/>
        <v xml:space="preserve"> </v>
      </c>
      <c r="R128" s="40"/>
      <c r="S128" s="13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9" t="str">
        <f t="shared" si="22"/>
        <v xml:space="preserve"> </v>
      </c>
      <c r="AG128" s="40"/>
      <c r="AH128" s="13"/>
      <c r="AI128" s="36"/>
      <c r="AJ128" s="36"/>
      <c r="AK128" s="36"/>
      <c r="AL128" s="36"/>
      <c r="AM128" s="36"/>
      <c r="AN128" s="36"/>
      <c r="AO128" s="36"/>
      <c r="AP128" s="36"/>
      <c r="AQ128" s="36"/>
      <c r="AR128" s="36"/>
      <c r="AS128" s="36"/>
      <c r="AT128" s="36"/>
      <c r="AU128" s="39" t="str">
        <f t="shared" si="23"/>
        <v xml:space="preserve"> </v>
      </c>
    </row>
    <row r="129" spans="1:47" ht="15" customHeight="1" outlineLevel="1">
      <c r="A129" s="76">
        <f t="shared" si="20"/>
        <v>0</v>
      </c>
      <c r="B129" s="18">
        <f t="shared" si="24"/>
        <v>0</v>
      </c>
      <c r="C129" s="40"/>
      <c r="D129" s="13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8" t="str">
        <f t="shared" si="21"/>
        <v xml:space="preserve"> </v>
      </c>
      <c r="R129" s="40"/>
      <c r="S129" s="13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9" t="str">
        <f t="shared" si="22"/>
        <v xml:space="preserve"> </v>
      </c>
      <c r="AG129" s="40"/>
      <c r="AH129" s="13"/>
      <c r="AI129" s="36"/>
      <c r="AJ129" s="36"/>
      <c r="AK129" s="36"/>
      <c r="AL129" s="36"/>
      <c r="AM129" s="36"/>
      <c r="AN129" s="36"/>
      <c r="AO129" s="36"/>
      <c r="AP129" s="36"/>
      <c r="AQ129" s="36"/>
      <c r="AR129" s="36"/>
      <c r="AS129" s="36"/>
      <c r="AT129" s="36"/>
      <c r="AU129" s="39" t="str">
        <f t="shared" si="23"/>
        <v xml:space="preserve"> </v>
      </c>
    </row>
    <row r="130" spans="1:47" ht="15" customHeight="1" outlineLevel="1">
      <c r="A130" s="76">
        <f t="shared" si="20"/>
        <v>0</v>
      </c>
      <c r="B130" s="18">
        <f t="shared" si="24"/>
        <v>0</v>
      </c>
      <c r="C130" s="40"/>
      <c r="D130" s="13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8" t="str">
        <f t="shared" si="21"/>
        <v xml:space="preserve"> </v>
      </c>
      <c r="R130" s="40"/>
      <c r="S130" s="13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9" t="str">
        <f t="shared" si="22"/>
        <v xml:space="preserve"> </v>
      </c>
      <c r="AG130" s="40"/>
      <c r="AH130" s="13"/>
      <c r="AI130" s="36"/>
      <c r="AJ130" s="36"/>
      <c r="AK130" s="36"/>
      <c r="AL130" s="36"/>
      <c r="AM130" s="36"/>
      <c r="AN130" s="36"/>
      <c r="AO130" s="36"/>
      <c r="AP130" s="36"/>
      <c r="AQ130" s="36"/>
      <c r="AR130" s="36"/>
      <c r="AS130" s="36"/>
      <c r="AT130" s="36"/>
      <c r="AU130" s="39" t="str">
        <f t="shared" si="23"/>
        <v xml:space="preserve"> </v>
      </c>
    </row>
    <row r="131" spans="1:47" ht="15" customHeight="1" outlineLevel="1">
      <c r="A131" s="76">
        <f t="shared" si="20"/>
        <v>0</v>
      </c>
      <c r="B131" s="18">
        <f t="shared" si="24"/>
        <v>0</v>
      </c>
      <c r="C131" s="40"/>
      <c r="D131" s="13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8" t="str">
        <f t="shared" si="21"/>
        <v xml:space="preserve"> </v>
      </c>
      <c r="R131" s="40"/>
      <c r="S131" s="13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9" t="str">
        <f t="shared" si="22"/>
        <v xml:space="preserve"> </v>
      </c>
      <c r="AG131" s="40"/>
      <c r="AH131" s="13"/>
      <c r="AI131" s="36"/>
      <c r="AJ131" s="36"/>
      <c r="AK131" s="36"/>
      <c r="AL131" s="36"/>
      <c r="AM131" s="36"/>
      <c r="AN131" s="36"/>
      <c r="AO131" s="36"/>
      <c r="AP131" s="36"/>
      <c r="AQ131" s="36"/>
      <c r="AR131" s="36"/>
      <c r="AS131" s="36"/>
      <c r="AT131" s="36"/>
      <c r="AU131" s="39" t="str">
        <f t="shared" si="23"/>
        <v xml:space="preserve"> </v>
      </c>
    </row>
    <row r="132" spans="1:47" ht="15" customHeight="1" outlineLevel="1">
      <c r="A132" s="76">
        <f t="shared" si="20"/>
        <v>0</v>
      </c>
      <c r="B132" s="18">
        <f t="shared" si="24"/>
        <v>0</v>
      </c>
      <c r="C132" s="40"/>
      <c r="D132" s="13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8" t="str">
        <f t="shared" si="21"/>
        <v xml:space="preserve"> </v>
      </c>
      <c r="R132" s="40"/>
      <c r="S132" s="13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9" t="str">
        <f t="shared" si="22"/>
        <v xml:space="preserve"> </v>
      </c>
      <c r="AG132" s="40"/>
      <c r="AH132" s="13"/>
      <c r="AI132" s="36"/>
      <c r="AJ132" s="36"/>
      <c r="AK132" s="36"/>
      <c r="AL132" s="36"/>
      <c r="AM132" s="36"/>
      <c r="AN132" s="36"/>
      <c r="AO132" s="36"/>
      <c r="AP132" s="36"/>
      <c r="AQ132" s="36"/>
      <c r="AR132" s="36"/>
      <c r="AS132" s="36"/>
      <c r="AT132" s="36"/>
      <c r="AU132" s="39" t="str">
        <f t="shared" si="23"/>
        <v xml:space="preserve"> </v>
      </c>
    </row>
    <row r="133" spans="1:47" ht="15" customHeight="1" outlineLevel="1">
      <c r="A133" s="76">
        <f t="shared" si="20"/>
        <v>0</v>
      </c>
      <c r="B133" s="18">
        <f t="shared" si="24"/>
        <v>0</v>
      </c>
      <c r="C133" s="40"/>
      <c r="D133" s="13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8" t="str">
        <f t="shared" si="21"/>
        <v xml:space="preserve"> </v>
      </c>
      <c r="R133" s="40"/>
      <c r="S133" s="13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9" t="str">
        <f t="shared" si="22"/>
        <v xml:space="preserve"> </v>
      </c>
      <c r="AG133" s="40"/>
      <c r="AH133" s="13"/>
      <c r="AI133" s="36"/>
      <c r="AJ133" s="36"/>
      <c r="AK133" s="36"/>
      <c r="AL133" s="36"/>
      <c r="AM133" s="36"/>
      <c r="AN133" s="36"/>
      <c r="AO133" s="36"/>
      <c r="AP133" s="36"/>
      <c r="AQ133" s="36"/>
      <c r="AR133" s="36"/>
      <c r="AS133" s="36"/>
      <c r="AT133" s="36"/>
      <c r="AU133" s="39" t="str">
        <f t="shared" si="23"/>
        <v xml:space="preserve"> </v>
      </c>
    </row>
    <row r="134" spans="1:47" ht="15" customHeight="1" outlineLevel="1">
      <c r="A134" s="76">
        <f t="shared" si="20"/>
        <v>0</v>
      </c>
      <c r="B134" s="18">
        <f t="shared" si="24"/>
        <v>0</v>
      </c>
      <c r="C134" s="40"/>
      <c r="D134" s="13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8" t="str">
        <f t="shared" si="21"/>
        <v xml:space="preserve"> </v>
      </c>
      <c r="R134" s="40"/>
      <c r="S134" s="13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9" t="str">
        <f t="shared" si="22"/>
        <v xml:space="preserve"> </v>
      </c>
      <c r="AG134" s="40"/>
      <c r="AH134" s="13"/>
      <c r="AI134" s="36"/>
      <c r="AJ134" s="36"/>
      <c r="AK134" s="36"/>
      <c r="AL134" s="36"/>
      <c r="AM134" s="36"/>
      <c r="AN134" s="36"/>
      <c r="AO134" s="36"/>
      <c r="AP134" s="36"/>
      <c r="AQ134" s="36"/>
      <c r="AR134" s="36"/>
      <c r="AS134" s="36"/>
      <c r="AT134" s="36"/>
      <c r="AU134" s="39" t="str">
        <f t="shared" si="23"/>
        <v xml:space="preserve"> </v>
      </c>
    </row>
    <row r="135" spans="1:47" ht="15" customHeight="1" outlineLevel="1">
      <c r="A135" s="76">
        <f t="shared" si="20"/>
        <v>0</v>
      </c>
      <c r="B135" s="18">
        <f t="shared" si="24"/>
        <v>0</v>
      </c>
      <c r="C135" s="40"/>
      <c r="D135" s="13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8" t="str">
        <f t="shared" si="21"/>
        <v xml:space="preserve"> </v>
      </c>
      <c r="R135" s="40"/>
      <c r="S135" s="13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9" t="str">
        <f t="shared" si="22"/>
        <v xml:space="preserve"> </v>
      </c>
      <c r="AG135" s="40"/>
      <c r="AH135" s="13"/>
      <c r="AI135" s="36"/>
      <c r="AJ135" s="36"/>
      <c r="AK135" s="36"/>
      <c r="AL135" s="36"/>
      <c r="AM135" s="36"/>
      <c r="AN135" s="36"/>
      <c r="AO135" s="36"/>
      <c r="AP135" s="36"/>
      <c r="AQ135" s="36"/>
      <c r="AR135" s="36"/>
      <c r="AS135" s="36"/>
      <c r="AT135" s="36"/>
      <c r="AU135" s="39" t="str">
        <f t="shared" si="23"/>
        <v xml:space="preserve"> </v>
      </c>
    </row>
    <row r="136" spans="1:47" ht="15" customHeight="1" outlineLevel="1">
      <c r="A136" s="76">
        <f t="shared" si="20"/>
        <v>0</v>
      </c>
      <c r="B136" s="18">
        <f t="shared" si="24"/>
        <v>0</v>
      </c>
      <c r="C136" s="40"/>
      <c r="D136" s="13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8" t="str">
        <f t="shared" si="21"/>
        <v xml:space="preserve"> </v>
      </c>
      <c r="R136" s="40"/>
      <c r="S136" s="13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9" t="str">
        <f t="shared" si="22"/>
        <v xml:space="preserve"> </v>
      </c>
      <c r="AG136" s="40"/>
      <c r="AH136" s="13"/>
      <c r="AI136" s="36"/>
      <c r="AJ136" s="36"/>
      <c r="AK136" s="36"/>
      <c r="AL136" s="36"/>
      <c r="AM136" s="36"/>
      <c r="AN136" s="36"/>
      <c r="AO136" s="36"/>
      <c r="AP136" s="36"/>
      <c r="AQ136" s="36"/>
      <c r="AR136" s="36"/>
      <c r="AS136" s="36"/>
      <c r="AT136" s="36"/>
      <c r="AU136" s="39" t="str">
        <f t="shared" si="23"/>
        <v xml:space="preserve"> </v>
      </c>
    </row>
    <row r="137" spans="1:47" ht="15" customHeight="1" outlineLevel="1">
      <c r="A137" s="76">
        <f t="shared" si="20"/>
        <v>0</v>
      </c>
      <c r="B137" s="18">
        <f t="shared" si="24"/>
        <v>0</v>
      </c>
      <c r="C137" s="40"/>
      <c r="D137" s="13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8" t="str">
        <f t="shared" si="21"/>
        <v xml:space="preserve"> </v>
      </c>
      <c r="R137" s="40"/>
      <c r="S137" s="13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9" t="str">
        <f t="shared" si="22"/>
        <v xml:space="preserve"> </v>
      </c>
      <c r="AG137" s="40"/>
      <c r="AH137" s="13"/>
      <c r="AI137" s="36"/>
      <c r="AJ137" s="36"/>
      <c r="AK137" s="36"/>
      <c r="AL137" s="36"/>
      <c r="AM137" s="36"/>
      <c r="AN137" s="36"/>
      <c r="AO137" s="36"/>
      <c r="AP137" s="36"/>
      <c r="AQ137" s="36"/>
      <c r="AR137" s="36"/>
      <c r="AS137" s="36"/>
      <c r="AT137" s="36"/>
      <c r="AU137" s="39" t="str">
        <f t="shared" si="23"/>
        <v xml:space="preserve"> </v>
      </c>
    </row>
    <row r="138" spans="1:47" ht="15" customHeight="1" outlineLevel="1">
      <c r="A138" s="76">
        <f t="shared" si="20"/>
        <v>0</v>
      </c>
      <c r="B138" s="18">
        <f t="shared" si="24"/>
        <v>0</v>
      </c>
      <c r="C138" s="40"/>
      <c r="D138" s="13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8" t="str">
        <f t="shared" si="21"/>
        <v xml:space="preserve"> </v>
      </c>
      <c r="R138" s="40"/>
      <c r="S138" s="13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9" t="str">
        <f t="shared" si="22"/>
        <v xml:space="preserve"> </v>
      </c>
      <c r="AG138" s="40"/>
      <c r="AH138" s="13"/>
      <c r="AI138" s="36"/>
      <c r="AJ138" s="36"/>
      <c r="AK138" s="36"/>
      <c r="AL138" s="36"/>
      <c r="AM138" s="36"/>
      <c r="AN138" s="36"/>
      <c r="AO138" s="36"/>
      <c r="AP138" s="36"/>
      <c r="AQ138" s="36"/>
      <c r="AR138" s="36"/>
      <c r="AS138" s="36"/>
      <c r="AT138" s="36"/>
      <c r="AU138" s="39" t="str">
        <f t="shared" si="23"/>
        <v xml:space="preserve"> </v>
      </c>
    </row>
    <row r="139" spans="1:47" ht="15" customHeight="1" outlineLevel="1">
      <c r="A139" s="76">
        <f t="shared" si="20"/>
        <v>0</v>
      </c>
      <c r="B139" s="18">
        <f t="shared" si="24"/>
        <v>0</v>
      </c>
      <c r="C139" s="40"/>
      <c r="D139" s="13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8" t="str">
        <f t="shared" si="21"/>
        <v xml:space="preserve"> </v>
      </c>
      <c r="R139" s="40"/>
      <c r="S139" s="13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9" t="str">
        <f t="shared" si="22"/>
        <v xml:space="preserve"> </v>
      </c>
      <c r="AG139" s="40"/>
      <c r="AH139" s="13"/>
      <c r="AI139" s="36"/>
      <c r="AJ139" s="36"/>
      <c r="AK139" s="36"/>
      <c r="AL139" s="36"/>
      <c r="AM139" s="36"/>
      <c r="AN139" s="36"/>
      <c r="AO139" s="36"/>
      <c r="AP139" s="36"/>
      <c r="AQ139" s="36"/>
      <c r="AR139" s="36"/>
      <c r="AS139" s="36"/>
      <c r="AT139" s="36"/>
      <c r="AU139" s="39" t="str">
        <f t="shared" si="23"/>
        <v xml:space="preserve"> </v>
      </c>
    </row>
    <row r="140" spans="1:47" ht="15" customHeight="1" outlineLevel="1">
      <c r="A140" s="76">
        <f t="shared" si="20"/>
        <v>0</v>
      </c>
      <c r="B140" s="18">
        <f t="shared" si="24"/>
        <v>0</v>
      </c>
      <c r="C140" s="40"/>
      <c r="D140" s="13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8" t="str">
        <f t="shared" si="21"/>
        <v xml:space="preserve"> </v>
      </c>
      <c r="R140" s="40"/>
      <c r="S140" s="13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9" t="str">
        <f t="shared" si="22"/>
        <v xml:space="preserve"> </v>
      </c>
      <c r="AG140" s="40"/>
      <c r="AH140" s="13"/>
      <c r="AI140" s="36"/>
      <c r="AJ140" s="36"/>
      <c r="AK140" s="36"/>
      <c r="AL140" s="36"/>
      <c r="AM140" s="36"/>
      <c r="AN140" s="36"/>
      <c r="AO140" s="36"/>
      <c r="AP140" s="36"/>
      <c r="AQ140" s="36"/>
      <c r="AR140" s="36"/>
      <c r="AS140" s="36"/>
      <c r="AT140" s="36"/>
      <c r="AU140" s="39" t="str">
        <f t="shared" si="23"/>
        <v xml:space="preserve"> </v>
      </c>
    </row>
    <row r="141" spans="1:47" ht="15" customHeight="1" outlineLevel="1">
      <c r="A141" s="76">
        <f t="shared" si="20"/>
        <v>0</v>
      </c>
      <c r="B141" s="18">
        <f t="shared" si="24"/>
        <v>0</v>
      </c>
      <c r="C141" s="40"/>
      <c r="D141" s="13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8" t="str">
        <f t="shared" si="21"/>
        <v xml:space="preserve"> </v>
      </c>
      <c r="R141" s="40"/>
      <c r="S141" s="13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9" t="str">
        <f t="shared" si="22"/>
        <v xml:space="preserve"> </v>
      </c>
      <c r="AG141" s="40"/>
      <c r="AH141" s="13"/>
      <c r="AI141" s="36"/>
      <c r="AJ141" s="36"/>
      <c r="AK141" s="36"/>
      <c r="AL141" s="36"/>
      <c r="AM141" s="36"/>
      <c r="AN141" s="36"/>
      <c r="AO141" s="36"/>
      <c r="AP141" s="36"/>
      <c r="AQ141" s="36"/>
      <c r="AR141" s="36"/>
      <c r="AS141" s="36"/>
      <c r="AT141" s="36"/>
      <c r="AU141" s="39" t="str">
        <f t="shared" si="23"/>
        <v xml:space="preserve"> </v>
      </c>
    </row>
    <row r="142" spans="1:47" ht="15" customHeight="1" outlineLevel="1">
      <c r="A142" s="76">
        <f t="shared" si="20"/>
        <v>0</v>
      </c>
      <c r="B142" s="18">
        <f t="shared" si="24"/>
        <v>0</v>
      </c>
      <c r="C142" s="40"/>
      <c r="D142" s="13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8" t="str">
        <f t="shared" si="21"/>
        <v xml:space="preserve"> </v>
      </c>
      <c r="R142" s="40"/>
      <c r="S142" s="13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9" t="str">
        <f t="shared" si="22"/>
        <v xml:space="preserve"> </v>
      </c>
      <c r="AG142" s="40"/>
      <c r="AH142" s="13"/>
      <c r="AI142" s="36"/>
      <c r="AJ142" s="36"/>
      <c r="AK142" s="36"/>
      <c r="AL142" s="36"/>
      <c r="AM142" s="36"/>
      <c r="AN142" s="36"/>
      <c r="AO142" s="36"/>
      <c r="AP142" s="36"/>
      <c r="AQ142" s="36"/>
      <c r="AR142" s="36"/>
      <c r="AS142" s="36"/>
      <c r="AT142" s="36"/>
      <c r="AU142" s="39" t="str">
        <f t="shared" si="23"/>
        <v xml:space="preserve"> </v>
      </c>
    </row>
    <row r="143" spans="1:47" ht="15" customHeight="1" outlineLevel="1">
      <c r="A143" s="76">
        <f t="shared" si="20"/>
        <v>0</v>
      </c>
      <c r="B143" s="18">
        <f t="shared" si="24"/>
        <v>0</v>
      </c>
      <c r="C143" s="40"/>
      <c r="D143" s="13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8" t="str">
        <f t="shared" si="21"/>
        <v xml:space="preserve"> </v>
      </c>
      <c r="R143" s="40"/>
      <c r="S143" s="13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9" t="str">
        <f t="shared" si="22"/>
        <v xml:space="preserve"> </v>
      </c>
      <c r="AG143" s="40"/>
      <c r="AH143" s="13"/>
      <c r="AI143" s="36"/>
      <c r="AJ143" s="36"/>
      <c r="AK143" s="36"/>
      <c r="AL143" s="36"/>
      <c r="AM143" s="36"/>
      <c r="AN143" s="36"/>
      <c r="AO143" s="36"/>
      <c r="AP143" s="36"/>
      <c r="AQ143" s="36"/>
      <c r="AR143" s="36"/>
      <c r="AS143" s="36"/>
      <c r="AT143" s="36"/>
      <c r="AU143" s="39" t="str">
        <f t="shared" si="23"/>
        <v xml:space="preserve"> </v>
      </c>
    </row>
    <row r="144" spans="1:47" ht="15" customHeight="1">
      <c r="A144" s="76">
        <f>IF((SUM(D144:Q144)+SUM(R144:AF144)+SUM(AG144:AU144))=0,0,1)</f>
        <v>0</v>
      </c>
      <c r="B144" s="119"/>
      <c r="C144" s="11" t="s">
        <v>7</v>
      </c>
      <c r="D144" s="77"/>
      <c r="E144" s="78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9"/>
      <c r="Q144" s="80">
        <f>COUNTIF(Q146:Q170,"-")</f>
        <v>0</v>
      </c>
      <c r="R144" s="11" t="s">
        <v>7</v>
      </c>
      <c r="S144" s="81"/>
      <c r="T144" s="81"/>
      <c r="U144" s="81"/>
      <c r="V144" s="81"/>
      <c r="W144" s="81"/>
      <c r="X144" s="81"/>
      <c r="Y144" s="81"/>
      <c r="Z144" s="81"/>
      <c r="AA144" s="81"/>
      <c r="AB144" s="81"/>
      <c r="AC144" s="81"/>
      <c r="AD144" s="81"/>
      <c r="AE144" s="82"/>
      <c r="AF144" s="31">
        <f>COUNTIF(AF146:AF170,"-")</f>
        <v>0</v>
      </c>
      <c r="AG144" s="11" t="s">
        <v>7</v>
      </c>
      <c r="AH144" s="81"/>
      <c r="AI144" s="81"/>
      <c r="AJ144" s="81"/>
      <c r="AK144" s="81"/>
      <c r="AL144" s="81"/>
      <c r="AM144" s="81"/>
      <c r="AN144" s="81"/>
      <c r="AO144" s="81"/>
      <c r="AP144" s="81"/>
      <c r="AQ144" s="81"/>
      <c r="AR144" s="81"/>
      <c r="AS144" s="81"/>
      <c r="AT144" s="82"/>
      <c r="AU144" s="31">
        <f>COUNTIF(AU146:AU170,"-")</f>
        <v>0</v>
      </c>
    </row>
    <row r="145" spans="1:47" ht="15" customHeight="1">
      <c r="A145" s="76">
        <f aca="true" t="shared" si="25" ref="A145:A170">IF((SUM(D145:Q145)+SUM(R145:AF145)+SUM(AG145:AU145))=0,0,1)</f>
        <v>0</v>
      </c>
      <c r="B145" s="120"/>
      <c r="C145" s="11" t="s">
        <v>8</v>
      </c>
      <c r="D145" s="77"/>
      <c r="E145" s="78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9"/>
      <c r="Q145" s="80">
        <f>COUNTIF(Q146:Q170,"-")+COUNTIF(Q146:Q170,"+")</f>
        <v>0</v>
      </c>
      <c r="R145" s="11" t="s">
        <v>8</v>
      </c>
      <c r="S145" s="81"/>
      <c r="T145" s="81"/>
      <c r="U145" s="81"/>
      <c r="V145" s="81"/>
      <c r="W145" s="81"/>
      <c r="X145" s="81"/>
      <c r="Y145" s="81"/>
      <c r="Z145" s="81"/>
      <c r="AA145" s="81"/>
      <c r="AB145" s="81"/>
      <c r="AC145" s="81"/>
      <c r="AD145" s="81"/>
      <c r="AE145" s="82"/>
      <c r="AF145" s="31">
        <f>COUNTIF(AF146:AF170,"-")+COUNTIF(AF146:AF170,"+")</f>
        <v>0</v>
      </c>
      <c r="AG145" s="11" t="s">
        <v>8</v>
      </c>
      <c r="AH145" s="81"/>
      <c r="AI145" s="81"/>
      <c r="AJ145" s="81"/>
      <c r="AK145" s="81"/>
      <c r="AL145" s="81"/>
      <c r="AM145" s="81"/>
      <c r="AN145" s="81"/>
      <c r="AO145" s="81"/>
      <c r="AP145" s="81"/>
      <c r="AQ145" s="81"/>
      <c r="AR145" s="81"/>
      <c r="AS145" s="81"/>
      <c r="AT145" s="82"/>
      <c r="AU145" s="31">
        <f>COUNTIF(AU146:AU170,"-")+COUNTIF(AU146:AU170,"+")</f>
        <v>0</v>
      </c>
    </row>
    <row r="146" spans="1:47" ht="15" customHeight="1" outlineLevel="1">
      <c r="A146" s="76">
        <f t="shared" si="25"/>
        <v>0</v>
      </c>
      <c r="B146" s="18">
        <f>B144</f>
        <v>0</v>
      </c>
      <c r="C146" s="35"/>
      <c r="D146" s="13"/>
      <c r="E146" s="36"/>
      <c r="F146" s="36"/>
      <c r="G146" s="36"/>
      <c r="H146" s="36"/>
      <c r="I146" s="36"/>
      <c r="J146" s="36"/>
      <c r="K146" s="36"/>
      <c r="L146" s="36"/>
      <c r="M146" s="36"/>
      <c r="N146" s="37"/>
      <c r="O146" s="36"/>
      <c r="P146" s="36"/>
      <c r="Q146" s="38" t="str">
        <f>IF(C146&gt;0,IF(AND(E146&lt;=$E$6,F146&lt;=$F$6,G146&lt;=$G$6,H146&lt;=$H$6,I146&lt;=$I$6,J146&lt;=$J$6,K146&lt;=$K$6,L146&lt;=$L$6,M146&lt;=$M$6,N146&lt;=$N$6,O146&lt;=$O$6,P146&lt;=$P$6),"+","-")," ")</f>
        <v xml:space="preserve"> </v>
      </c>
      <c r="R146" s="35"/>
      <c r="S146" s="13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9" t="str">
        <f>IF(S146&gt;0,IF(AND(T146&lt;=$T$6,U146&lt;=$U$6,V146&lt;=$V$6,W146&lt;=$W$6,X146&lt;=$X$6,Y146&lt;=$Y$6,Z146&lt;=$Z$6,AA146&lt;=$AA$6,AB146&lt;=$AB$6,AC146&lt;=$AC$6,AD146&lt;=$AD$6,AE146&lt;=$AE$6),"+","-")," ")</f>
        <v xml:space="preserve"> </v>
      </c>
      <c r="AG146" s="35"/>
      <c r="AH146" s="13"/>
      <c r="AI146" s="36"/>
      <c r="AJ146" s="36"/>
      <c r="AK146" s="36"/>
      <c r="AL146" s="36"/>
      <c r="AM146" s="36"/>
      <c r="AN146" s="36"/>
      <c r="AO146" s="36"/>
      <c r="AP146" s="36"/>
      <c r="AQ146" s="36"/>
      <c r="AR146" s="36"/>
      <c r="AS146" s="36"/>
      <c r="AT146" s="36"/>
      <c r="AU146" s="39" t="str">
        <f>IF(AG146&gt;0,IF(AND(AI146&lt;=$AI$6,AJ146&lt;=$AJ$6,AK146&lt;=$AK$6,AL146&lt;=$AL$6,AM146&lt;=$AM$6,AN146&lt;=$AN$6,AO146&lt;=$AO$6,AP146&lt;=$AP$6,AT146&lt;=$AT$6,AQ146&lt;=$AQ$6,AR146&lt;=$AR$6,AS146&lt;=$AS$6),"+","-")," ")</f>
        <v xml:space="preserve"> </v>
      </c>
    </row>
    <row r="147" spans="1:47" ht="15" customHeight="1" outlineLevel="1">
      <c r="A147" s="76">
        <f t="shared" si="25"/>
        <v>0</v>
      </c>
      <c r="B147" s="18">
        <f>B146</f>
        <v>0</v>
      </c>
      <c r="C147" s="35"/>
      <c r="D147" s="13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8" t="str">
        <f aca="true" t="shared" si="26" ref="Q147:Q170">IF(C147&gt;0,IF(AND(E147&lt;=$E$6,F147&lt;=$F$6,G147&lt;=$G$6,H147&lt;=$H$6,I147&lt;=$I$6,J147&lt;=$J$6,K147&lt;=$K$6,L147&lt;=$L$6,M147&lt;=$M$6,N147&lt;=$N$6,O147&lt;=$O$6,P147&lt;=$P$6),"+","-")," ")</f>
        <v xml:space="preserve"> </v>
      </c>
      <c r="R147" s="35"/>
      <c r="S147" s="13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9" t="str">
        <f aca="true" t="shared" si="27" ref="AF147:AF170">IF(S147&gt;0,IF(AND(T147&lt;=$T$6,U147&lt;=$U$6,V147&lt;=$V$6,W147&lt;=$W$6,X147&lt;=$X$6,Y147&lt;=$Y$6,Z147&lt;=$Z$6,AA147&lt;=$AA$6,AB147&lt;=$AB$6,AC147&lt;=$AC$6,AD147&lt;=$AD$6,AE147&lt;=$AE$6),"+","-")," ")</f>
        <v xml:space="preserve"> </v>
      </c>
      <c r="AG147" s="35"/>
      <c r="AH147" s="13"/>
      <c r="AI147" s="36"/>
      <c r="AJ147" s="36"/>
      <c r="AK147" s="36"/>
      <c r="AL147" s="36"/>
      <c r="AM147" s="36"/>
      <c r="AN147" s="36"/>
      <c r="AO147" s="36"/>
      <c r="AP147" s="36"/>
      <c r="AQ147" s="36"/>
      <c r="AR147" s="36"/>
      <c r="AS147" s="36"/>
      <c r="AT147" s="36"/>
      <c r="AU147" s="39" t="str">
        <f aca="true" t="shared" si="28" ref="AU147:AU170">IF(AG147&gt;0,IF(AND(AI147&lt;=$AI$6,AJ147&lt;=$AJ$6,AK147&lt;=$AK$6,AL147&lt;=$AL$6,AM147&lt;=$AM$6,AN147&lt;=$AN$6,AO147&lt;=$AO$6,AP147&lt;=$AP$6,AT147&lt;=$AT$6,AQ147&lt;=$AQ$6,AR147&lt;=$AR$6,AS147&lt;=$AS$6),"+","-")," ")</f>
        <v xml:space="preserve"> </v>
      </c>
    </row>
    <row r="148" spans="1:47" ht="15" customHeight="1" outlineLevel="1">
      <c r="A148" s="76">
        <f t="shared" si="25"/>
        <v>0</v>
      </c>
      <c r="B148" s="18">
        <f aca="true" t="shared" si="29" ref="B148:B170">B147</f>
        <v>0</v>
      </c>
      <c r="C148" s="35"/>
      <c r="D148" s="13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8" t="str">
        <f t="shared" si="26"/>
        <v xml:space="preserve"> </v>
      </c>
      <c r="R148" s="35"/>
      <c r="S148" s="13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9" t="str">
        <f t="shared" si="27"/>
        <v xml:space="preserve"> </v>
      </c>
      <c r="AG148" s="35"/>
      <c r="AH148" s="13"/>
      <c r="AI148" s="36"/>
      <c r="AJ148" s="36"/>
      <c r="AK148" s="36"/>
      <c r="AL148" s="36"/>
      <c r="AM148" s="36"/>
      <c r="AN148" s="36"/>
      <c r="AO148" s="36"/>
      <c r="AP148" s="36"/>
      <c r="AQ148" s="36"/>
      <c r="AR148" s="36"/>
      <c r="AS148" s="36"/>
      <c r="AT148" s="36"/>
      <c r="AU148" s="39" t="str">
        <f t="shared" si="28"/>
        <v xml:space="preserve"> </v>
      </c>
    </row>
    <row r="149" spans="1:47" ht="15" customHeight="1" outlineLevel="1">
      <c r="A149" s="76">
        <f t="shared" si="25"/>
        <v>0</v>
      </c>
      <c r="B149" s="18">
        <f t="shared" si="29"/>
        <v>0</v>
      </c>
      <c r="C149" s="35"/>
      <c r="D149" s="13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8" t="str">
        <f t="shared" si="26"/>
        <v xml:space="preserve"> </v>
      </c>
      <c r="R149" s="35"/>
      <c r="S149" s="13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9" t="str">
        <f t="shared" si="27"/>
        <v xml:space="preserve"> </v>
      </c>
      <c r="AG149" s="35"/>
      <c r="AH149" s="13"/>
      <c r="AI149" s="36"/>
      <c r="AJ149" s="36"/>
      <c r="AK149" s="36"/>
      <c r="AL149" s="36"/>
      <c r="AM149" s="36"/>
      <c r="AN149" s="36"/>
      <c r="AO149" s="36"/>
      <c r="AP149" s="36"/>
      <c r="AQ149" s="36"/>
      <c r="AR149" s="36"/>
      <c r="AS149" s="36"/>
      <c r="AT149" s="36"/>
      <c r="AU149" s="39" t="str">
        <f t="shared" si="28"/>
        <v xml:space="preserve"> </v>
      </c>
    </row>
    <row r="150" spans="1:47" ht="15" customHeight="1" outlineLevel="1">
      <c r="A150" s="76">
        <f t="shared" si="25"/>
        <v>0</v>
      </c>
      <c r="B150" s="18">
        <f t="shared" si="29"/>
        <v>0</v>
      </c>
      <c r="C150" s="35"/>
      <c r="D150" s="13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8" t="str">
        <f t="shared" si="26"/>
        <v xml:space="preserve"> </v>
      </c>
      <c r="R150" s="35"/>
      <c r="S150" s="13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9" t="str">
        <f t="shared" si="27"/>
        <v xml:space="preserve"> </v>
      </c>
      <c r="AG150" s="35"/>
      <c r="AH150" s="13"/>
      <c r="AI150" s="36"/>
      <c r="AJ150" s="36"/>
      <c r="AK150" s="36"/>
      <c r="AL150" s="36"/>
      <c r="AM150" s="36"/>
      <c r="AN150" s="36"/>
      <c r="AO150" s="36"/>
      <c r="AP150" s="36"/>
      <c r="AQ150" s="36"/>
      <c r="AR150" s="36"/>
      <c r="AS150" s="36"/>
      <c r="AT150" s="36"/>
      <c r="AU150" s="39" t="str">
        <f t="shared" si="28"/>
        <v xml:space="preserve"> </v>
      </c>
    </row>
    <row r="151" spans="1:47" ht="15" customHeight="1" outlineLevel="1">
      <c r="A151" s="76">
        <f t="shared" si="25"/>
        <v>0</v>
      </c>
      <c r="B151" s="18">
        <f t="shared" si="29"/>
        <v>0</v>
      </c>
      <c r="C151" s="35"/>
      <c r="D151" s="13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8" t="str">
        <f t="shared" si="26"/>
        <v xml:space="preserve"> </v>
      </c>
      <c r="R151" s="35"/>
      <c r="S151" s="13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9" t="str">
        <f t="shared" si="27"/>
        <v xml:space="preserve"> </v>
      </c>
      <c r="AG151" s="35"/>
      <c r="AH151" s="13"/>
      <c r="AI151" s="36"/>
      <c r="AJ151" s="36"/>
      <c r="AK151" s="36"/>
      <c r="AL151" s="36"/>
      <c r="AM151" s="36"/>
      <c r="AN151" s="36"/>
      <c r="AO151" s="36"/>
      <c r="AP151" s="36"/>
      <c r="AQ151" s="36"/>
      <c r="AR151" s="36"/>
      <c r="AS151" s="36"/>
      <c r="AT151" s="36"/>
      <c r="AU151" s="39" t="str">
        <f t="shared" si="28"/>
        <v xml:space="preserve"> </v>
      </c>
    </row>
    <row r="152" spans="1:47" ht="15" customHeight="1" outlineLevel="1">
      <c r="A152" s="76">
        <f t="shared" si="25"/>
        <v>0</v>
      </c>
      <c r="B152" s="18">
        <f t="shared" si="29"/>
        <v>0</v>
      </c>
      <c r="C152" s="35"/>
      <c r="D152" s="13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8" t="str">
        <f t="shared" si="26"/>
        <v xml:space="preserve"> </v>
      </c>
      <c r="R152" s="35"/>
      <c r="S152" s="13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9" t="str">
        <f t="shared" si="27"/>
        <v xml:space="preserve"> </v>
      </c>
      <c r="AG152" s="35"/>
      <c r="AH152" s="13"/>
      <c r="AI152" s="36"/>
      <c r="AJ152" s="36"/>
      <c r="AK152" s="36"/>
      <c r="AL152" s="36"/>
      <c r="AM152" s="36"/>
      <c r="AN152" s="36"/>
      <c r="AO152" s="36"/>
      <c r="AP152" s="36"/>
      <c r="AQ152" s="36"/>
      <c r="AR152" s="36"/>
      <c r="AS152" s="36"/>
      <c r="AT152" s="36"/>
      <c r="AU152" s="39" t="str">
        <f t="shared" si="28"/>
        <v xml:space="preserve"> </v>
      </c>
    </row>
    <row r="153" spans="1:47" ht="15" customHeight="1" outlineLevel="1">
      <c r="A153" s="76">
        <f t="shared" si="25"/>
        <v>0</v>
      </c>
      <c r="B153" s="18">
        <f t="shared" si="29"/>
        <v>0</v>
      </c>
      <c r="C153" s="40"/>
      <c r="D153" s="13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8" t="str">
        <f t="shared" si="26"/>
        <v xml:space="preserve"> </v>
      </c>
      <c r="R153" s="40"/>
      <c r="S153" s="13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9" t="str">
        <f t="shared" si="27"/>
        <v xml:space="preserve"> </v>
      </c>
      <c r="AG153" s="40"/>
      <c r="AH153" s="13"/>
      <c r="AI153" s="36"/>
      <c r="AJ153" s="36"/>
      <c r="AK153" s="36"/>
      <c r="AL153" s="36"/>
      <c r="AM153" s="36"/>
      <c r="AN153" s="36"/>
      <c r="AO153" s="36"/>
      <c r="AP153" s="36"/>
      <c r="AQ153" s="36"/>
      <c r="AR153" s="36"/>
      <c r="AS153" s="36"/>
      <c r="AT153" s="36"/>
      <c r="AU153" s="39" t="str">
        <f t="shared" si="28"/>
        <v xml:space="preserve"> </v>
      </c>
    </row>
    <row r="154" spans="1:47" ht="15" customHeight="1" outlineLevel="1">
      <c r="A154" s="76">
        <f t="shared" si="25"/>
        <v>0</v>
      </c>
      <c r="B154" s="18">
        <f t="shared" si="29"/>
        <v>0</v>
      </c>
      <c r="C154" s="40"/>
      <c r="D154" s="13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8" t="str">
        <f t="shared" si="26"/>
        <v xml:space="preserve"> </v>
      </c>
      <c r="R154" s="40"/>
      <c r="S154" s="13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9" t="str">
        <f t="shared" si="27"/>
        <v xml:space="preserve"> </v>
      </c>
      <c r="AG154" s="40"/>
      <c r="AH154" s="13"/>
      <c r="AI154" s="36"/>
      <c r="AJ154" s="36"/>
      <c r="AK154" s="36"/>
      <c r="AL154" s="36"/>
      <c r="AM154" s="36"/>
      <c r="AN154" s="36"/>
      <c r="AO154" s="36"/>
      <c r="AP154" s="36"/>
      <c r="AQ154" s="36"/>
      <c r="AR154" s="36"/>
      <c r="AS154" s="36"/>
      <c r="AT154" s="36"/>
      <c r="AU154" s="39" t="str">
        <f t="shared" si="28"/>
        <v xml:space="preserve"> </v>
      </c>
    </row>
    <row r="155" spans="1:47" ht="15" customHeight="1" outlineLevel="1">
      <c r="A155" s="76">
        <f t="shared" si="25"/>
        <v>0</v>
      </c>
      <c r="B155" s="18">
        <f t="shared" si="29"/>
        <v>0</v>
      </c>
      <c r="C155" s="40"/>
      <c r="D155" s="13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8" t="str">
        <f t="shared" si="26"/>
        <v xml:space="preserve"> </v>
      </c>
      <c r="R155" s="40"/>
      <c r="S155" s="13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9" t="str">
        <f t="shared" si="27"/>
        <v xml:space="preserve"> </v>
      </c>
      <c r="AG155" s="40"/>
      <c r="AH155" s="13"/>
      <c r="AI155" s="36"/>
      <c r="AJ155" s="36"/>
      <c r="AK155" s="36"/>
      <c r="AL155" s="36"/>
      <c r="AM155" s="36"/>
      <c r="AN155" s="36"/>
      <c r="AO155" s="36"/>
      <c r="AP155" s="36"/>
      <c r="AQ155" s="36"/>
      <c r="AR155" s="36"/>
      <c r="AS155" s="36"/>
      <c r="AT155" s="36"/>
      <c r="AU155" s="39" t="str">
        <f t="shared" si="28"/>
        <v xml:space="preserve"> </v>
      </c>
    </row>
    <row r="156" spans="1:47" ht="15" customHeight="1" outlineLevel="1">
      <c r="A156" s="76">
        <f t="shared" si="25"/>
        <v>0</v>
      </c>
      <c r="B156" s="18">
        <f t="shared" si="29"/>
        <v>0</v>
      </c>
      <c r="C156" s="40"/>
      <c r="D156" s="13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8" t="str">
        <f t="shared" si="26"/>
        <v xml:space="preserve"> </v>
      </c>
      <c r="R156" s="40"/>
      <c r="S156" s="13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9" t="str">
        <f t="shared" si="27"/>
        <v xml:space="preserve"> </v>
      </c>
      <c r="AG156" s="40"/>
      <c r="AH156" s="13"/>
      <c r="AI156" s="36"/>
      <c r="AJ156" s="36"/>
      <c r="AK156" s="36"/>
      <c r="AL156" s="36"/>
      <c r="AM156" s="36"/>
      <c r="AN156" s="36"/>
      <c r="AO156" s="36"/>
      <c r="AP156" s="36"/>
      <c r="AQ156" s="36"/>
      <c r="AR156" s="36"/>
      <c r="AS156" s="36"/>
      <c r="AT156" s="36"/>
      <c r="AU156" s="39" t="str">
        <f t="shared" si="28"/>
        <v xml:space="preserve"> </v>
      </c>
    </row>
    <row r="157" spans="1:47" ht="15" customHeight="1" outlineLevel="1">
      <c r="A157" s="76">
        <f t="shared" si="25"/>
        <v>0</v>
      </c>
      <c r="B157" s="18">
        <f t="shared" si="29"/>
        <v>0</v>
      </c>
      <c r="C157" s="40"/>
      <c r="D157" s="13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8" t="str">
        <f t="shared" si="26"/>
        <v xml:space="preserve"> </v>
      </c>
      <c r="R157" s="40"/>
      <c r="S157" s="13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9" t="str">
        <f t="shared" si="27"/>
        <v xml:space="preserve"> </v>
      </c>
      <c r="AG157" s="40"/>
      <c r="AH157" s="13"/>
      <c r="AI157" s="36"/>
      <c r="AJ157" s="36"/>
      <c r="AK157" s="36"/>
      <c r="AL157" s="36"/>
      <c r="AM157" s="36"/>
      <c r="AN157" s="36"/>
      <c r="AO157" s="36"/>
      <c r="AP157" s="36"/>
      <c r="AQ157" s="36"/>
      <c r="AR157" s="36"/>
      <c r="AS157" s="36"/>
      <c r="AT157" s="36"/>
      <c r="AU157" s="39" t="str">
        <f t="shared" si="28"/>
        <v xml:space="preserve"> </v>
      </c>
    </row>
    <row r="158" spans="1:47" ht="15" customHeight="1" outlineLevel="1">
      <c r="A158" s="76">
        <f t="shared" si="25"/>
        <v>0</v>
      </c>
      <c r="B158" s="18">
        <f t="shared" si="29"/>
        <v>0</v>
      </c>
      <c r="C158" s="40"/>
      <c r="D158" s="13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8" t="str">
        <f t="shared" si="26"/>
        <v xml:space="preserve"> </v>
      </c>
      <c r="R158" s="40"/>
      <c r="S158" s="13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9" t="str">
        <f t="shared" si="27"/>
        <v xml:space="preserve"> </v>
      </c>
      <c r="AG158" s="40"/>
      <c r="AH158" s="13"/>
      <c r="AI158" s="36"/>
      <c r="AJ158" s="36"/>
      <c r="AK158" s="36"/>
      <c r="AL158" s="36"/>
      <c r="AM158" s="36"/>
      <c r="AN158" s="36"/>
      <c r="AO158" s="36"/>
      <c r="AP158" s="36"/>
      <c r="AQ158" s="36"/>
      <c r="AR158" s="36"/>
      <c r="AS158" s="36"/>
      <c r="AT158" s="36"/>
      <c r="AU158" s="39" t="str">
        <f t="shared" si="28"/>
        <v xml:space="preserve"> </v>
      </c>
    </row>
    <row r="159" spans="1:47" ht="15" customHeight="1" outlineLevel="1">
      <c r="A159" s="76">
        <f t="shared" si="25"/>
        <v>0</v>
      </c>
      <c r="B159" s="18">
        <f t="shared" si="29"/>
        <v>0</v>
      </c>
      <c r="C159" s="40"/>
      <c r="D159" s="13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8" t="str">
        <f t="shared" si="26"/>
        <v xml:space="preserve"> </v>
      </c>
      <c r="R159" s="40"/>
      <c r="S159" s="13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9" t="str">
        <f t="shared" si="27"/>
        <v xml:space="preserve"> </v>
      </c>
      <c r="AG159" s="40"/>
      <c r="AH159" s="13"/>
      <c r="AI159" s="36"/>
      <c r="AJ159" s="36"/>
      <c r="AK159" s="36"/>
      <c r="AL159" s="36"/>
      <c r="AM159" s="36"/>
      <c r="AN159" s="36"/>
      <c r="AO159" s="36"/>
      <c r="AP159" s="36"/>
      <c r="AQ159" s="36"/>
      <c r="AR159" s="36"/>
      <c r="AS159" s="36"/>
      <c r="AT159" s="36"/>
      <c r="AU159" s="39" t="str">
        <f t="shared" si="28"/>
        <v xml:space="preserve"> </v>
      </c>
    </row>
    <row r="160" spans="1:47" ht="15" customHeight="1" outlineLevel="1">
      <c r="A160" s="76">
        <f t="shared" si="25"/>
        <v>0</v>
      </c>
      <c r="B160" s="18">
        <f t="shared" si="29"/>
        <v>0</v>
      </c>
      <c r="C160" s="40"/>
      <c r="D160" s="13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8" t="str">
        <f t="shared" si="26"/>
        <v xml:space="preserve"> </v>
      </c>
      <c r="R160" s="40"/>
      <c r="S160" s="13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9" t="str">
        <f t="shared" si="27"/>
        <v xml:space="preserve"> </v>
      </c>
      <c r="AG160" s="40"/>
      <c r="AH160" s="13"/>
      <c r="AI160" s="36"/>
      <c r="AJ160" s="36"/>
      <c r="AK160" s="36"/>
      <c r="AL160" s="36"/>
      <c r="AM160" s="36"/>
      <c r="AN160" s="36"/>
      <c r="AO160" s="36"/>
      <c r="AP160" s="36"/>
      <c r="AQ160" s="36"/>
      <c r="AR160" s="36"/>
      <c r="AS160" s="36"/>
      <c r="AT160" s="36"/>
      <c r="AU160" s="39" t="str">
        <f t="shared" si="28"/>
        <v xml:space="preserve"> </v>
      </c>
    </row>
    <row r="161" spans="1:47" ht="15" customHeight="1" outlineLevel="1">
      <c r="A161" s="76">
        <f t="shared" si="25"/>
        <v>0</v>
      </c>
      <c r="B161" s="18">
        <f t="shared" si="29"/>
        <v>0</v>
      </c>
      <c r="C161" s="40"/>
      <c r="D161" s="13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8" t="str">
        <f t="shared" si="26"/>
        <v xml:space="preserve"> </v>
      </c>
      <c r="R161" s="40"/>
      <c r="S161" s="13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9" t="str">
        <f t="shared" si="27"/>
        <v xml:space="preserve"> </v>
      </c>
      <c r="AG161" s="40"/>
      <c r="AH161" s="13"/>
      <c r="AI161" s="36"/>
      <c r="AJ161" s="36"/>
      <c r="AK161" s="36"/>
      <c r="AL161" s="36"/>
      <c r="AM161" s="36"/>
      <c r="AN161" s="36"/>
      <c r="AO161" s="36"/>
      <c r="AP161" s="36"/>
      <c r="AQ161" s="36"/>
      <c r="AR161" s="36"/>
      <c r="AS161" s="36"/>
      <c r="AT161" s="36"/>
      <c r="AU161" s="39" t="str">
        <f t="shared" si="28"/>
        <v xml:space="preserve"> </v>
      </c>
    </row>
    <row r="162" spans="1:47" ht="15" customHeight="1" outlineLevel="1">
      <c r="A162" s="76">
        <f t="shared" si="25"/>
        <v>0</v>
      </c>
      <c r="B162" s="18">
        <f t="shared" si="29"/>
        <v>0</v>
      </c>
      <c r="C162" s="40"/>
      <c r="D162" s="13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8" t="str">
        <f t="shared" si="26"/>
        <v xml:space="preserve"> </v>
      </c>
      <c r="R162" s="40"/>
      <c r="S162" s="13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9" t="str">
        <f t="shared" si="27"/>
        <v xml:space="preserve"> </v>
      </c>
      <c r="AG162" s="40"/>
      <c r="AH162" s="13"/>
      <c r="AI162" s="36"/>
      <c r="AJ162" s="36"/>
      <c r="AK162" s="36"/>
      <c r="AL162" s="36"/>
      <c r="AM162" s="36"/>
      <c r="AN162" s="36"/>
      <c r="AO162" s="36"/>
      <c r="AP162" s="36"/>
      <c r="AQ162" s="36"/>
      <c r="AR162" s="36"/>
      <c r="AS162" s="36"/>
      <c r="AT162" s="36"/>
      <c r="AU162" s="39" t="str">
        <f t="shared" si="28"/>
        <v xml:space="preserve"> </v>
      </c>
    </row>
    <row r="163" spans="1:47" ht="15" customHeight="1" outlineLevel="1">
      <c r="A163" s="76">
        <f t="shared" si="25"/>
        <v>0</v>
      </c>
      <c r="B163" s="18">
        <f t="shared" si="29"/>
        <v>0</v>
      </c>
      <c r="C163" s="40"/>
      <c r="D163" s="13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8" t="str">
        <f t="shared" si="26"/>
        <v xml:space="preserve"> </v>
      </c>
      <c r="R163" s="40"/>
      <c r="S163" s="13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9" t="str">
        <f t="shared" si="27"/>
        <v xml:space="preserve"> </v>
      </c>
      <c r="AG163" s="40"/>
      <c r="AH163" s="13"/>
      <c r="AI163" s="36"/>
      <c r="AJ163" s="36"/>
      <c r="AK163" s="36"/>
      <c r="AL163" s="36"/>
      <c r="AM163" s="36"/>
      <c r="AN163" s="36"/>
      <c r="AO163" s="36"/>
      <c r="AP163" s="36"/>
      <c r="AQ163" s="36"/>
      <c r="AR163" s="36"/>
      <c r="AS163" s="36"/>
      <c r="AT163" s="36"/>
      <c r="AU163" s="39" t="str">
        <f t="shared" si="28"/>
        <v xml:space="preserve"> </v>
      </c>
    </row>
    <row r="164" spans="1:47" ht="15" customHeight="1" outlineLevel="1">
      <c r="A164" s="76">
        <f t="shared" si="25"/>
        <v>0</v>
      </c>
      <c r="B164" s="18">
        <f t="shared" si="29"/>
        <v>0</v>
      </c>
      <c r="C164" s="40"/>
      <c r="D164" s="13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8" t="str">
        <f t="shared" si="26"/>
        <v xml:space="preserve"> </v>
      </c>
      <c r="R164" s="40"/>
      <c r="S164" s="13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9" t="str">
        <f t="shared" si="27"/>
        <v xml:space="preserve"> </v>
      </c>
      <c r="AG164" s="40"/>
      <c r="AH164" s="13"/>
      <c r="AI164" s="36"/>
      <c r="AJ164" s="36"/>
      <c r="AK164" s="36"/>
      <c r="AL164" s="36"/>
      <c r="AM164" s="36"/>
      <c r="AN164" s="36"/>
      <c r="AO164" s="36"/>
      <c r="AP164" s="36"/>
      <c r="AQ164" s="36"/>
      <c r="AR164" s="36"/>
      <c r="AS164" s="36"/>
      <c r="AT164" s="36"/>
      <c r="AU164" s="39" t="str">
        <f t="shared" si="28"/>
        <v xml:space="preserve"> </v>
      </c>
    </row>
    <row r="165" spans="1:47" ht="15" customHeight="1" outlineLevel="1">
      <c r="A165" s="76">
        <f t="shared" si="25"/>
        <v>0</v>
      </c>
      <c r="B165" s="18">
        <f t="shared" si="29"/>
        <v>0</v>
      </c>
      <c r="C165" s="40"/>
      <c r="D165" s="13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8" t="str">
        <f t="shared" si="26"/>
        <v xml:space="preserve"> </v>
      </c>
      <c r="R165" s="40"/>
      <c r="S165" s="13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9" t="str">
        <f t="shared" si="27"/>
        <v xml:space="preserve"> </v>
      </c>
      <c r="AG165" s="40"/>
      <c r="AH165" s="13"/>
      <c r="AI165" s="36"/>
      <c r="AJ165" s="36"/>
      <c r="AK165" s="36"/>
      <c r="AL165" s="36"/>
      <c r="AM165" s="36"/>
      <c r="AN165" s="36"/>
      <c r="AO165" s="36"/>
      <c r="AP165" s="36"/>
      <c r="AQ165" s="36"/>
      <c r="AR165" s="36"/>
      <c r="AS165" s="36"/>
      <c r="AT165" s="36"/>
      <c r="AU165" s="39" t="str">
        <f t="shared" si="28"/>
        <v xml:space="preserve"> </v>
      </c>
    </row>
    <row r="166" spans="1:47" ht="15" customHeight="1" outlineLevel="1">
      <c r="A166" s="76">
        <f t="shared" si="25"/>
        <v>0</v>
      </c>
      <c r="B166" s="18">
        <f t="shared" si="29"/>
        <v>0</v>
      </c>
      <c r="C166" s="40"/>
      <c r="D166" s="13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8" t="str">
        <f t="shared" si="26"/>
        <v xml:space="preserve"> </v>
      </c>
      <c r="R166" s="40"/>
      <c r="S166" s="13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9" t="str">
        <f t="shared" si="27"/>
        <v xml:space="preserve"> </v>
      </c>
      <c r="AG166" s="40"/>
      <c r="AH166" s="13"/>
      <c r="AI166" s="36"/>
      <c r="AJ166" s="36"/>
      <c r="AK166" s="36"/>
      <c r="AL166" s="36"/>
      <c r="AM166" s="36"/>
      <c r="AN166" s="36"/>
      <c r="AO166" s="36"/>
      <c r="AP166" s="36"/>
      <c r="AQ166" s="36"/>
      <c r="AR166" s="36"/>
      <c r="AS166" s="36"/>
      <c r="AT166" s="36"/>
      <c r="AU166" s="39" t="str">
        <f t="shared" si="28"/>
        <v xml:space="preserve"> </v>
      </c>
    </row>
    <row r="167" spans="1:47" ht="15" customHeight="1" outlineLevel="1">
      <c r="A167" s="76">
        <f t="shared" si="25"/>
        <v>0</v>
      </c>
      <c r="B167" s="18">
        <f t="shared" si="29"/>
        <v>0</v>
      </c>
      <c r="C167" s="40"/>
      <c r="D167" s="13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8" t="str">
        <f t="shared" si="26"/>
        <v xml:space="preserve"> </v>
      </c>
      <c r="R167" s="40"/>
      <c r="S167" s="13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9" t="str">
        <f t="shared" si="27"/>
        <v xml:space="preserve"> </v>
      </c>
      <c r="AG167" s="40"/>
      <c r="AH167" s="13"/>
      <c r="AI167" s="36"/>
      <c r="AJ167" s="36"/>
      <c r="AK167" s="36"/>
      <c r="AL167" s="36"/>
      <c r="AM167" s="36"/>
      <c r="AN167" s="36"/>
      <c r="AO167" s="36"/>
      <c r="AP167" s="36"/>
      <c r="AQ167" s="36"/>
      <c r="AR167" s="36"/>
      <c r="AS167" s="36"/>
      <c r="AT167" s="36"/>
      <c r="AU167" s="39" t="str">
        <f t="shared" si="28"/>
        <v xml:space="preserve"> </v>
      </c>
    </row>
    <row r="168" spans="1:47" ht="15" customHeight="1" outlineLevel="1">
      <c r="A168" s="76">
        <f t="shared" si="25"/>
        <v>0</v>
      </c>
      <c r="B168" s="18">
        <f t="shared" si="29"/>
        <v>0</v>
      </c>
      <c r="C168" s="40"/>
      <c r="D168" s="13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8" t="str">
        <f t="shared" si="26"/>
        <v xml:space="preserve"> </v>
      </c>
      <c r="R168" s="40"/>
      <c r="S168" s="13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9" t="str">
        <f t="shared" si="27"/>
        <v xml:space="preserve"> </v>
      </c>
      <c r="AG168" s="40"/>
      <c r="AH168" s="13"/>
      <c r="AI168" s="36"/>
      <c r="AJ168" s="36"/>
      <c r="AK168" s="36"/>
      <c r="AL168" s="36"/>
      <c r="AM168" s="36"/>
      <c r="AN168" s="36"/>
      <c r="AO168" s="36"/>
      <c r="AP168" s="36"/>
      <c r="AQ168" s="36"/>
      <c r="AR168" s="36"/>
      <c r="AS168" s="36"/>
      <c r="AT168" s="36"/>
      <c r="AU168" s="39" t="str">
        <f t="shared" si="28"/>
        <v xml:space="preserve"> </v>
      </c>
    </row>
    <row r="169" spans="1:47" ht="15" customHeight="1" outlineLevel="1">
      <c r="A169" s="76">
        <f t="shared" si="25"/>
        <v>0</v>
      </c>
      <c r="B169" s="18">
        <f t="shared" si="29"/>
        <v>0</v>
      </c>
      <c r="C169" s="40"/>
      <c r="D169" s="13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8" t="str">
        <f t="shared" si="26"/>
        <v xml:space="preserve"> </v>
      </c>
      <c r="R169" s="40"/>
      <c r="S169" s="13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9" t="str">
        <f t="shared" si="27"/>
        <v xml:space="preserve"> </v>
      </c>
      <c r="AG169" s="40"/>
      <c r="AH169" s="13"/>
      <c r="AI169" s="36"/>
      <c r="AJ169" s="36"/>
      <c r="AK169" s="36"/>
      <c r="AL169" s="36"/>
      <c r="AM169" s="36"/>
      <c r="AN169" s="36"/>
      <c r="AO169" s="36"/>
      <c r="AP169" s="36"/>
      <c r="AQ169" s="36"/>
      <c r="AR169" s="36"/>
      <c r="AS169" s="36"/>
      <c r="AT169" s="36"/>
      <c r="AU169" s="39" t="str">
        <f t="shared" si="28"/>
        <v xml:space="preserve"> </v>
      </c>
    </row>
    <row r="170" spans="1:47" ht="15" customHeight="1" outlineLevel="1">
      <c r="A170" s="76">
        <f t="shared" si="25"/>
        <v>0</v>
      </c>
      <c r="B170" s="18">
        <f t="shared" si="29"/>
        <v>0</v>
      </c>
      <c r="C170" s="40"/>
      <c r="D170" s="13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8" t="str">
        <f t="shared" si="26"/>
        <v xml:space="preserve"> </v>
      </c>
      <c r="R170" s="40"/>
      <c r="S170" s="13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9" t="str">
        <f t="shared" si="27"/>
        <v xml:space="preserve"> </v>
      </c>
      <c r="AG170" s="40"/>
      <c r="AH170" s="13"/>
      <c r="AI170" s="36"/>
      <c r="AJ170" s="36"/>
      <c r="AK170" s="36"/>
      <c r="AL170" s="36"/>
      <c r="AM170" s="36"/>
      <c r="AN170" s="36"/>
      <c r="AO170" s="36"/>
      <c r="AP170" s="36"/>
      <c r="AQ170" s="36"/>
      <c r="AR170" s="36"/>
      <c r="AS170" s="36"/>
      <c r="AT170" s="36"/>
      <c r="AU170" s="39" t="str">
        <f t="shared" si="28"/>
        <v xml:space="preserve"> </v>
      </c>
    </row>
    <row r="171" spans="1:47" ht="15" customHeight="1">
      <c r="A171" s="76">
        <f>IF((SUM(D171:Q171)+SUM(R171:AF171)+SUM(AG171:AU171))=0,0,1)</f>
        <v>0</v>
      </c>
      <c r="B171" s="119"/>
      <c r="C171" s="11" t="s">
        <v>7</v>
      </c>
      <c r="D171" s="77"/>
      <c r="E171" s="78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9"/>
      <c r="Q171" s="80">
        <f>COUNTIF(Q173:Q197,"-")</f>
        <v>0</v>
      </c>
      <c r="R171" s="11" t="s">
        <v>7</v>
      </c>
      <c r="S171" s="81"/>
      <c r="T171" s="81"/>
      <c r="U171" s="81"/>
      <c r="V171" s="81"/>
      <c r="W171" s="81"/>
      <c r="X171" s="81"/>
      <c r="Y171" s="81"/>
      <c r="Z171" s="81"/>
      <c r="AA171" s="81"/>
      <c r="AB171" s="81"/>
      <c r="AC171" s="81"/>
      <c r="AD171" s="81"/>
      <c r="AE171" s="82"/>
      <c r="AF171" s="31">
        <f>COUNTIF(AF173:AF197,"-")</f>
        <v>0</v>
      </c>
      <c r="AG171" s="11" t="s">
        <v>7</v>
      </c>
      <c r="AH171" s="81"/>
      <c r="AI171" s="81"/>
      <c r="AJ171" s="81"/>
      <c r="AK171" s="81"/>
      <c r="AL171" s="81"/>
      <c r="AM171" s="81"/>
      <c r="AN171" s="81"/>
      <c r="AO171" s="81"/>
      <c r="AP171" s="81"/>
      <c r="AQ171" s="81"/>
      <c r="AR171" s="81"/>
      <c r="AS171" s="81"/>
      <c r="AT171" s="82"/>
      <c r="AU171" s="31">
        <f>COUNTIF(AU173:AU197,"-")</f>
        <v>0</v>
      </c>
    </row>
    <row r="172" spans="1:47" ht="15" customHeight="1">
      <c r="A172" s="76">
        <f aca="true" t="shared" si="30" ref="A172:A197">IF((SUM(D172:Q172)+SUM(R172:AF172)+SUM(AG172:AU172))=0,0,1)</f>
        <v>0</v>
      </c>
      <c r="B172" s="120"/>
      <c r="C172" s="11" t="s">
        <v>8</v>
      </c>
      <c r="D172" s="77"/>
      <c r="E172" s="78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9"/>
      <c r="Q172" s="80">
        <f>COUNTIF(Q173:Q197,"-")+COUNTIF(Q173:Q197,"+")</f>
        <v>0</v>
      </c>
      <c r="R172" s="11" t="s">
        <v>8</v>
      </c>
      <c r="S172" s="81"/>
      <c r="T172" s="81"/>
      <c r="U172" s="81"/>
      <c r="V172" s="81"/>
      <c r="W172" s="81"/>
      <c r="X172" s="81"/>
      <c r="Y172" s="81"/>
      <c r="Z172" s="81"/>
      <c r="AA172" s="81"/>
      <c r="AB172" s="81"/>
      <c r="AC172" s="81"/>
      <c r="AD172" s="81"/>
      <c r="AE172" s="82"/>
      <c r="AF172" s="31">
        <f>COUNTIF(AF173:AF197,"-")+COUNTIF(AF173:AF197,"+")</f>
        <v>0</v>
      </c>
      <c r="AG172" s="11" t="s">
        <v>8</v>
      </c>
      <c r="AH172" s="81"/>
      <c r="AI172" s="81"/>
      <c r="AJ172" s="81"/>
      <c r="AK172" s="81"/>
      <c r="AL172" s="81"/>
      <c r="AM172" s="81"/>
      <c r="AN172" s="81"/>
      <c r="AO172" s="81"/>
      <c r="AP172" s="81"/>
      <c r="AQ172" s="81"/>
      <c r="AR172" s="81"/>
      <c r="AS172" s="81"/>
      <c r="AT172" s="82"/>
      <c r="AU172" s="31">
        <f>COUNTIF(AU173:AU197,"-")+COUNTIF(AU173:AU197,"+")</f>
        <v>0</v>
      </c>
    </row>
    <row r="173" spans="1:47" ht="15" customHeight="1" outlineLevel="1">
      <c r="A173" s="76">
        <f t="shared" si="30"/>
        <v>0</v>
      </c>
      <c r="B173" s="18">
        <f>B171</f>
        <v>0</v>
      </c>
      <c r="C173" s="35"/>
      <c r="D173" s="13"/>
      <c r="E173" s="36"/>
      <c r="F173" s="36"/>
      <c r="G173" s="36"/>
      <c r="H173" s="36"/>
      <c r="I173" s="36"/>
      <c r="J173" s="36"/>
      <c r="K173" s="36"/>
      <c r="L173" s="36"/>
      <c r="M173" s="36"/>
      <c r="N173" s="37"/>
      <c r="O173" s="36"/>
      <c r="P173" s="36"/>
      <c r="Q173" s="38" t="str">
        <f>IF(C173&gt;0,IF(AND(E173&lt;=$E$6,F173&lt;=$F$6,G173&lt;=$G$6,H173&lt;=$H$6,I173&lt;=$I$6,J173&lt;=$J$6,K173&lt;=$K$6,L173&lt;=$L$6,M173&lt;=$M$6,N173&lt;=$N$6,O173&lt;=$O$6,P173&lt;=$P$6),"+","-")," ")</f>
        <v xml:space="preserve"> </v>
      </c>
      <c r="R173" s="35"/>
      <c r="S173" s="13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9" t="str">
        <f>IF(S173&gt;0,IF(AND(T173&lt;=$T$6,U173&lt;=$U$6,V173&lt;=$V$6,W173&lt;=$W$6,X173&lt;=$X$6,Y173&lt;=$Y$6,Z173&lt;=$Z$6,AA173&lt;=$AA$6,AB173&lt;=$AB$6,AC173&lt;=$AC$6,AD173&lt;=$AD$6,AE173&lt;=$AE$6),"+","-")," ")</f>
        <v xml:space="preserve"> </v>
      </c>
      <c r="AG173" s="35"/>
      <c r="AH173" s="13"/>
      <c r="AI173" s="36"/>
      <c r="AJ173" s="36"/>
      <c r="AK173" s="36"/>
      <c r="AL173" s="36"/>
      <c r="AM173" s="36"/>
      <c r="AN173" s="36"/>
      <c r="AO173" s="36"/>
      <c r="AP173" s="36"/>
      <c r="AQ173" s="36"/>
      <c r="AR173" s="36"/>
      <c r="AS173" s="36"/>
      <c r="AT173" s="36"/>
      <c r="AU173" s="39" t="str">
        <f>IF(AG173&gt;0,IF(AND(AI173&lt;=$AI$6,AJ173&lt;=$AJ$6,AK173&lt;=$AK$6,AL173&lt;=$AL$6,AM173&lt;=$AM$6,AN173&lt;=$AN$6,AO173&lt;=$AO$6,AP173&lt;=$AP$6,AT173&lt;=$AT$6,AQ173&lt;=$AQ$6,AR173&lt;=$AR$6,AS173&lt;=$AS$6),"+","-")," ")</f>
        <v xml:space="preserve"> </v>
      </c>
    </row>
    <row r="174" spans="1:47" ht="15" customHeight="1" outlineLevel="1">
      <c r="A174" s="76">
        <f t="shared" si="30"/>
        <v>0</v>
      </c>
      <c r="B174" s="18">
        <f>B173</f>
        <v>0</v>
      </c>
      <c r="C174" s="35"/>
      <c r="D174" s="13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8" t="str">
        <f aca="true" t="shared" si="31" ref="Q174:Q197">IF(C174&gt;0,IF(AND(E174&lt;=$E$6,F174&lt;=$F$6,G174&lt;=$G$6,H174&lt;=$H$6,I174&lt;=$I$6,J174&lt;=$J$6,K174&lt;=$K$6,L174&lt;=$L$6,M174&lt;=$M$6,N174&lt;=$N$6,O174&lt;=$O$6,P174&lt;=$P$6),"+","-")," ")</f>
        <v xml:space="preserve"> </v>
      </c>
      <c r="R174" s="35"/>
      <c r="S174" s="13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9" t="str">
        <f aca="true" t="shared" si="32" ref="AF174:AF197">IF(S174&gt;0,IF(AND(T174&lt;=$T$6,U174&lt;=$U$6,V174&lt;=$V$6,W174&lt;=$W$6,X174&lt;=$X$6,Y174&lt;=$Y$6,Z174&lt;=$Z$6,AA174&lt;=$AA$6,AB174&lt;=$AB$6,AC174&lt;=$AC$6,AD174&lt;=$AD$6,AE174&lt;=$AE$6),"+","-")," ")</f>
        <v xml:space="preserve"> </v>
      </c>
      <c r="AG174" s="35"/>
      <c r="AH174" s="13"/>
      <c r="AI174" s="36"/>
      <c r="AJ174" s="36"/>
      <c r="AK174" s="36"/>
      <c r="AL174" s="36"/>
      <c r="AM174" s="36"/>
      <c r="AN174" s="36"/>
      <c r="AO174" s="36"/>
      <c r="AP174" s="36"/>
      <c r="AQ174" s="36"/>
      <c r="AR174" s="36"/>
      <c r="AS174" s="36"/>
      <c r="AT174" s="36"/>
      <c r="AU174" s="39" t="str">
        <f aca="true" t="shared" si="33" ref="AU174:AU197">IF(AG174&gt;0,IF(AND(AI174&lt;=$AI$6,AJ174&lt;=$AJ$6,AK174&lt;=$AK$6,AL174&lt;=$AL$6,AM174&lt;=$AM$6,AN174&lt;=$AN$6,AO174&lt;=$AO$6,AP174&lt;=$AP$6,AT174&lt;=$AT$6,AQ174&lt;=$AQ$6,AR174&lt;=$AR$6,AS174&lt;=$AS$6),"+","-")," ")</f>
        <v xml:space="preserve"> </v>
      </c>
    </row>
    <row r="175" spans="1:47" ht="15" customHeight="1" outlineLevel="1">
      <c r="A175" s="76">
        <f t="shared" si="30"/>
        <v>0</v>
      </c>
      <c r="B175" s="18">
        <f aca="true" t="shared" si="34" ref="B175:B197">B174</f>
        <v>0</v>
      </c>
      <c r="C175" s="35"/>
      <c r="D175" s="13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8" t="str">
        <f t="shared" si="31"/>
        <v xml:space="preserve"> </v>
      </c>
      <c r="R175" s="35"/>
      <c r="S175" s="13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9" t="str">
        <f t="shared" si="32"/>
        <v xml:space="preserve"> </v>
      </c>
      <c r="AG175" s="35"/>
      <c r="AH175" s="13"/>
      <c r="AI175" s="36"/>
      <c r="AJ175" s="36"/>
      <c r="AK175" s="36"/>
      <c r="AL175" s="36"/>
      <c r="AM175" s="36"/>
      <c r="AN175" s="36"/>
      <c r="AO175" s="36"/>
      <c r="AP175" s="36"/>
      <c r="AQ175" s="36"/>
      <c r="AR175" s="36"/>
      <c r="AS175" s="36"/>
      <c r="AT175" s="36"/>
      <c r="AU175" s="39" t="str">
        <f t="shared" si="33"/>
        <v xml:space="preserve"> </v>
      </c>
    </row>
    <row r="176" spans="1:47" ht="15" customHeight="1" outlineLevel="1">
      <c r="A176" s="76">
        <f t="shared" si="30"/>
        <v>0</v>
      </c>
      <c r="B176" s="18">
        <f t="shared" si="34"/>
        <v>0</v>
      </c>
      <c r="C176" s="35"/>
      <c r="D176" s="13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8" t="str">
        <f t="shared" si="31"/>
        <v xml:space="preserve"> </v>
      </c>
      <c r="R176" s="35"/>
      <c r="S176" s="13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9" t="str">
        <f t="shared" si="32"/>
        <v xml:space="preserve"> </v>
      </c>
      <c r="AG176" s="35"/>
      <c r="AH176" s="13"/>
      <c r="AI176" s="36"/>
      <c r="AJ176" s="36"/>
      <c r="AK176" s="36"/>
      <c r="AL176" s="36"/>
      <c r="AM176" s="36"/>
      <c r="AN176" s="36"/>
      <c r="AO176" s="36"/>
      <c r="AP176" s="36"/>
      <c r="AQ176" s="36"/>
      <c r="AR176" s="36"/>
      <c r="AS176" s="36"/>
      <c r="AT176" s="36"/>
      <c r="AU176" s="39" t="str">
        <f t="shared" si="33"/>
        <v xml:space="preserve"> </v>
      </c>
    </row>
    <row r="177" spans="1:47" ht="15" customHeight="1" outlineLevel="1">
      <c r="A177" s="76">
        <f t="shared" si="30"/>
        <v>0</v>
      </c>
      <c r="B177" s="18">
        <f t="shared" si="34"/>
        <v>0</v>
      </c>
      <c r="C177" s="35"/>
      <c r="D177" s="13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8" t="str">
        <f t="shared" si="31"/>
        <v xml:space="preserve"> </v>
      </c>
      <c r="R177" s="35"/>
      <c r="S177" s="13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9" t="str">
        <f t="shared" si="32"/>
        <v xml:space="preserve"> </v>
      </c>
      <c r="AG177" s="35"/>
      <c r="AH177" s="13"/>
      <c r="AI177" s="36"/>
      <c r="AJ177" s="36"/>
      <c r="AK177" s="36"/>
      <c r="AL177" s="36"/>
      <c r="AM177" s="36"/>
      <c r="AN177" s="36"/>
      <c r="AO177" s="36"/>
      <c r="AP177" s="36"/>
      <c r="AQ177" s="36"/>
      <c r="AR177" s="36"/>
      <c r="AS177" s="36"/>
      <c r="AT177" s="36"/>
      <c r="AU177" s="39" t="str">
        <f t="shared" si="33"/>
        <v xml:space="preserve"> </v>
      </c>
    </row>
    <row r="178" spans="1:47" ht="15" customHeight="1" outlineLevel="1">
      <c r="A178" s="76">
        <f t="shared" si="30"/>
        <v>0</v>
      </c>
      <c r="B178" s="18">
        <f t="shared" si="34"/>
        <v>0</v>
      </c>
      <c r="C178" s="35"/>
      <c r="D178" s="13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8" t="str">
        <f t="shared" si="31"/>
        <v xml:space="preserve"> </v>
      </c>
      <c r="R178" s="35"/>
      <c r="S178" s="13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9" t="str">
        <f t="shared" si="32"/>
        <v xml:space="preserve"> </v>
      </c>
      <c r="AG178" s="35"/>
      <c r="AH178" s="13"/>
      <c r="AI178" s="36"/>
      <c r="AJ178" s="36"/>
      <c r="AK178" s="36"/>
      <c r="AL178" s="36"/>
      <c r="AM178" s="36"/>
      <c r="AN178" s="36"/>
      <c r="AO178" s="36"/>
      <c r="AP178" s="36"/>
      <c r="AQ178" s="36"/>
      <c r="AR178" s="36"/>
      <c r="AS178" s="36"/>
      <c r="AT178" s="36"/>
      <c r="AU178" s="39" t="str">
        <f t="shared" si="33"/>
        <v xml:space="preserve"> </v>
      </c>
    </row>
    <row r="179" spans="1:47" ht="15" customHeight="1" outlineLevel="1">
      <c r="A179" s="76">
        <f t="shared" si="30"/>
        <v>0</v>
      </c>
      <c r="B179" s="18">
        <f t="shared" si="34"/>
        <v>0</v>
      </c>
      <c r="C179" s="35"/>
      <c r="D179" s="13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8" t="str">
        <f t="shared" si="31"/>
        <v xml:space="preserve"> </v>
      </c>
      <c r="R179" s="35"/>
      <c r="S179" s="13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9" t="str">
        <f t="shared" si="32"/>
        <v xml:space="preserve"> </v>
      </c>
      <c r="AG179" s="35"/>
      <c r="AH179" s="13"/>
      <c r="AI179" s="36"/>
      <c r="AJ179" s="36"/>
      <c r="AK179" s="36"/>
      <c r="AL179" s="36"/>
      <c r="AM179" s="36"/>
      <c r="AN179" s="36"/>
      <c r="AO179" s="36"/>
      <c r="AP179" s="36"/>
      <c r="AQ179" s="36"/>
      <c r="AR179" s="36"/>
      <c r="AS179" s="36"/>
      <c r="AT179" s="36"/>
      <c r="AU179" s="39" t="str">
        <f t="shared" si="33"/>
        <v xml:space="preserve"> </v>
      </c>
    </row>
    <row r="180" spans="1:47" ht="15" customHeight="1" outlineLevel="1">
      <c r="A180" s="76">
        <f t="shared" si="30"/>
        <v>0</v>
      </c>
      <c r="B180" s="18">
        <f t="shared" si="34"/>
        <v>0</v>
      </c>
      <c r="C180" s="40"/>
      <c r="D180" s="13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8" t="str">
        <f t="shared" si="31"/>
        <v xml:space="preserve"> </v>
      </c>
      <c r="R180" s="40"/>
      <c r="S180" s="13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9" t="str">
        <f t="shared" si="32"/>
        <v xml:space="preserve"> </v>
      </c>
      <c r="AG180" s="40"/>
      <c r="AH180" s="13"/>
      <c r="AI180" s="36"/>
      <c r="AJ180" s="36"/>
      <c r="AK180" s="36"/>
      <c r="AL180" s="36"/>
      <c r="AM180" s="36"/>
      <c r="AN180" s="36"/>
      <c r="AO180" s="36"/>
      <c r="AP180" s="36"/>
      <c r="AQ180" s="36"/>
      <c r="AR180" s="36"/>
      <c r="AS180" s="36"/>
      <c r="AT180" s="36"/>
      <c r="AU180" s="39" t="str">
        <f t="shared" si="33"/>
        <v xml:space="preserve"> </v>
      </c>
    </row>
    <row r="181" spans="1:47" ht="15" customHeight="1" outlineLevel="1">
      <c r="A181" s="76">
        <f t="shared" si="30"/>
        <v>0</v>
      </c>
      <c r="B181" s="18">
        <f t="shared" si="34"/>
        <v>0</v>
      </c>
      <c r="C181" s="40"/>
      <c r="D181" s="13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8" t="str">
        <f t="shared" si="31"/>
        <v xml:space="preserve"> </v>
      </c>
      <c r="R181" s="40"/>
      <c r="S181" s="13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9" t="str">
        <f t="shared" si="32"/>
        <v xml:space="preserve"> </v>
      </c>
      <c r="AG181" s="40"/>
      <c r="AH181" s="13"/>
      <c r="AI181" s="36"/>
      <c r="AJ181" s="36"/>
      <c r="AK181" s="36"/>
      <c r="AL181" s="36"/>
      <c r="AM181" s="36"/>
      <c r="AN181" s="36"/>
      <c r="AO181" s="36"/>
      <c r="AP181" s="36"/>
      <c r="AQ181" s="36"/>
      <c r="AR181" s="36"/>
      <c r="AS181" s="36"/>
      <c r="AT181" s="36"/>
      <c r="AU181" s="39" t="str">
        <f t="shared" si="33"/>
        <v xml:space="preserve"> </v>
      </c>
    </row>
    <row r="182" spans="1:47" ht="15" customHeight="1" outlineLevel="1">
      <c r="A182" s="76">
        <f t="shared" si="30"/>
        <v>0</v>
      </c>
      <c r="B182" s="18">
        <f t="shared" si="34"/>
        <v>0</v>
      </c>
      <c r="C182" s="40"/>
      <c r="D182" s="13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8" t="str">
        <f t="shared" si="31"/>
        <v xml:space="preserve"> </v>
      </c>
      <c r="R182" s="40"/>
      <c r="S182" s="13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9" t="str">
        <f t="shared" si="32"/>
        <v xml:space="preserve"> </v>
      </c>
      <c r="AG182" s="40"/>
      <c r="AH182" s="13"/>
      <c r="AI182" s="36"/>
      <c r="AJ182" s="36"/>
      <c r="AK182" s="36"/>
      <c r="AL182" s="36"/>
      <c r="AM182" s="36"/>
      <c r="AN182" s="36"/>
      <c r="AO182" s="36"/>
      <c r="AP182" s="36"/>
      <c r="AQ182" s="36"/>
      <c r="AR182" s="36"/>
      <c r="AS182" s="36"/>
      <c r="AT182" s="36"/>
      <c r="AU182" s="39" t="str">
        <f t="shared" si="33"/>
        <v xml:space="preserve"> </v>
      </c>
    </row>
    <row r="183" spans="1:47" ht="15" customHeight="1" outlineLevel="1">
      <c r="A183" s="76">
        <f t="shared" si="30"/>
        <v>0</v>
      </c>
      <c r="B183" s="18">
        <f t="shared" si="34"/>
        <v>0</v>
      </c>
      <c r="C183" s="40"/>
      <c r="D183" s="13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8" t="str">
        <f t="shared" si="31"/>
        <v xml:space="preserve"> </v>
      </c>
      <c r="R183" s="40"/>
      <c r="S183" s="13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9" t="str">
        <f t="shared" si="32"/>
        <v xml:space="preserve"> </v>
      </c>
      <c r="AG183" s="40"/>
      <c r="AH183" s="13"/>
      <c r="AI183" s="36"/>
      <c r="AJ183" s="36"/>
      <c r="AK183" s="36"/>
      <c r="AL183" s="36"/>
      <c r="AM183" s="36"/>
      <c r="AN183" s="36"/>
      <c r="AO183" s="36"/>
      <c r="AP183" s="36"/>
      <c r="AQ183" s="36"/>
      <c r="AR183" s="36"/>
      <c r="AS183" s="36"/>
      <c r="AT183" s="36"/>
      <c r="AU183" s="39" t="str">
        <f t="shared" si="33"/>
        <v xml:space="preserve"> </v>
      </c>
    </row>
    <row r="184" spans="1:47" ht="15" customHeight="1" outlineLevel="1">
      <c r="A184" s="76">
        <f t="shared" si="30"/>
        <v>0</v>
      </c>
      <c r="B184" s="18">
        <f t="shared" si="34"/>
        <v>0</v>
      </c>
      <c r="C184" s="40"/>
      <c r="D184" s="13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8" t="str">
        <f t="shared" si="31"/>
        <v xml:space="preserve"> </v>
      </c>
      <c r="R184" s="40"/>
      <c r="S184" s="13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9" t="str">
        <f t="shared" si="32"/>
        <v xml:space="preserve"> </v>
      </c>
      <c r="AG184" s="40"/>
      <c r="AH184" s="13"/>
      <c r="AI184" s="36"/>
      <c r="AJ184" s="36"/>
      <c r="AK184" s="36"/>
      <c r="AL184" s="36"/>
      <c r="AM184" s="36"/>
      <c r="AN184" s="36"/>
      <c r="AO184" s="36"/>
      <c r="AP184" s="36"/>
      <c r="AQ184" s="36"/>
      <c r="AR184" s="36"/>
      <c r="AS184" s="36"/>
      <c r="AT184" s="36"/>
      <c r="AU184" s="39" t="str">
        <f t="shared" si="33"/>
        <v xml:space="preserve"> </v>
      </c>
    </row>
    <row r="185" spans="1:47" ht="15" customHeight="1" outlineLevel="1">
      <c r="A185" s="76">
        <f t="shared" si="30"/>
        <v>0</v>
      </c>
      <c r="B185" s="18">
        <f t="shared" si="34"/>
        <v>0</v>
      </c>
      <c r="C185" s="40"/>
      <c r="D185" s="13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8" t="str">
        <f t="shared" si="31"/>
        <v xml:space="preserve"> </v>
      </c>
      <c r="R185" s="40"/>
      <c r="S185" s="13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9" t="str">
        <f t="shared" si="32"/>
        <v xml:space="preserve"> </v>
      </c>
      <c r="AG185" s="40"/>
      <c r="AH185" s="13"/>
      <c r="AI185" s="36"/>
      <c r="AJ185" s="36"/>
      <c r="AK185" s="36"/>
      <c r="AL185" s="36"/>
      <c r="AM185" s="36"/>
      <c r="AN185" s="36"/>
      <c r="AO185" s="36"/>
      <c r="AP185" s="36"/>
      <c r="AQ185" s="36"/>
      <c r="AR185" s="36"/>
      <c r="AS185" s="36"/>
      <c r="AT185" s="36"/>
      <c r="AU185" s="39" t="str">
        <f t="shared" si="33"/>
        <v xml:space="preserve"> </v>
      </c>
    </row>
    <row r="186" spans="1:47" ht="15" customHeight="1" outlineLevel="1">
      <c r="A186" s="76">
        <f t="shared" si="30"/>
        <v>0</v>
      </c>
      <c r="B186" s="18">
        <f t="shared" si="34"/>
        <v>0</v>
      </c>
      <c r="C186" s="40"/>
      <c r="D186" s="13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8" t="str">
        <f t="shared" si="31"/>
        <v xml:space="preserve"> </v>
      </c>
      <c r="R186" s="40"/>
      <c r="S186" s="13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9" t="str">
        <f t="shared" si="32"/>
        <v xml:space="preserve"> </v>
      </c>
      <c r="AG186" s="40"/>
      <c r="AH186" s="13"/>
      <c r="AI186" s="36"/>
      <c r="AJ186" s="36"/>
      <c r="AK186" s="36"/>
      <c r="AL186" s="36"/>
      <c r="AM186" s="36"/>
      <c r="AN186" s="36"/>
      <c r="AO186" s="36"/>
      <c r="AP186" s="36"/>
      <c r="AQ186" s="36"/>
      <c r="AR186" s="36"/>
      <c r="AS186" s="36"/>
      <c r="AT186" s="36"/>
      <c r="AU186" s="39" t="str">
        <f t="shared" si="33"/>
        <v xml:space="preserve"> </v>
      </c>
    </row>
    <row r="187" spans="1:47" ht="15" customHeight="1" outlineLevel="1">
      <c r="A187" s="76">
        <f t="shared" si="30"/>
        <v>0</v>
      </c>
      <c r="B187" s="18">
        <f t="shared" si="34"/>
        <v>0</v>
      </c>
      <c r="C187" s="40"/>
      <c r="D187" s="13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8" t="str">
        <f t="shared" si="31"/>
        <v xml:space="preserve"> </v>
      </c>
      <c r="R187" s="40"/>
      <c r="S187" s="13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9" t="str">
        <f t="shared" si="32"/>
        <v xml:space="preserve"> </v>
      </c>
      <c r="AG187" s="40"/>
      <c r="AH187" s="13"/>
      <c r="AI187" s="36"/>
      <c r="AJ187" s="36"/>
      <c r="AK187" s="36"/>
      <c r="AL187" s="36"/>
      <c r="AM187" s="36"/>
      <c r="AN187" s="36"/>
      <c r="AO187" s="36"/>
      <c r="AP187" s="36"/>
      <c r="AQ187" s="36"/>
      <c r="AR187" s="36"/>
      <c r="AS187" s="36"/>
      <c r="AT187" s="36"/>
      <c r="AU187" s="39" t="str">
        <f t="shared" si="33"/>
        <v xml:space="preserve"> </v>
      </c>
    </row>
    <row r="188" spans="1:47" ht="15" customHeight="1" outlineLevel="1">
      <c r="A188" s="76">
        <f t="shared" si="30"/>
        <v>0</v>
      </c>
      <c r="B188" s="18">
        <f t="shared" si="34"/>
        <v>0</v>
      </c>
      <c r="C188" s="40"/>
      <c r="D188" s="13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8" t="str">
        <f t="shared" si="31"/>
        <v xml:space="preserve"> </v>
      </c>
      <c r="R188" s="40"/>
      <c r="S188" s="13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39" t="str">
        <f t="shared" si="32"/>
        <v xml:space="preserve"> </v>
      </c>
      <c r="AG188" s="40"/>
      <c r="AH188" s="13"/>
      <c r="AI188" s="36"/>
      <c r="AJ188" s="36"/>
      <c r="AK188" s="36"/>
      <c r="AL188" s="36"/>
      <c r="AM188" s="36"/>
      <c r="AN188" s="36"/>
      <c r="AO188" s="36"/>
      <c r="AP188" s="36"/>
      <c r="AQ188" s="36"/>
      <c r="AR188" s="36"/>
      <c r="AS188" s="36"/>
      <c r="AT188" s="36"/>
      <c r="AU188" s="39" t="str">
        <f t="shared" si="33"/>
        <v xml:space="preserve"> </v>
      </c>
    </row>
    <row r="189" spans="1:47" ht="15" customHeight="1" outlineLevel="1">
      <c r="A189" s="76">
        <f t="shared" si="30"/>
        <v>0</v>
      </c>
      <c r="B189" s="18">
        <f t="shared" si="34"/>
        <v>0</v>
      </c>
      <c r="C189" s="40"/>
      <c r="D189" s="13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8" t="str">
        <f t="shared" si="31"/>
        <v xml:space="preserve"> </v>
      </c>
      <c r="R189" s="40"/>
      <c r="S189" s="13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F189" s="39" t="str">
        <f t="shared" si="32"/>
        <v xml:space="preserve"> </v>
      </c>
      <c r="AG189" s="40"/>
      <c r="AH189" s="13"/>
      <c r="AI189" s="36"/>
      <c r="AJ189" s="36"/>
      <c r="AK189" s="36"/>
      <c r="AL189" s="36"/>
      <c r="AM189" s="36"/>
      <c r="AN189" s="36"/>
      <c r="AO189" s="36"/>
      <c r="AP189" s="36"/>
      <c r="AQ189" s="36"/>
      <c r="AR189" s="36"/>
      <c r="AS189" s="36"/>
      <c r="AT189" s="36"/>
      <c r="AU189" s="39" t="str">
        <f t="shared" si="33"/>
        <v xml:space="preserve"> </v>
      </c>
    </row>
    <row r="190" spans="1:47" ht="15" customHeight="1" outlineLevel="1">
      <c r="A190" s="76">
        <f t="shared" si="30"/>
        <v>0</v>
      </c>
      <c r="B190" s="18">
        <f t="shared" si="34"/>
        <v>0</v>
      </c>
      <c r="C190" s="40"/>
      <c r="D190" s="13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8" t="str">
        <f t="shared" si="31"/>
        <v xml:space="preserve"> </v>
      </c>
      <c r="R190" s="40"/>
      <c r="S190" s="13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9" t="str">
        <f t="shared" si="32"/>
        <v xml:space="preserve"> </v>
      </c>
      <c r="AG190" s="40"/>
      <c r="AH190" s="13"/>
      <c r="AI190" s="36"/>
      <c r="AJ190" s="36"/>
      <c r="AK190" s="36"/>
      <c r="AL190" s="36"/>
      <c r="AM190" s="36"/>
      <c r="AN190" s="36"/>
      <c r="AO190" s="36"/>
      <c r="AP190" s="36"/>
      <c r="AQ190" s="36"/>
      <c r="AR190" s="36"/>
      <c r="AS190" s="36"/>
      <c r="AT190" s="36"/>
      <c r="AU190" s="39" t="str">
        <f t="shared" si="33"/>
        <v xml:space="preserve"> </v>
      </c>
    </row>
    <row r="191" spans="1:47" ht="15" customHeight="1" outlineLevel="1">
      <c r="A191" s="76">
        <f t="shared" si="30"/>
        <v>0</v>
      </c>
      <c r="B191" s="18">
        <f t="shared" si="34"/>
        <v>0</v>
      </c>
      <c r="C191" s="40"/>
      <c r="D191" s="13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8" t="str">
        <f t="shared" si="31"/>
        <v xml:space="preserve"> </v>
      </c>
      <c r="R191" s="40"/>
      <c r="S191" s="13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F191" s="39" t="str">
        <f t="shared" si="32"/>
        <v xml:space="preserve"> </v>
      </c>
      <c r="AG191" s="40"/>
      <c r="AH191" s="13"/>
      <c r="AI191" s="36"/>
      <c r="AJ191" s="36"/>
      <c r="AK191" s="36"/>
      <c r="AL191" s="36"/>
      <c r="AM191" s="36"/>
      <c r="AN191" s="36"/>
      <c r="AO191" s="36"/>
      <c r="AP191" s="36"/>
      <c r="AQ191" s="36"/>
      <c r="AR191" s="36"/>
      <c r="AS191" s="36"/>
      <c r="AT191" s="36"/>
      <c r="AU191" s="39" t="str">
        <f t="shared" si="33"/>
        <v xml:space="preserve"> </v>
      </c>
    </row>
    <row r="192" spans="1:47" ht="15" customHeight="1" outlineLevel="1">
      <c r="A192" s="76">
        <f t="shared" si="30"/>
        <v>0</v>
      </c>
      <c r="B192" s="18">
        <f t="shared" si="34"/>
        <v>0</v>
      </c>
      <c r="C192" s="40"/>
      <c r="D192" s="13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8" t="str">
        <f t="shared" si="31"/>
        <v xml:space="preserve"> </v>
      </c>
      <c r="R192" s="40"/>
      <c r="S192" s="13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F192" s="39" t="str">
        <f t="shared" si="32"/>
        <v xml:space="preserve"> </v>
      </c>
      <c r="AG192" s="40"/>
      <c r="AH192" s="13"/>
      <c r="AI192" s="36"/>
      <c r="AJ192" s="36"/>
      <c r="AK192" s="36"/>
      <c r="AL192" s="36"/>
      <c r="AM192" s="36"/>
      <c r="AN192" s="36"/>
      <c r="AO192" s="36"/>
      <c r="AP192" s="36"/>
      <c r="AQ192" s="36"/>
      <c r="AR192" s="36"/>
      <c r="AS192" s="36"/>
      <c r="AT192" s="36"/>
      <c r="AU192" s="39" t="str">
        <f t="shared" si="33"/>
        <v xml:space="preserve"> </v>
      </c>
    </row>
    <row r="193" spans="1:47" ht="15" customHeight="1" outlineLevel="1">
      <c r="A193" s="76">
        <f t="shared" si="30"/>
        <v>0</v>
      </c>
      <c r="B193" s="18">
        <f t="shared" si="34"/>
        <v>0</v>
      </c>
      <c r="C193" s="40"/>
      <c r="D193" s="13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8" t="str">
        <f t="shared" si="31"/>
        <v xml:space="preserve"> </v>
      </c>
      <c r="R193" s="40"/>
      <c r="S193" s="13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F193" s="39" t="str">
        <f t="shared" si="32"/>
        <v xml:space="preserve"> </v>
      </c>
      <c r="AG193" s="40"/>
      <c r="AH193" s="13"/>
      <c r="AI193" s="36"/>
      <c r="AJ193" s="36"/>
      <c r="AK193" s="36"/>
      <c r="AL193" s="36"/>
      <c r="AM193" s="36"/>
      <c r="AN193" s="36"/>
      <c r="AO193" s="36"/>
      <c r="AP193" s="36"/>
      <c r="AQ193" s="36"/>
      <c r="AR193" s="36"/>
      <c r="AS193" s="36"/>
      <c r="AT193" s="36"/>
      <c r="AU193" s="39" t="str">
        <f t="shared" si="33"/>
        <v xml:space="preserve"> </v>
      </c>
    </row>
    <row r="194" spans="1:47" ht="15" customHeight="1" outlineLevel="1">
      <c r="A194" s="76">
        <f t="shared" si="30"/>
        <v>0</v>
      </c>
      <c r="B194" s="18">
        <f t="shared" si="34"/>
        <v>0</v>
      </c>
      <c r="C194" s="40"/>
      <c r="D194" s="13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8" t="str">
        <f t="shared" si="31"/>
        <v xml:space="preserve"> </v>
      </c>
      <c r="R194" s="40"/>
      <c r="S194" s="13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F194" s="39" t="str">
        <f t="shared" si="32"/>
        <v xml:space="preserve"> </v>
      </c>
      <c r="AG194" s="40"/>
      <c r="AH194" s="13"/>
      <c r="AI194" s="36"/>
      <c r="AJ194" s="36"/>
      <c r="AK194" s="36"/>
      <c r="AL194" s="36"/>
      <c r="AM194" s="36"/>
      <c r="AN194" s="36"/>
      <c r="AO194" s="36"/>
      <c r="AP194" s="36"/>
      <c r="AQ194" s="36"/>
      <c r="AR194" s="36"/>
      <c r="AS194" s="36"/>
      <c r="AT194" s="36"/>
      <c r="AU194" s="39" t="str">
        <f t="shared" si="33"/>
        <v xml:space="preserve"> </v>
      </c>
    </row>
    <row r="195" spans="1:47" ht="15" customHeight="1" outlineLevel="1">
      <c r="A195" s="76">
        <f t="shared" si="30"/>
        <v>0</v>
      </c>
      <c r="B195" s="18">
        <f t="shared" si="34"/>
        <v>0</v>
      </c>
      <c r="C195" s="40"/>
      <c r="D195" s="13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8" t="str">
        <f t="shared" si="31"/>
        <v xml:space="preserve"> </v>
      </c>
      <c r="R195" s="40"/>
      <c r="S195" s="13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F195" s="39" t="str">
        <f t="shared" si="32"/>
        <v xml:space="preserve"> </v>
      </c>
      <c r="AG195" s="40"/>
      <c r="AH195" s="13"/>
      <c r="AI195" s="36"/>
      <c r="AJ195" s="36"/>
      <c r="AK195" s="36"/>
      <c r="AL195" s="36"/>
      <c r="AM195" s="36"/>
      <c r="AN195" s="36"/>
      <c r="AO195" s="36"/>
      <c r="AP195" s="36"/>
      <c r="AQ195" s="36"/>
      <c r="AR195" s="36"/>
      <c r="AS195" s="36"/>
      <c r="AT195" s="36"/>
      <c r="AU195" s="39" t="str">
        <f t="shared" si="33"/>
        <v xml:space="preserve"> </v>
      </c>
    </row>
    <row r="196" spans="1:47" ht="15" customHeight="1" outlineLevel="1">
      <c r="A196" s="76">
        <f t="shared" si="30"/>
        <v>0</v>
      </c>
      <c r="B196" s="18">
        <f t="shared" si="34"/>
        <v>0</v>
      </c>
      <c r="C196" s="40"/>
      <c r="D196" s="13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8" t="str">
        <f t="shared" si="31"/>
        <v xml:space="preserve"> </v>
      </c>
      <c r="R196" s="40"/>
      <c r="S196" s="13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F196" s="39" t="str">
        <f t="shared" si="32"/>
        <v xml:space="preserve"> </v>
      </c>
      <c r="AG196" s="40"/>
      <c r="AH196" s="13"/>
      <c r="AI196" s="36"/>
      <c r="AJ196" s="36"/>
      <c r="AK196" s="36"/>
      <c r="AL196" s="36"/>
      <c r="AM196" s="36"/>
      <c r="AN196" s="36"/>
      <c r="AO196" s="36"/>
      <c r="AP196" s="36"/>
      <c r="AQ196" s="36"/>
      <c r="AR196" s="36"/>
      <c r="AS196" s="36"/>
      <c r="AT196" s="36"/>
      <c r="AU196" s="39" t="str">
        <f t="shared" si="33"/>
        <v xml:space="preserve"> </v>
      </c>
    </row>
    <row r="197" spans="1:47" ht="15" customHeight="1" outlineLevel="1">
      <c r="A197" s="76">
        <f t="shared" si="30"/>
        <v>0</v>
      </c>
      <c r="B197" s="18">
        <f t="shared" si="34"/>
        <v>0</v>
      </c>
      <c r="C197" s="40"/>
      <c r="D197" s="13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8" t="str">
        <f t="shared" si="31"/>
        <v xml:space="preserve"> </v>
      </c>
      <c r="R197" s="40"/>
      <c r="S197" s="13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F197" s="39" t="str">
        <f t="shared" si="32"/>
        <v xml:space="preserve"> </v>
      </c>
      <c r="AG197" s="40"/>
      <c r="AH197" s="13"/>
      <c r="AI197" s="36"/>
      <c r="AJ197" s="36"/>
      <c r="AK197" s="36"/>
      <c r="AL197" s="36"/>
      <c r="AM197" s="36"/>
      <c r="AN197" s="36"/>
      <c r="AO197" s="36"/>
      <c r="AP197" s="36"/>
      <c r="AQ197" s="36"/>
      <c r="AR197" s="36"/>
      <c r="AS197" s="36"/>
      <c r="AT197" s="36"/>
      <c r="AU197" s="39" t="str">
        <f t="shared" si="33"/>
        <v xml:space="preserve"> </v>
      </c>
    </row>
    <row r="198" spans="1:47" ht="15" customHeight="1">
      <c r="A198" s="76">
        <f>IF((SUM(D198:Q198)+SUM(R198:AF198)+SUM(AG198:AU198))=0,0,1)</f>
        <v>0</v>
      </c>
      <c r="B198" s="119"/>
      <c r="C198" s="11" t="s">
        <v>7</v>
      </c>
      <c r="D198" s="77"/>
      <c r="E198" s="78"/>
      <c r="F198" s="78"/>
      <c r="G198" s="78"/>
      <c r="H198" s="78"/>
      <c r="I198" s="78"/>
      <c r="J198" s="78"/>
      <c r="K198" s="78"/>
      <c r="L198" s="78"/>
      <c r="M198" s="78"/>
      <c r="N198" s="78"/>
      <c r="O198" s="78"/>
      <c r="P198" s="79"/>
      <c r="Q198" s="80">
        <f>COUNTIF(Q200:Q224,"-")</f>
        <v>0</v>
      </c>
      <c r="R198" s="11" t="s">
        <v>7</v>
      </c>
      <c r="S198" s="81"/>
      <c r="T198" s="81"/>
      <c r="U198" s="81"/>
      <c r="V198" s="81"/>
      <c r="W198" s="81"/>
      <c r="X198" s="81"/>
      <c r="Y198" s="81"/>
      <c r="Z198" s="81"/>
      <c r="AA198" s="81"/>
      <c r="AB198" s="81"/>
      <c r="AC198" s="81"/>
      <c r="AD198" s="81"/>
      <c r="AE198" s="82"/>
      <c r="AF198" s="31">
        <f>COUNTIF(AF200:AF224,"-")</f>
        <v>0</v>
      </c>
      <c r="AG198" s="11" t="s">
        <v>7</v>
      </c>
      <c r="AH198" s="81"/>
      <c r="AI198" s="81"/>
      <c r="AJ198" s="81"/>
      <c r="AK198" s="81"/>
      <c r="AL198" s="81"/>
      <c r="AM198" s="81"/>
      <c r="AN198" s="81"/>
      <c r="AO198" s="81"/>
      <c r="AP198" s="81"/>
      <c r="AQ198" s="81"/>
      <c r="AR198" s="81"/>
      <c r="AS198" s="81"/>
      <c r="AT198" s="82"/>
      <c r="AU198" s="31">
        <f>COUNTIF(AU200:AU224,"-")</f>
        <v>0</v>
      </c>
    </row>
    <row r="199" spans="1:47" ht="15" customHeight="1">
      <c r="A199" s="76">
        <f aca="true" t="shared" si="35" ref="A199:A224">IF((SUM(D199:Q199)+SUM(R199:AF199)+SUM(AG199:AU199))=0,0,1)</f>
        <v>0</v>
      </c>
      <c r="B199" s="120"/>
      <c r="C199" s="11" t="s">
        <v>8</v>
      </c>
      <c r="D199" s="77"/>
      <c r="E199" s="78"/>
      <c r="F199" s="78"/>
      <c r="G199" s="78"/>
      <c r="H199" s="78"/>
      <c r="I199" s="78"/>
      <c r="J199" s="78"/>
      <c r="K199" s="78"/>
      <c r="L199" s="78"/>
      <c r="M199" s="78"/>
      <c r="N199" s="78"/>
      <c r="O199" s="78"/>
      <c r="P199" s="79"/>
      <c r="Q199" s="80">
        <f>COUNTIF(Q200:Q224,"-")+COUNTIF(Q200:Q224,"+")</f>
        <v>0</v>
      </c>
      <c r="R199" s="11" t="s">
        <v>8</v>
      </c>
      <c r="S199" s="81"/>
      <c r="T199" s="81"/>
      <c r="U199" s="81"/>
      <c r="V199" s="81"/>
      <c r="W199" s="81"/>
      <c r="X199" s="81"/>
      <c r="Y199" s="81"/>
      <c r="Z199" s="81"/>
      <c r="AA199" s="81"/>
      <c r="AB199" s="81"/>
      <c r="AC199" s="81"/>
      <c r="AD199" s="81"/>
      <c r="AE199" s="82"/>
      <c r="AF199" s="31">
        <f>COUNTIF(AF200:AF224,"-")+COUNTIF(AF200:AF224,"+")</f>
        <v>0</v>
      </c>
      <c r="AG199" s="11" t="s">
        <v>8</v>
      </c>
      <c r="AH199" s="81"/>
      <c r="AI199" s="81"/>
      <c r="AJ199" s="81"/>
      <c r="AK199" s="81"/>
      <c r="AL199" s="81"/>
      <c r="AM199" s="81"/>
      <c r="AN199" s="81"/>
      <c r="AO199" s="81"/>
      <c r="AP199" s="81"/>
      <c r="AQ199" s="81"/>
      <c r="AR199" s="81"/>
      <c r="AS199" s="81"/>
      <c r="AT199" s="82"/>
      <c r="AU199" s="31">
        <f>COUNTIF(AU200:AU224,"-")+COUNTIF(AU200:AU224,"+")</f>
        <v>0</v>
      </c>
    </row>
    <row r="200" spans="1:47" ht="15" customHeight="1" outlineLevel="1">
      <c r="A200" s="76">
        <f t="shared" si="35"/>
        <v>0</v>
      </c>
      <c r="B200" s="18">
        <f>B198</f>
        <v>0</v>
      </c>
      <c r="C200" s="35"/>
      <c r="D200" s="13"/>
      <c r="E200" s="36"/>
      <c r="F200" s="36"/>
      <c r="G200" s="36"/>
      <c r="H200" s="36"/>
      <c r="I200" s="36"/>
      <c r="J200" s="36"/>
      <c r="K200" s="36"/>
      <c r="L200" s="36"/>
      <c r="M200" s="36"/>
      <c r="N200" s="37"/>
      <c r="O200" s="36"/>
      <c r="P200" s="36"/>
      <c r="Q200" s="38" t="str">
        <f>IF(C200&gt;0,IF(AND(E200&lt;=$E$6,F200&lt;=$F$6,G200&lt;=$G$6,H200&lt;=$H$6,I200&lt;=$I$6,J200&lt;=$J$6,K200&lt;=$K$6,L200&lt;=$L$6,M200&lt;=$M$6,N200&lt;=$N$6,O200&lt;=$O$6,P200&lt;=$P$6),"+","-")," ")</f>
        <v xml:space="preserve"> </v>
      </c>
      <c r="R200" s="35"/>
      <c r="S200" s="13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F200" s="39" t="str">
        <f>IF(S200&gt;0,IF(AND(T200&lt;=$T$6,U200&lt;=$U$6,V200&lt;=$V$6,W200&lt;=$W$6,X200&lt;=$X$6,Y200&lt;=$Y$6,Z200&lt;=$Z$6,AA200&lt;=$AA$6,AB200&lt;=$AB$6,AC200&lt;=$AC$6,AD200&lt;=$AD$6,AE200&lt;=$AE$6),"+","-")," ")</f>
        <v xml:space="preserve"> </v>
      </c>
      <c r="AG200" s="35"/>
      <c r="AH200" s="13"/>
      <c r="AI200" s="36"/>
      <c r="AJ200" s="36"/>
      <c r="AK200" s="36"/>
      <c r="AL200" s="36"/>
      <c r="AM200" s="36"/>
      <c r="AN200" s="36"/>
      <c r="AO200" s="36"/>
      <c r="AP200" s="36"/>
      <c r="AQ200" s="36"/>
      <c r="AR200" s="36"/>
      <c r="AS200" s="36"/>
      <c r="AT200" s="36"/>
      <c r="AU200" s="39" t="str">
        <f>IF(AG200&gt;0,IF(AND(AI200&lt;=$AI$6,AJ200&lt;=$AJ$6,AK200&lt;=$AK$6,AL200&lt;=$AL$6,AM200&lt;=$AM$6,AN200&lt;=$AN$6,AO200&lt;=$AO$6,AP200&lt;=$AP$6,AT200&lt;=$AT$6,AQ200&lt;=$AQ$6,AR200&lt;=$AR$6,AS200&lt;=$AS$6),"+","-")," ")</f>
        <v xml:space="preserve"> </v>
      </c>
    </row>
    <row r="201" spans="1:47" ht="15" customHeight="1" outlineLevel="1">
      <c r="A201" s="76">
        <f t="shared" si="35"/>
        <v>0</v>
      </c>
      <c r="B201" s="18">
        <f>B200</f>
        <v>0</v>
      </c>
      <c r="C201" s="35"/>
      <c r="D201" s="13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8" t="str">
        <f aca="true" t="shared" si="36" ref="Q201:Q224">IF(C201&gt;0,IF(AND(E201&lt;=$E$6,F201&lt;=$F$6,G201&lt;=$G$6,H201&lt;=$H$6,I201&lt;=$I$6,J201&lt;=$J$6,K201&lt;=$K$6,L201&lt;=$L$6,M201&lt;=$M$6,N201&lt;=$N$6,O201&lt;=$O$6,P201&lt;=$P$6),"+","-")," ")</f>
        <v xml:space="preserve"> </v>
      </c>
      <c r="R201" s="35"/>
      <c r="S201" s="13"/>
      <c r="T201" s="36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F201" s="39" t="str">
        <f aca="true" t="shared" si="37" ref="AF201:AF224">IF(S201&gt;0,IF(AND(T201&lt;=$T$6,U201&lt;=$U$6,V201&lt;=$V$6,W201&lt;=$W$6,X201&lt;=$X$6,Y201&lt;=$Y$6,Z201&lt;=$Z$6,AA201&lt;=$AA$6,AB201&lt;=$AB$6,AC201&lt;=$AC$6,AD201&lt;=$AD$6,AE201&lt;=$AE$6),"+","-")," ")</f>
        <v xml:space="preserve"> </v>
      </c>
      <c r="AG201" s="35"/>
      <c r="AH201" s="13"/>
      <c r="AI201" s="36"/>
      <c r="AJ201" s="36"/>
      <c r="AK201" s="36"/>
      <c r="AL201" s="36"/>
      <c r="AM201" s="36"/>
      <c r="AN201" s="36"/>
      <c r="AO201" s="36"/>
      <c r="AP201" s="36"/>
      <c r="AQ201" s="36"/>
      <c r="AR201" s="36"/>
      <c r="AS201" s="36"/>
      <c r="AT201" s="36"/>
      <c r="AU201" s="39" t="str">
        <f aca="true" t="shared" si="38" ref="AU201:AU224">IF(AG201&gt;0,IF(AND(AI201&lt;=$AI$6,AJ201&lt;=$AJ$6,AK201&lt;=$AK$6,AL201&lt;=$AL$6,AM201&lt;=$AM$6,AN201&lt;=$AN$6,AO201&lt;=$AO$6,AP201&lt;=$AP$6,AT201&lt;=$AT$6,AQ201&lt;=$AQ$6,AR201&lt;=$AR$6,AS201&lt;=$AS$6),"+","-")," ")</f>
        <v xml:space="preserve"> </v>
      </c>
    </row>
    <row r="202" spans="1:47" ht="15" customHeight="1" outlineLevel="1">
      <c r="A202" s="76">
        <f t="shared" si="35"/>
        <v>0</v>
      </c>
      <c r="B202" s="18">
        <f aca="true" t="shared" si="39" ref="B202:B224">B201</f>
        <v>0</v>
      </c>
      <c r="C202" s="35"/>
      <c r="D202" s="13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8" t="str">
        <f t="shared" si="36"/>
        <v xml:space="preserve"> </v>
      </c>
      <c r="R202" s="35"/>
      <c r="S202" s="13"/>
      <c r="T202" s="36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F202" s="39" t="str">
        <f t="shared" si="37"/>
        <v xml:space="preserve"> </v>
      </c>
      <c r="AG202" s="35"/>
      <c r="AH202" s="13"/>
      <c r="AI202" s="36"/>
      <c r="AJ202" s="36"/>
      <c r="AK202" s="36"/>
      <c r="AL202" s="36"/>
      <c r="AM202" s="36"/>
      <c r="AN202" s="36"/>
      <c r="AO202" s="36"/>
      <c r="AP202" s="36"/>
      <c r="AQ202" s="36"/>
      <c r="AR202" s="36"/>
      <c r="AS202" s="36"/>
      <c r="AT202" s="36"/>
      <c r="AU202" s="39" t="str">
        <f t="shared" si="38"/>
        <v xml:space="preserve"> </v>
      </c>
    </row>
    <row r="203" spans="1:47" ht="15" customHeight="1" outlineLevel="1">
      <c r="A203" s="76">
        <f t="shared" si="35"/>
        <v>0</v>
      </c>
      <c r="B203" s="18">
        <f t="shared" si="39"/>
        <v>0</v>
      </c>
      <c r="C203" s="35"/>
      <c r="D203" s="13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8" t="str">
        <f t="shared" si="36"/>
        <v xml:space="preserve"> </v>
      </c>
      <c r="R203" s="35"/>
      <c r="S203" s="13"/>
      <c r="T203" s="36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F203" s="39" t="str">
        <f t="shared" si="37"/>
        <v xml:space="preserve"> </v>
      </c>
      <c r="AG203" s="35"/>
      <c r="AH203" s="13"/>
      <c r="AI203" s="36"/>
      <c r="AJ203" s="36"/>
      <c r="AK203" s="36"/>
      <c r="AL203" s="36"/>
      <c r="AM203" s="36"/>
      <c r="AN203" s="36"/>
      <c r="AO203" s="36"/>
      <c r="AP203" s="36"/>
      <c r="AQ203" s="36"/>
      <c r="AR203" s="36"/>
      <c r="AS203" s="36"/>
      <c r="AT203" s="36"/>
      <c r="AU203" s="39" t="str">
        <f t="shared" si="38"/>
        <v xml:space="preserve"> </v>
      </c>
    </row>
    <row r="204" spans="1:47" ht="15" customHeight="1" outlineLevel="1">
      <c r="A204" s="76">
        <f t="shared" si="35"/>
        <v>0</v>
      </c>
      <c r="B204" s="18">
        <f t="shared" si="39"/>
        <v>0</v>
      </c>
      <c r="C204" s="35"/>
      <c r="D204" s="13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8" t="str">
        <f t="shared" si="36"/>
        <v xml:space="preserve"> </v>
      </c>
      <c r="R204" s="35"/>
      <c r="S204" s="13"/>
      <c r="T204" s="36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F204" s="39" t="str">
        <f t="shared" si="37"/>
        <v xml:space="preserve"> </v>
      </c>
      <c r="AG204" s="35"/>
      <c r="AH204" s="13"/>
      <c r="AI204" s="36"/>
      <c r="AJ204" s="36"/>
      <c r="AK204" s="36"/>
      <c r="AL204" s="36"/>
      <c r="AM204" s="36"/>
      <c r="AN204" s="36"/>
      <c r="AO204" s="36"/>
      <c r="AP204" s="36"/>
      <c r="AQ204" s="36"/>
      <c r="AR204" s="36"/>
      <c r="AS204" s="36"/>
      <c r="AT204" s="36"/>
      <c r="AU204" s="39" t="str">
        <f t="shared" si="38"/>
        <v xml:space="preserve"> </v>
      </c>
    </row>
    <row r="205" spans="1:47" ht="15" customHeight="1" outlineLevel="1">
      <c r="A205" s="76">
        <f t="shared" si="35"/>
        <v>0</v>
      </c>
      <c r="B205" s="18">
        <f t="shared" si="39"/>
        <v>0</v>
      </c>
      <c r="C205" s="35"/>
      <c r="D205" s="13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8" t="str">
        <f t="shared" si="36"/>
        <v xml:space="preserve"> </v>
      </c>
      <c r="R205" s="35"/>
      <c r="S205" s="13"/>
      <c r="T205" s="36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F205" s="39" t="str">
        <f t="shared" si="37"/>
        <v xml:space="preserve"> </v>
      </c>
      <c r="AG205" s="35"/>
      <c r="AH205" s="13"/>
      <c r="AI205" s="36"/>
      <c r="AJ205" s="36"/>
      <c r="AK205" s="36"/>
      <c r="AL205" s="36"/>
      <c r="AM205" s="36"/>
      <c r="AN205" s="36"/>
      <c r="AO205" s="36"/>
      <c r="AP205" s="36"/>
      <c r="AQ205" s="36"/>
      <c r="AR205" s="36"/>
      <c r="AS205" s="36"/>
      <c r="AT205" s="36"/>
      <c r="AU205" s="39" t="str">
        <f t="shared" si="38"/>
        <v xml:space="preserve"> </v>
      </c>
    </row>
    <row r="206" spans="1:47" ht="15" customHeight="1" outlineLevel="1">
      <c r="A206" s="76">
        <f t="shared" si="35"/>
        <v>0</v>
      </c>
      <c r="B206" s="18">
        <f t="shared" si="39"/>
        <v>0</v>
      </c>
      <c r="C206" s="35"/>
      <c r="D206" s="13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8" t="str">
        <f t="shared" si="36"/>
        <v xml:space="preserve"> </v>
      </c>
      <c r="R206" s="35"/>
      <c r="S206" s="13"/>
      <c r="T206" s="36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F206" s="39" t="str">
        <f t="shared" si="37"/>
        <v xml:space="preserve"> </v>
      </c>
      <c r="AG206" s="35"/>
      <c r="AH206" s="13"/>
      <c r="AI206" s="36"/>
      <c r="AJ206" s="36"/>
      <c r="AK206" s="36"/>
      <c r="AL206" s="36"/>
      <c r="AM206" s="36"/>
      <c r="AN206" s="36"/>
      <c r="AO206" s="36"/>
      <c r="AP206" s="36"/>
      <c r="AQ206" s="36"/>
      <c r="AR206" s="36"/>
      <c r="AS206" s="36"/>
      <c r="AT206" s="36"/>
      <c r="AU206" s="39" t="str">
        <f t="shared" si="38"/>
        <v xml:space="preserve"> </v>
      </c>
    </row>
    <row r="207" spans="1:47" ht="15" customHeight="1" outlineLevel="1">
      <c r="A207" s="76">
        <f t="shared" si="35"/>
        <v>0</v>
      </c>
      <c r="B207" s="18">
        <f t="shared" si="39"/>
        <v>0</v>
      </c>
      <c r="C207" s="40"/>
      <c r="D207" s="13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8" t="str">
        <f t="shared" si="36"/>
        <v xml:space="preserve"> </v>
      </c>
      <c r="R207" s="40"/>
      <c r="S207" s="13"/>
      <c r="T207" s="36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F207" s="39" t="str">
        <f t="shared" si="37"/>
        <v xml:space="preserve"> </v>
      </c>
      <c r="AG207" s="40"/>
      <c r="AH207" s="13"/>
      <c r="AI207" s="36"/>
      <c r="AJ207" s="36"/>
      <c r="AK207" s="36"/>
      <c r="AL207" s="36"/>
      <c r="AM207" s="36"/>
      <c r="AN207" s="36"/>
      <c r="AO207" s="36"/>
      <c r="AP207" s="36"/>
      <c r="AQ207" s="36"/>
      <c r="AR207" s="36"/>
      <c r="AS207" s="36"/>
      <c r="AT207" s="36"/>
      <c r="AU207" s="39" t="str">
        <f t="shared" si="38"/>
        <v xml:space="preserve"> </v>
      </c>
    </row>
    <row r="208" spans="1:47" ht="15" customHeight="1" outlineLevel="1">
      <c r="A208" s="76">
        <f t="shared" si="35"/>
        <v>0</v>
      </c>
      <c r="B208" s="18">
        <f t="shared" si="39"/>
        <v>0</v>
      </c>
      <c r="C208" s="40"/>
      <c r="D208" s="13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8" t="str">
        <f t="shared" si="36"/>
        <v xml:space="preserve"> </v>
      </c>
      <c r="R208" s="40"/>
      <c r="S208" s="13"/>
      <c r="T208" s="36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F208" s="39" t="str">
        <f t="shared" si="37"/>
        <v xml:space="preserve"> </v>
      </c>
      <c r="AG208" s="40"/>
      <c r="AH208" s="13"/>
      <c r="AI208" s="36"/>
      <c r="AJ208" s="36"/>
      <c r="AK208" s="36"/>
      <c r="AL208" s="36"/>
      <c r="AM208" s="36"/>
      <c r="AN208" s="36"/>
      <c r="AO208" s="36"/>
      <c r="AP208" s="36"/>
      <c r="AQ208" s="36"/>
      <c r="AR208" s="36"/>
      <c r="AS208" s="36"/>
      <c r="AT208" s="36"/>
      <c r="AU208" s="39" t="str">
        <f t="shared" si="38"/>
        <v xml:space="preserve"> </v>
      </c>
    </row>
    <row r="209" spans="1:47" ht="15" customHeight="1" outlineLevel="1">
      <c r="A209" s="76">
        <f t="shared" si="35"/>
        <v>0</v>
      </c>
      <c r="B209" s="18">
        <f t="shared" si="39"/>
        <v>0</v>
      </c>
      <c r="C209" s="40"/>
      <c r="D209" s="13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8" t="str">
        <f t="shared" si="36"/>
        <v xml:space="preserve"> </v>
      </c>
      <c r="R209" s="40"/>
      <c r="S209" s="13"/>
      <c r="T209" s="36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F209" s="39" t="str">
        <f t="shared" si="37"/>
        <v xml:space="preserve"> </v>
      </c>
      <c r="AG209" s="40"/>
      <c r="AH209" s="13"/>
      <c r="AI209" s="36"/>
      <c r="AJ209" s="36"/>
      <c r="AK209" s="36"/>
      <c r="AL209" s="36"/>
      <c r="AM209" s="36"/>
      <c r="AN209" s="36"/>
      <c r="AO209" s="36"/>
      <c r="AP209" s="36"/>
      <c r="AQ209" s="36"/>
      <c r="AR209" s="36"/>
      <c r="AS209" s="36"/>
      <c r="AT209" s="36"/>
      <c r="AU209" s="39" t="str">
        <f t="shared" si="38"/>
        <v xml:space="preserve"> </v>
      </c>
    </row>
    <row r="210" spans="1:47" ht="15" customHeight="1" outlineLevel="1">
      <c r="A210" s="76">
        <f t="shared" si="35"/>
        <v>0</v>
      </c>
      <c r="B210" s="18">
        <f t="shared" si="39"/>
        <v>0</v>
      </c>
      <c r="C210" s="40"/>
      <c r="D210" s="13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8" t="str">
        <f t="shared" si="36"/>
        <v xml:space="preserve"> </v>
      </c>
      <c r="R210" s="40"/>
      <c r="S210" s="13"/>
      <c r="T210" s="36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F210" s="39" t="str">
        <f t="shared" si="37"/>
        <v xml:space="preserve"> </v>
      </c>
      <c r="AG210" s="40"/>
      <c r="AH210" s="13"/>
      <c r="AI210" s="36"/>
      <c r="AJ210" s="36"/>
      <c r="AK210" s="36"/>
      <c r="AL210" s="36"/>
      <c r="AM210" s="36"/>
      <c r="AN210" s="36"/>
      <c r="AO210" s="36"/>
      <c r="AP210" s="36"/>
      <c r="AQ210" s="36"/>
      <c r="AR210" s="36"/>
      <c r="AS210" s="36"/>
      <c r="AT210" s="36"/>
      <c r="AU210" s="39" t="str">
        <f t="shared" si="38"/>
        <v xml:space="preserve"> </v>
      </c>
    </row>
    <row r="211" spans="1:47" ht="15" customHeight="1" outlineLevel="1">
      <c r="A211" s="76">
        <f t="shared" si="35"/>
        <v>0</v>
      </c>
      <c r="B211" s="18">
        <f t="shared" si="39"/>
        <v>0</v>
      </c>
      <c r="C211" s="40"/>
      <c r="D211" s="13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8" t="str">
        <f t="shared" si="36"/>
        <v xml:space="preserve"> </v>
      </c>
      <c r="R211" s="40"/>
      <c r="S211" s="13"/>
      <c r="T211" s="36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F211" s="39" t="str">
        <f t="shared" si="37"/>
        <v xml:space="preserve"> </v>
      </c>
      <c r="AG211" s="40"/>
      <c r="AH211" s="13"/>
      <c r="AI211" s="36"/>
      <c r="AJ211" s="36"/>
      <c r="AK211" s="36"/>
      <c r="AL211" s="36"/>
      <c r="AM211" s="36"/>
      <c r="AN211" s="36"/>
      <c r="AO211" s="36"/>
      <c r="AP211" s="36"/>
      <c r="AQ211" s="36"/>
      <c r="AR211" s="36"/>
      <c r="AS211" s="36"/>
      <c r="AT211" s="36"/>
      <c r="AU211" s="39" t="str">
        <f t="shared" si="38"/>
        <v xml:space="preserve"> </v>
      </c>
    </row>
    <row r="212" spans="1:47" ht="15" customHeight="1" outlineLevel="1">
      <c r="A212" s="76">
        <f t="shared" si="35"/>
        <v>0</v>
      </c>
      <c r="B212" s="18">
        <f t="shared" si="39"/>
        <v>0</v>
      </c>
      <c r="C212" s="40"/>
      <c r="D212" s="13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8" t="str">
        <f t="shared" si="36"/>
        <v xml:space="preserve"> </v>
      </c>
      <c r="R212" s="40"/>
      <c r="S212" s="13"/>
      <c r="T212" s="36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F212" s="39" t="str">
        <f t="shared" si="37"/>
        <v xml:space="preserve"> </v>
      </c>
      <c r="AG212" s="40"/>
      <c r="AH212" s="13"/>
      <c r="AI212" s="36"/>
      <c r="AJ212" s="36"/>
      <c r="AK212" s="36"/>
      <c r="AL212" s="36"/>
      <c r="AM212" s="36"/>
      <c r="AN212" s="36"/>
      <c r="AO212" s="36"/>
      <c r="AP212" s="36"/>
      <c r="AQ212" s="36"/>
      <c r="AR212" s="36"/>
      <c r="AS212" s="36"/>
      <c r="AT212" s="36"/>
      <c r="AU212" s="39" t="str">
        <f t="shared" si="38"/>
        <v xml:space="preserve"> </v>
      </c>
    </row>
    <row r="213" spans="1:47" ht="15" customHeight="1" outlineLevel="1">
      <c r="A213" s="76">
        <f t="shared" si="35"/>
        <v>0</v>
      </c>
      <c r="B213" s="18">
        <f t="shared" si="39"/>
        <v>0</v>
      </c>
      <c r="C213" s="40"/>
      <c r="D213" s="13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8" t="str">
        <f t="shared" si="36"/>
        <v xml:space="preserve"> </v>
      </c>
      <c r="R213" s="40"/>
      <c r="S213" s="13"/>
      <c r="T213" s="36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F213" s="39" t="str">
        <f t="shared" si="37"/>
        <v xml:space="preserve"> </v>
      </c>
      <c r="AG213" s="40"/>
      <c r="AH213" s="13"/>
      <c r="AI213" s="36"/>
      <c r="AJ213" s="36"/>
      <c r="AK213" s="36"/>
      <c r="AL213" s="36"/>
      <c r="AM213" s="36"/>
      <c r="AN213" s="36"/>
      <c r="AO213" s="36"/>
      <c r="AP213" s="36"/>
      <c r="AQ213" s="36"/>
      <c r="AR213" s="36"/>
      <c r="AS213" s="36"/>
      <c r="AT213" s="36"/>
      <c r="AU213" s="39" t="str">
        <f t="shared" si="38"/>
        <v xml:space="preserve"> </v>
      </c>
    </row>
    <row r="214" spans="1:47" ht="15" customHeight="1" outlineLevel="1">
      <c r="A214" s="76">
        <f t="shared" si="35"/>
        <v>0</v>
      </c>
      <c r="B214" s="18">
        <f t="shared" si="39"/>
        <v>0</v>
      </c>
      <c r="C214" s="40"/>
      <c r="D214" s="13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8" t="str">
        <f t="shared" si="36"/>
        <v xml:space="preserve"> </v>
      </c>
      <c r="R214" s="40"/>
      <c r="S214" s="13"/>
      <c r="T214" s="36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F214" s="39" t="str">
        <f t="shared" si="37"/>
        <v xml:space="preserve"> </v>
      </c>
      <c r="AG214" s="40"/>
      <c r="AH214" s="13"/>
      <c r="AI214" s="36"/>
      <c r="AJ214" s="36"/>
      <c r="AK214" s="36"/>
      <c r="AL214" s="36"/>
      <c r="AM214" s="36"/>
      <c r="AN214" s="36"/>
      <c r="AO214" s="36"/>
      <c r="AP214" s="36"/>
      <c r="AQ214" s="36"/>
      <c r="AR214" s="36"/>
      <c r="AS214" s="36"/>
      <c r="AT214" s="36"/>
      <c r="AU214" s="39" t="str">
        <f t="shared" si="38"/>
        <v xml:space="preserve"> </v>
      </c>
    </row>
    <row r="215" spans="1:47" ht="15" customHeight="1" outlineLevel="1">
      <c r="A215" s="76">
        <f t="shared" si="35"/>
        <v>0</v>
      </c>
      <c r="B215" s="18">
        <f t="shared" si="39"/>
        <v>0</v>
      </c>
      <c r="C215" s="40"/>
      <c r="D215" s="13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8" t="str">
        <f t="shared" si="36"/>
        <v xml:space="preserve"> </v>
      </c>
      <c r="R215" s="40"/>
      <c r="S215" s="13"/>
      <c r="T215" s="36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F215" s="39" t="str">
        <f t="shared" si="37"/>
        <v xml:space="preserve"> </v>
      </c>
      <c r="AG215" s="40"/>
      <c r="AH215" s="13"/>
      <c r="AI215" s="36"/>
      <c r="AJ215" s="36"/>
      <c r="AK215" s="36"/>
      <c r="AL215" s="36"/>
      <c r="AM215" s="36"/>
      <c r="AN215" s="36"/>
      <c r="AO215" s="36"/>
      <c r="AP215" s="36"/>
      <c r="AQ215" s="36"/>
      <c r="AR215" s="36"/>
      <c r="AS215" s="36"/>
      <c r="AT215" s="36"/>
      <c r="AU215" s="39" t="str">
        <f t="shared" si="38"/>
        <v xml:space="preserve"> </v>
      </c>
    </row>
    <row r="216" spans="1:47" ht="15" customHeight="1" outlineLevel="1">
      <c r="A216" s="76">
        <f t="shared" si="35"/>
        <v>0</v>
      </c>
      <c r="B216" s="18">
        <f t="shared" si="39"/>
        <v>0</v>
      </c>
      <c r="C216" s="40"/>
      <c r="D216" s="13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8" t="str">
        <f t="shared" si="36"/>
        <v xml:space="preserve"> </v>
      </c>
      <c r="R216" s="40"/>
      <c r="S216" s="13"/>
      <c r="T216" s="36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F216" s="39" t="str">
        <f t="shared" si="37"/>
        <v xml:space="preserve"> </v>
      </c>
      <c r="AG216" s="40"/>
      <c r="AH216" s="13"/>
      <c r="AI216" s="36"/>
      <c r="AJ216" s="36"/>
      <c r="AK216" s="36"/>
      <c r="AL216" s="36"/>
      <c r="AM216" s="36"/>
      <c r="AN216" s="36"/>
      <c r="AO216" s="36"/>
      <c r="AP216" s="36"/>
      <c r="AQ216" s="36"/>
      <c r="AR216" s="36"/>
      <c r="AS216" s="36"/>
      <c r="AT216" s="36"/>
      <c r="AU216" s="39" t="str">
        <f t="shared" si="38"/>
        <v xml:space="preserve"> </v>
      </c>
    </row>
    <row r="217" spans="1:47" ht="15" customHeight="1" outlineLevel="1">
      <c r="A217" s="76">
        <f t="shared" si="35"/>
        <v>0</v>
      </c>
      <c r="B217" s="18">
        <f t="shared" si="39"/>
        <v>0</v>
      </c>
      <c r="C217" s="40"/>
      <c r="D217" s="13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8" t="str">
        <f t="shared" si="36"/>
        <v xml:space="preserve"> </v>
      </c>
      <c r="R217" s="40"/>
      <c r="S217" s="13"/>
      <c r="T217" s="36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F217" s="39" t="str">
        <f t="shared" si="37"/>
        <v xml:space="preserve"> </v>
      </c>
      <c r="AG217" s="40"/>
      <c r="AH217" s="13"/>
      <c r="AI217" s="36"/>
      <c r="AJ217" s="36"/>
      <c r="AK217" s="36"/>
      <c r="AL217" s="36"/>
      <c r="AM217" s="36"/>
      <c r="AN217" s="36"/>
      <c r="AO217" s="36"/>
      <c r="AP217" s="36"/>
      <c r="AQ217" s="36"/>
      <c r="AR217" s="36"/>
      <c r="AS217" s="36"/>
      <c r="AT217" s="36"/>
      <c r="AU217" s="39" t="str">
        <f t="shared" si="38"/>
        <v xml:space="preserve"> </v>
      </c>
    </row>
    <row r="218" spans="1:47" ht="15" customHeight="1" outlineLevel="1">
      <c r="A218" s="76">
        <f t="shared" si="35"/>
        <v>0</v>
      </c>
      <c r="B218" s="18">
        <f t="shared" si="39"/>
        <v>0</v>
      </c>
      <c r="C218" s="40"/>
      <c r="D218" s="13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8" t="str">
        <f t="shared" si="36"/>
        <v xml:space="preserve"> </v>
      </c>
      <c r="R218" s="40"/>
      <c r="S218" s="13"/>
      <c r="T218" s="36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F218" s="39" t="str">
        <f t="shared" si="37"/>
        <v xml:space="preserve"> </v>
      </c>
      <c r="AG218" s="40"/>
      <c r="AH218" s="13"/>
      <c r="AI218" s="36"/>
      <c r="AJ218" s="36"/>
      <c r="AK218" s="36"/>
      <c r="AL218" s="36"/>
      <c r="AM218" s="36"/>
      <c r="AN218" s="36"/>
      <c r="AO218" s="36"/>
      <c r="AP218" s="36"/>
      <c r="AQ218" s="36"/>
      <c r="AR218" s="36"/>
      <c r="AS218" s="36"/>
      <c r="AT218" s="36"/>
      <c r="AU218" s="39" t="str">
        <f t="shared" si="38"/>
        <v xml:space="preserve"> </v>
      </c>
    </row>
    <row r="219" spans="1:47" ht="15" customHeight="1" outlineLevel="1">
      <c r="A219" s="76">
        <f t="shared" si="35"/>
        <v>0</v>
      </c>
      <c r="B219" s="18">
        <f t="shared" si="39"/>
        <v>0</v>
      </c>
      <c r="C219" s="40"/>
      <c r="D219" s="13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8" t="str">
        <f t="shared" si="36"/>
        <v xml:space="preserve"> </v>
      </c>
      <c r="R219" s="40"/>
      <c r="S219" s="13"/>
      <c r="T219" s="36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F219" s="39" t="str">
        <f t="shared" si="37"/>
        <v xml:space="preserve"> </v>
      </c>
      <c r="AG219" s="40"/>
      <c r="AH219" s="13"/>
      <c r="AI219" s="36"/>
      <c r="AJ219" s="36"/>
      <c r="AK219" s="36"/>
      <c r="AL219" s="36"/>
      <c r="AM219" s="36"/>
      <c r="AN219" s="36"/>
      <c r="AO219" s="36"/>
      <c r="AP219" s="36"/>
      <c r="AQ219" s="36"/>
      <c r="AR219" s="36"/>
      <c r="AS219" s="36"/>
      <c r="AT219" s="36"/>
      <c r="AU219" s="39" t="str">
        <f t="shared" si="38"/>
        <v xml:space="preserve"> </v>
      </c>
    </row>
    <row r="220" spans="1:47" ht="15" customHeight="1" outlineLevel="1">
      <c r="A220" s="76">
        <f t="shared" si="35"/>
        <v>0</v>
      </c>
      <c r="B220" s="18">
        <f t="shared" si="39"/>
        <v>0</v>
      </c>
      <c r="C220" s="40"/>
      <c r="D220" s="13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8" t="str">
        <f t="shared" si="36"/>
        <v xml:space="preserve"> </v>
      </c>
      <c r="R220" s="40"/>
      <c r="S220" s="13"/>
      <c r="T220" s="36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F220" s="39" t="str">
        <f t="shared" si="37"/>
        <v xml:space="preserve"> </v>
      </c>
      <c r="AG220" s="40"/>
      <c r="AH220" s="13"/>
      <c r="AI220" s="36"/>
      <c r="AJ220" s="36"/>
      <c r="AK220" s="36"/>
      <c r="AL220" s="36"/>
      <c r="AM220" s="36"/>
      <c r="AN220" s="36"/>
      <c r="AO220" s="36"/>
      <c r="AP220" s="36"/>
      <c r="AQ220" s="36"/>
      <c r="AR220" s="36"/>
      <c r="AS220" s="36"/>
      <c r="AT220" s="36"/>
      <c r="AU220" s="39" t="str">
        <f t="shared" si="38"/>
        <v xml:space="preserve"> </v>
      </c>
    </row>
    <row r="221" spans="1:47" ht="15" customHeight="1" outlineLevel="1">
      <c r="A221" s="76">
        <f t="shared" si="35"/>
        <v>0</v>
      </c>
      <c r="B221" s="18">
        <f t="shared" si="39"/>
        <v>0</v>
      </c>
      <c r="C221" s="40"/>
      <c r="D221" s="13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8" t="str">
        <f t="shared" si="36"/>
        <v xml:space="preserve"> </v>
      </c>
      <c r="R221" s="40"/>
      <c r="S221" s="13"/>
      <c r="T221" s="36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F221" s="39" t="str">
        <f t="shared" si="37"/>
        <v xml:space="preserve"> </v>
      </c>
      <c r="AG221" s="40"/>
      <c r="AH221" s="13"/>
      <c r="AI221" s="36"/>
      <c r="AJ221" s="36"/>
      <c r="AK221" s="36"/>
      <c r="AL221" s="36"/>
      <c r="AM221" s="36"/>
      <c r="AN221" s="36"/>
      <c r="AO221" s="36"/>
      <c r="AP221" s="36"/>
      <c r="AQ221" s="36"/>
      <c r="AR221" s="36"/>
      <c r="AS221" s="36"/>
      <c r="AT221" s="36"/>
      <c r="AU221" s="39" t="str">
        <f t="shared" si="38"/>
        <v xml:space="preserve"> </v>
      </c>
    </row>
    <row r="222" spans="1:47" ht="15" customHeight="1" outlineLevel="1">
      <c r="A222" s="76">
        <f t="shared" si="35"/>
        <v>0</v>
      </c>
      <c r="B222" s="18">
        <f t="shared" si="39"/>
        <v>0</v>
      </c>
      <c r="C222" s="40"/>
      <c r="D222" s="13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8" t="str">
        <f t="shared" si="36"/>
        <v xml:space="preserve"> </v>
      </c>
      <c r="R222" s="40"/>
      <c r="S222" s="13"/>
      <c r="T222" s="36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F222" s="39" t="str">
        <f t="shared" si="37"/>
        <v xml:space="preserve"> </v>
      </c>
      <c r="AG222" s="40"/>
      <c r="AH222" s="13"/>
      <c r="AI222" s="36"/>
      <c r="AJ222" s="36"/>
      <c r="AK222" s="36"/>
      <c r="AL222" s="36"/>
      <c r="AM222" s="36"/>
      <c r="AN222" s="36"/>
      <c r="AO222" s="36"/>
      <c r="AP222" s="36"/>
      <c r="AQ222" s="36"/>
      <c r="AR222" s="36"/>
      <c r="AS222" s="36"/>
      <c r="AT222" s="36"/>
      <c r="AU222" s="39" t="str">
        <f t="shared" si="38"/>
        <v xml:space="preserve"> </v>
      </c>
    </row>
    <row r="223" spans="1:47" ht="15" customHeight="1" outlineLevel="1">
      <c r="A223" s="76">
        <f t="shared" si="35"/>
        <v>0</v>
      </c>
      <c r="B223" s="18">
        <f t="shared" si="39"/>
        <v>0</v>
      </c>
      <c r="C223" s="40"/>
      <c r="D223" s="13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8" t="str">
        <f t="shared" si="36"/>
        <v xml:space="preserve"> </v>
      </c>
      <c r="R223" s="40"/>
      <c r="S223" s="13"/>
      <c r="T223" s="36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F223" s="39" t="str">
        <f t="shared" si="37"/>
        <v xml:space="preserve"> </v>
      </c>
      <c r="AG223" s="40"/>
      <c r="AH223" s="13"/>
      <c r="AI223" s="36"/>
      <c r="AJ223" s="36"/>
      <c r="AK223" s="36"/>
      <c r="AL223" s="36"/>
      <c r="AM223" s="36"/>
      <c r="AN223" s="36"/>
      <c r="AO223" s="36"/>
      <c r="AP223" s="36"/>
      <c r="AQ223" s="36"/>
      <c r="AR223" s="36"/>
      <c r="AS223" s="36"/>
      <c r="AT223" s="36"/>
      <c r="AU223" s="39" t="str">
        <f t="shared" si="38"/>
        <v xml:space="preserve"> </v>
      </c>
    </row>
    <row r="224" spans="1:47" ht="15" customHeight="1" outlineLevel="1">
      <c r="A224" s="76">
        <f t="shared" si="35"/>
        <v>0</v>
      </c>
      <c r="B224" s="18">
        <f t="shared" si="39"/>
        <v>0</v>
      </c>
      <c r="C224" s="40"/>
      <c r="D224" s="13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8" t="str">
        <f t="shared" si="36"/>
        <v xml:space="preserve"> </v>
      </c>
      <c r="R224" s="40"/>
      <c r="S224" s="13"/>
      <c r="T224" s="36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F224" s="39" t="str">
        <f t="shared" si="37"/>
        <v xml:space="preserve"> </v>
      </c>
      <c r="AG224" s="40"/>
      <c r="AH224" s="13"/>
      <c r="AI224" s="36"/>
      <c r="AJ224" s="36"/>
      <c r="AK224" s="36"/>
      <c r="AL224" s="36"/>
      <c r="AM224" s="36"/>
      <c r="AN224" s="36"/>
      <c r="AO224" s="36"/>
      <c r="AP224" s="36"/>
      <c r="AQ224" s="36"/>
      <c r="AR224" s="36"/>
      <c r="AS224" s="36"/>
      <c r="AT224" s="36"/>
      <c r="AU224" s="39" t="str">
        <f t="shared" si="38"/>
        <v xml:space="preserve"> </v>
      </c>
    </row>
    <row r="225" spans="1:47" ht="15" customHeight="1">
      <c r="A225" s="76">
        <f>IF((SUM(D225:Q225)+SUM(R225:AF225)+SUM(AG225:AU225))=0,0,1)</f>
        <v>0</v>
      </c>
      <c r="B225" s="119"/>
      <c r="C225" s="11" t="s">
        <v>7</v>
      </c>
      <c r="D225" s="77"/>
      <c r="E225" s="78"/>
      <c r="F225" s="78"/>
      <c r="G225" s="78"/>
      <c r="H225" s="78"/>
      <c r="I225" s="78"/>
      <c r="J225" s="78"/>
      <c r="K225" s="78"/>
      <c r="L225" s="78"/>
      <c r="M225" s="78"/>
      <c r="N225" s="78"/>
      <c r="O225" s="78"/>
      <c r="P225" s="79"/>
      <c r="Q225" s="80">
        <f>COUNTIF(Q227:Q251,"-")</f>
        <v>0</v>
      </c>
      <c r="R225" s="11" t="s">
        <v>7</v>
      </c>
      <c r="S225" s="81"/>
      <c r="T225" s="81"/>
      <c r="U225" s="81"/>
      <c r="V225" s="81"/>
      <c r="W225" s="81"/>
      <c r="X225" s="81"/>
      <c r="Y225" s="81"/>
      <c r="Z225" s="81"/>
      <c r="AA225" s="81"/>
      <c r="AB225" s="81"/>
      <c r="AC225" s="81"/>
      <c r="AD225" s="81"/>
      <c r="AE225" s="82"/>
      <c r="AF225" s="31">
        <f>COUNTIF(AF227:AF251,"-")</f>
        <v>0</v>
      </c>
      <c r="AG225" s="11" t="s">
        <v>7</v>
      </c>
      <c r="AH225" s="81"/>
      <c r="AI225" s="81"/>
      <c r="AJ225" s="81"/>
      <c r="AK225" s="81"/>
      <c r="AL225" s="81"/>
      <c r="AM225" s="81"/>
      <c r="AN225" s="81"/>
      <c r="AO225" s="81"/>
      <c r="AP225" s="81"/>
      <c r="AQ225" s="81"/>
      <c r="AR225" s="81"/>
      <c r="AS225" s="81"/>
      <c r="AT225" s="82"/>
      <c r="AU225" s="31">
        <f>COUNTIF(AU227:AU251,"-")</f>
        <v>0</v>
      </c>
    </row>
    <row r="226" spans="1:47" ht="15" customHeight="1">
      <c r="A226" s="76">
        <f aca="true" t="shared" si="40" ref="A226:A251">IF((SUM(D226:Q226)+SUM(R226:AF226)+SUM(AG226:AU226))=0,0,1)</f>
        <v>0</v>
      </c>
      <c r="B226" s="120"/>
      <c r="C226" s="11" t="s">
        <v>8</v>
      </c>
      <c r="D226" s="77"/>
      <c r="E226" s="78"/>
      <c r="F226" s="78"/>
      <c r="G226" s="78"/>
      <c r="H226" s="78"/>
      <c r="I226" s="78"/>
      <c r="J226" s="78"/>
      <c r="K226" s="78"/>
      <c r="L226" s="78"/>
      <c r="M226" s="78"/>
      <c r="N226" s="78"/>
      <c r="O226" s="78"/>
      <c r="P226" s="79"/>
      <c r="Q226" s="80">
        <f>COUNTIF(Q227:Q251,"-")+COUNTIF(Q227:Q251,"+")</f>
        <v>0</v>
      </c>
      <c r="R226" s="11" t="s">
        <v>8</v>
      </c>
      <c r="S226" s="81"/>
      <c r="T226" s="81"/>
      <c r="U226" s="81"/>
      <c r="V226" s="81"/>
      <c r="W226" s="81"/>
      <c r="X226" s="81"/>
      <c r="Y226" s="81"/>
      <c r="Z226" s="81"/>
      <c r="AA226" s="81"/>
      <c r="AB226" s="81"/>
      <c r="AC226" s="81"/>
      <c r="AD226" s="81"/>
      <c r="AE226" s="82"/>
      <c r="AF226" s="31">
        <f>COUNTIF(AF227:AF251,"-")+COUNTIF(AF227:AF251,"+")</f>
        <v>0</v>
      </c>
      <c r="AG226" s="11" t="s">
        <v>8</v>
      </c>
      <c r="AH226" s="81"/>
      <c r="AI226" s="81"/>
      <c r="AJ226" s="81"/>
      <c r="AK226" s="81"/>
      <c r="AL226" s="81"/>
      <c r="AM226" s="81"/>
      <c r="AN226" s="81"/>
      <c r="AO226" s="81"/>
      <c r="AP226" s="81"/>
      <c r="AQ226" s="81"/>
      <c r="AR226" s="81"/>
      <c r="AS226" s="81"/>
      <c r="AT226" s="82"/>
      <c r="AU226" s="31">
        <f>COUNTIF(AU227:AU251,"-")+COUNTIF(AU227:AU251,"+")</f>
        <v>0</v>
      </c>
    </row>
    <row r="227" spans="1:47" ht="15" customHeight="1" outlineLevel="1">
      <c r="A227" s="76">
        <f t="shared" si="40"/>
        <v>0</v>
      </c>
      <c r="B227" s="18">
        <f>B225</f>
        <v>0</v>
      </c>
      <c r="C227" s="35"/>
      <c r="D227" s="13"/>
      <c r="E227" s="36"/>
      <c r="F227" s="36"/>
      <c r="G227" s="36"/>
      <c r="H227" s="36"/>
      <c r="I227" s="36"/>
      <c r="J227" s="36"/>
      <c r="K227" s="36"/>
      <c r="L227" s="36"/>
      <c r="M227" s="36"/>
      <c r="N227" s="37"/>
      <c r="O227" s="36"/>
      <c r="P227" s="36"/>
      <c r="Q227" s="38" t="str">
        <f>IF(C227&gt;0,IF(AND(E227&lt;=$E$6,F227&lt;=$F$6,G227&lt;=$G$6,H227&lt;=$H$6,I227&lt;=$I$6,J227&lt;=$J$6,K227&lt;=$K$6,L227&lt;=$L$6,M227&lt;=$M$6,N227&lt;=$N$6,O227&lt;=$O$6,P227&lt;=$P$6),"+","-")," ")</f>
        <v xml:space="preserve"> </v>
      </c>
      <c r="R227" s="35"/>
      <c r="S227" s="13"/>
      <c r="T227" s="36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F227" s="39" t="str">
        <f>IF(S227&gt;0,IF(AND(T227&lt;=$T$6,U227&lt;=$U$6,V227&lt;=$V$6,W227&lt;=$W$6,X227&lt;=$X$6,Y227&lt;=$Y$6,Z227&lt;=$Z$6,AA227&lt;=$AA$6,AB227&lt;=$AB$6,AC227&lt;=$AC$6,AD227&lt;=$AD$6,AE227&lt;=$AE$6),"+","-")," ")</f>
        <v xml:space="preserve"> </v>
      </c>
      <c r="AG227" s="35"/>
      <c r="AH227" s="13"/>
      <c r="AI227" s="36"/>
      <c r="AJ227" s="36"/>
      <c r="AK227" s="36"/>
      <c r="AL227" s="36"/>
      <c r="AM227" s="36"/>
      <c r="AN227" s="36"/>
      <c r="AO227" s="36"/>
      <c r="AP227" s="36"/>
      <c r="AQ227" s="36"/>
      <c r="AR227" s="36"/>
      <c r="AS227" s="36"/>
      <c r="AT227" s="36"/>
      <c r="AU227" s="39" t="str">
        <f>IF(AG227&gt;0,IF(AND(AI227&lt;=$AI$6,AJ227&lt;=$AJ$6,AK227&lt;=$AK$6,AL227&lt;=$AL$6,AM227&lt;=$AM$6,AN227&lt;=$AN$6,AO227&lt;=$AO$6,AP227&lt;=$AP$6,AT227&lt;=$AT$6,AQ227&lt;=$AQ$6,AR227&lt;=$AR$6,AS227&lt;=$AS$6),"+","-")," ")</f>
        <v xml:space="preserve"> </v>
      </c>
    </row>
    <row r="228" spans="1:47" ht="15" customHeight="1" outlineLevel="1">
      <c r="A228" s="76">
        <f t="shared" si="40"/>
        <v>0</v>
      </c>
      <c r="B228" s="18">
        <f>B227</f>
        <v>0</v>
      </c>
      <c r="C228" s="35"/>
      <c r="D228" s="13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8" t="str">
        <f aca="true" t="shared" si="41" ref="Q228:Q251">IF(C228&gt;0,IF(AND(E228&lt;=$E$6,F228&lt;=$F$6,G228&lt;=$G$6,H228&lt;=$H$6,I228&lt;=$I$6,J228&lt;=$J$6,K228&lt;=$K$6,L228&lt;=$L$6,M228&lt;=$M$6,N228&lt;=$N$6,O228&lt;=$O$6,P228&lt;=$P$6),"+","-")," ")</f>
        <v xml:space="preserve"> </v>
      </c>
      <c r="R228" s="35"/>
      <c r="S228" s="13"/>
      <c r="T228" s="36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F228" s="39" t="str">
        <f aca="true" t="shared" si="42" ref="AF228:AF251">IF(S228&gt;0,IF(AND(T228&lt;=$T$6,U228&lt;=$U$6,V228&lt;=$V$6,W228&lt;=$W$6,X228&lt;=$X$6,Y228&lt;=$Y$6,Z228&lt;=$Z$6,AA228&lt;=$AA$6,AB228&lt;=$AB$6,AC228&lt;=$AC$6,AD228&lt;=$AD$6,AE228&lt;=$AE$6),"+","-")," ")</f>
        <v xml:space="preserve"> </v>
      </c>
      <c r="AG228" s="35"/>
      <c r="AH228" s="13"/>
      <c r="AI228" s="36"/>
      <c r="AJ228" s="36"/>
      <c r="AK228" s="36"/>
      <c r="AL228" s="36"/>
      <c r="AM228" s="36"/>
      <c r="AN228" s="36"/>
      <c r="AO228" s="36"/>
      <c r="AP228" s="36"/>
      <c r="AQ228" s="36"/>
      <c r="AR228" s="36"/>
      <c r="AS228" s="36"/>
      <c r="AT228" s="36"/>
      <c r="AU228" s="39" t="str">
        <f aca="true" t="shared" si="43" ref="AU228:AU251">IF(AG228&gt;0,IF(AND(AI228&lt;=$AI$6,AJ228&lt;=$AJ$6,AK228&lt;=$AK$6,AL228&lt;=$AL$6,AM228&lt;=$AM$6,AN228&lt;=$AN$6,AO228&lt;=$AO$6,AP228&lt;=$AP$6,AT228&lt;=$AT$6,AQ228&lt;=$AQ$6,AR228&lt;=$AR$6,AS228&lt;=$AS$6),"+","-")," ")</f>
        <v xml:space="preserve"> </v>
      </c>
    </row>
    <row r="229" spans="1:47" ht="15" customHeight="1" outlineLevel="1">
      <c r="A229" s="76">
        <f t="shared" si="40"/>
        <v>0</v>
      </c>
      <c r="B229" s="18">
        <f aca="true" t="shared" si="44" ref="B229:B251">B228</f>
        <v>0</v>
      </c>
      <c r="C229" s="35"/>
      <c r="D229" s="13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8" t="str">
        <f t="shared" si="41"/>
        <v xml:space="preserve"> </v>
      </c>
      <c r="R229" s="35"/>
      <c r="S229" s="13"/>
      <c r="T229" s="36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F229" s="39" t="str">
        <f t="shared" si="42"/>
        <v xml:space="preserve"> </v>
      </c>
      <c r="AG229" s="35"/>
      <c r="AH229" s="13"/>
      <c r="AI229" s="36"/>
      <c r="AJ229" s="36"/>
      <c r="AK229" s="36"/>
      <c r="AL229" s="36"/>
      <c r="AM229" s="36"/>
      <c r="AN229" s="36"/>
      <c r="AO229" s="36"/>
      <c r="AP229" s="36"/>
      <c r="AQ229" s="36"/>
      <c r="AR229" s="36"/>
      <c r="AS229" s="36"/>
      <c r="AT229" s="36"/>
      <c r="AU229" s="39" t="str">
        <f t="shared" si="43"/>
        <v xml:space="preserve"> </v>
      </c>
    </row>
    <row r="230" spans="1:47" ht="15" customHeight="1" outlineLevel="1">
      <c r="A230" s="76">
        <f t="shared" si="40"/>
        <v>0</v>
      </c>
      <c r="B230" s="18">
        <f t="shared" si="44"/>
        <v>0</v>
      </c>
      <c r="C230" s="35"/>
      <c r="D230" s="13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8" t="str">
        <f t="shared" si="41"/>
        <v xml:space="preserve"> </v>
      </c>
      <c r="R230" s="35"/>
      <c r="S230" s="13"/>
      <c r="T230" s="36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F230" s="39" t="str">
        <f t="shared" si="42"/>
        <v xml:space="preserve"> </v>
      </c>
      <c r="AG230" s="35"/>
      <c r="AH230" s="13"/>
      <c r="AI230" s="36"/>
      <c r="AJ230" s="36"/>
      <c r="AK230" s="36"/>
      <c r="AL230" s="36"/>
      <c r="AM230" s="36"/>
      <c r="AN230" s="36"/>
      <c r="AO230" s="36"/>
      <c r="AP230" s="36"/>
      <c r="AQ230" s="36"/>
      <c r="AR230" s="36"/>
      <c r="AS230" s="36"/>
      <c r="AT230" s="36"/>
      <c r="AU230" s="39" t="str">
        <f t="shared" si="43"/>
        <v xml:space="preserve"> </v>
      </c>
    </row>
    <row r="231" spans="1:47" ht="15" customHeight="1" outlineLevel="1">
      <c r="A231" s="76">
        <f t="shared" si="40"/>
        <v>0</v>
      </c>
      <c r="B231" s="18">
        <f t="shared" si="44"/>
        <v>0</v>
      </c>
      <c r="C231" s="35"/>
      <c r="D231" s="13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8" t="str">
        <f t="shared" si="41"/>
        <v xml:space="preserve"> </v>
      </c>
      <c r="R231" s="35"/>
      <c r="S231" s="13"/>
      <c r="T231" s="36"/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F231" s="39" t="str">
        <f t="shared" si="42"/>
        <v xml:space="preserve"> </v>
      </c>
      <c r="AG231" s="35"/>
      <c r="AH231" s="13"/>
      <c r="AI231" s="36"/>
      <c r="AJ231" s="36"/>
      <c r="AK231" s="36"/>
      <c r="AL231" s="36"/>
      <c r="AM231" s="36"/>
      <c r="AN231" s="36"/>
      <c r="AO231" s="36"/>
      <c r="AP231" s="36"/>
      <c r="AQ231" s="36"/>
      <c r="AR231" s="36"/>
      <c r="AS231" s="36"/>
      <c r="AT231" s="36"/>
      <c r="AU231" s="39" t="str">
        <f t="shared" si="43"/>
        <v xml:space="preserve"> </v>
      </c>
    </row>
    <row r="232" spans="1:47" ht="15" customHeight="1" outlineLevel="1">
      <c r="A232" s="76">
        <f t="shared" si="40"/>
        <v>0</v>
      </c>
      <c r="B232" s="18">
        <f t="shared" si="44"/>
        <v>0</v>
      </c>
      <c r="C232" s="35"/>
      <c r="D232" s="13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8" t="str">
        <f t="shared" si="41"/>
        <v xml:space="preserve"> </v>
      </c>
      <c r="R232" s="35"/>
      <c r="S232" s="13"/>
      <c r="T232" s="36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F232" s="39" t="str">
        <f t="shared" si="42"/>
        <v xml:space="preserve"> </v>
      </c>
      <c r="AG232" s="35"/>
      <c r="AH232" s="13"/>
      <c r="AI232" s="36"/>
      <c r="AJ232" s="36"/>
      <c r="AK232" s="36"/>
      <c r="AL232" s="36"/>
      <c r="AM232" s="36"/>
      <c r="AN232" s="36"/>
      <c r="AO232" s="36"/>
      <c r="AP232" s="36"/>
      <c r="AQ232" s="36"/>
      <c r="AR232" s="36"/>
      <c r="AS232" s="36"/>
      <c r="AT232" s="36"/>
      <c r="AU232" s="39" t="str">
        <f t="shared" si="43"/>
        <v xml:space="preserve"> </v>
      </c>
    </row>
    <row r="233" spans="1:47" ht="15" customHeight="1" outlineLevel="1">
      <c r="A233" s="76">
        <f t="shared" si="40"/>
        <v>0</v>
      </c>
      <c r="B233" s="18">
        <f t="shared" si="44"/>
        <v>0</v>
      </c>
      <c r="C233" s="35"/>
      <c r="D233" s="13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8" t="str">
        <f t="shared" si="41"/>
        <v xml:space="preserve"> </v>
      </c>
      <c r="R233" s="35"/>
      <c r="S233" s="13"/>
      <c r="T233" s="36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F233" s="39" t="str">
        <f t="shared" si="42"/>
        <v xml:space="preserve"> </v>
      </c>
      <c r="AG233" s="35"/>
      <c r="AH233" s="13"/>
      <c r="AI233" s="36"/>
      <c r="AJ233" s="36"/>
      <c r="AK233" s="36"/>
      <c r="AL233" s="36"/>
      <c r="AM233" s="36"/>
      <c r="AN233" s="36"/>
      <c r="AO233" s="36"/>
      <c r="AP233" s="36"/>
      <c r="AQ233" s="36"/>
      <c r="AR233" s="36"/>
      <c r="AS233" s="36"/>
      <c r="AT233" s="36"/>
      <c r="AU233" s="39" t="str">
        <f t="shared" si="43"/>
        <v xml:space="preserve"> </v>
      </c>
    </row>
    <row r="234" spans="1:47" ht="15" customHeight="1" outlineLevel="1">
      <c r="A234" s="76">
        <f t="shared" si="40"/>
        <v>0</v>
      </c>
      <c r="B234" s="18">
        <f t="shared" si="44"/>
        <v>0</v>
      </c>
      <c r="C234" s="40"/>
      <c r="D234" s="13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8" t="str">
        <f t="shared" si="41"/>
        <v xml:space="preserve"> </v>
      </c>
      <c r="R234" s="40"/>
      <c r="S234" s="13"/>
      <c r="T234" s="36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F234" s="39" t="str">
        <f t="shared" si="42"/>
        <v xml:space="preserve"> </v>
      </c>
      <c r="AG234" s="40"/>
      <c r="AH234" s="13"/>
      <c r="AI234" s="36"/>
      <c r="AJ234" s="36"/>
      <c r="AK234" s="36"/>
      <c r="AL234" s="36"/>
      <c r="AM234" s="36"/>
      <c r="AN234" s="36"/>
      <c r="AO234" s="36"/>
      <c r="AP234" s="36"/>
      <c r="AQ234" s="36"/>
      <c r="AR234" s="36"/>
      <c r="AS234" s="36"/>
      <c r="AT234" s="36"/>
      <c r="AU234" s="39" t="str">
        <f t="shared" si="43"/>
        <v xml:space="preserve"> </v>
      </c>
    </row>
    <row r="235" spans="1:47" ht="15" customHeight="1" outlineLevel="1">
      <c r="A235" s="76">
        <f t="shared" si="40"/>
        <v>0</v>
      </c>
      <c r="B235" s="18">
        <f t="shared" si="44"/>
        <v>0</v>
      </c>
      <c r="C235" s="40"/>
      <c r="D235" s="13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8" t="str">
        <f t="shared" si="41"/>
        <v xml:space="preserve"> </v>
      </c>
      <c r="R235" s="40"/>
      <c r="S235" s="13"/>
      <c r="T235" s="36"/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F235" s="39" t="str">
        <f t="shared" si="42"/>
        <v xml:space="preserve"> </v>
      </c>
      <c r="AG235" s="40"/>
      <c r="AH235" s="13"/>
      <c r="AI235" s="36"/>
      <c r="AJ235" s="36"/>
      <c r="AK235" s="36"/>
      <c r="AL235" s="36"/>
      <c r="AM235" s="36"/>
      <c r="AN235" s="36"/>
      <c r="AO235" s="36"/>
      <c r="AP235" s="36"/>
      <c r="AQ235" s="36"/>
      <c r="AR235" s="36"/>
      <c r="AS235" s="36"/>
      <c r="AT235" s="36"/>
      <c r="AU235" s="39" t="str">
        <f t="shared" si="43"/>
        <v xml:space="preserve"> </v>
      </c>
    </row>
    <row r="236" spans="1:47" ht="15" customHeight="1" outlineLevel="1">
      <c r="A236" s="76">
        <f t="shared" si="40"/>
        <v>0</v>
      </c>
      <c r="B236" s="18">
        <f t="shared" si="44"/>
        <v>0</v>
      </c>
      <c r="C236" s="40"/>
      <c r="D236" s="13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8" t="str">
        <f t="shared" si="41"/>
        <v xml:space="preserve"> </v>
      </c>
      <c r="R236" s="40"/>
      <c r="S236" s="13"/>
      <c r="T236" s="36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F236" s="39" t="str">
        <f t="shared" si="42"/>
        <v xml:space="preserve"> </v>
      </c>
      <c r="AG236" s="40"/>
      <c r="AH236" s="13"/>
      <c r="AI236" s="36"/>
      <c r="AJ236" s="36"/>
      <c r="AK236" s="36"/>
      <c r="AL236" s="36"/>
      <c r="AM236" s="36"/>
      <c r="AN236" s="36"/>
      <c r="AO236" s="36"/>
      <c r="AP236" s="36"/>
      <c r="AQ236" s="36"/>
      <c r="AR236" s="36"/>
      <c r="AS236" s="36"/>
      <c r="AT236" s="36"/>
      <c r="AU236" s="39" t="str">
        <f t="shared" si="43"/>
        <v xml:space="preserve"> </v>
      </c>
    </row>
    <row r="237" spans="1:47" ht="15" customHeight="1" outlineLevel="1">
      <c r="A237" s="76">
        <f t="shared" si="40"/>
        <v>0</v>
      </c>
      <c r="B237" s="18">
        <f t="shared" si="44"/>
        <v>0</v>
      </c>
      <c r="C237" s="40"/>
      <c r="D237" s="13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8" t="str">
        <f t="shared" si="41"/>
        <v xml:space="preserve"> </v>
      </c>
      <c r="R237" s="40"/>
      <c r="S237" s="13"/>
      <c r="T237" s="36"/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F237" s="39" t="str">
        <f t="shared" si="42"/>
        <v xml:space="preserve"> </v>
      </c>
      <c r="AG237" s="40"/>
      <c r="AH237" s="13"/>
      <c r="AI237" s="36"/>
      <c r="AJ237" s="36"/>
      <c r="AK237" s="36"/>
      <c r="AL237" s="36"/>
      <c r="AM237" s="36"/>
      <c r="AN237" s="36"/>
      <c r="AO237" s="36"/>
      <c r="AP237" s="36"/>
      <c r="AQ237" s="36"/>
      <c r="AR237" s="36"/>
      <c r="AS237" s="36"/>
      <c r="AT237" s="36"/>
      <c r="AU237" s="39" t="str">
        <f t="shared" si="43"/>
        <v xml:space="preserve"> </v>
      </c>
    </row>
    <row r="238" spans="1:47" ht="15" customHeight="1" outlineLevel="1">
      <c r="A238" s="76">
        <f t="shared" si="40"/>
        <v>0</v>
      </c>
      <c r="B238" s="18">
        <f t="shared" si="44"/>
        <v>0</v>
      </c>
      <c r="C238" s="40"/>
      <c r="D238" s="13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8" t="str">
        <f t="shared" si="41"/>
        <v xml:space="preserve"> </v>
      </c>
      <c r="R238" s="40"/>
      <c r="S238" s="13"/>
      <c r="T238" s="36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F238" s="39" t="str">
        <f t="shared" si="42"/>
        <v xml:space="preserve"> </v>
      </c>
      <c r="AG238" s="40"/>
      <c r="AH238" s="13"/>
      <c r="AI238" s="36"/>
      <c r="AJ238" s="36"/>
      <c r="AK238" s="36"/>
      <c r="AL238" s="36"/>
      <c r="AM238" s="36"/>
      <c r="AN238" s="36"/>
      <c r="AO238" s="36"/>
      <c r="AP238" s="36"/>
      <c r="AQ238" s="36"/>
      <c r="AR238" s="36"/>
      <c r="AS238" s="36"/>
      <c r="AT238" s="36"/>
      <c r="AU238" s="39" t="str">
        <f t="shared" si="43"/>
        <v xml:space="preserve"> </v>
      </c>
    </row>
    <row r="239" spans="1:47" ht="15" customHeight="1" outlineLevel="1">
      <c r="A239" s="76">
        <f t="shared" si="40"/>
        <v>0</v>
      </c>
      <c r="B239" s="18">
        <f t="shared" si="44"/>
        <v>0</v>
      </c>
      <c r="C239" s="40"/>
      <c r="D239" s="13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8" t="str">
        <f t="shared" si="41"/>
        <v xml:space="preserve"> </v>
      </c>
      <c r="R239" s="40"/>
      <c r="S239" s="13"/>
      <c r="T239" s="36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F239" s="39" t="str">
        <f t="shared" si="42"/>
        <v xml:space="preserve"> </v>
      </c>
      <c r="AG239" s="40"/>
      <c r="AH239" s="13"/>
      <c r="AI239" s="36"/>
      <c r="AJ239" s="36"/>
      <c r="AK239" s="36"/>
      <c r="AL239" s="36"/>
      <c r="AM239" s="36"/>
      <c r="AN239" s="36"/>
      <c r="AO239" s="36"/>
      <c r="AP239" s="36"/>
      <c r="AQ239" s="36"/>
      <c r="AR239" s="36"/>
      <c r="AS239" s="36"/>
      <c r="AT239" s="36"/>
      <c r="AU239" s="39" t="str">
        <f t="shared" si="43"/>
        <v xml:space="preserve"> </v>
      </c>
    </row>
    <row r="240" spans="1:47" ht="15" customHeight="1" outlineLevel="1">
      <c r="A240" s="76">
        <f t="shared" si="40"/>
        <v>0</v>
      </c>
      <c r="B240" s="18">
        <f t="shared" si="44"/>
        <v>0</v>
      </c>
      <c r="C240" s="40"/>
      <c r="D240" s="13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8" t="str">
        <f t="shared" si="41"/>
        <v xml:space="preserve"> </v>
      </c>
      <c r="R240" s="40"/>
      <c r="S240" s="13"/>
      <c r="T240" s="36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F240" s="39" t="str">
        <f t="shared" si="42"/>
        <v xml:space="preserve"> </v>
      </c>
      <c r="AG240" s="40"/>
      <c r="AH240" s="13"/>
      <c r="AI240" s="36"/>
      <c r="AJ240" s="36"/>
      <c r="AK240" s="36"/>
      <c r="AL240" s="36"/>
      <c r="AM240" s="36"/>
      <c r="AN240" s="36"/>
      <c r="AO240" s="36"/>
      <c r="AP240" s="36"/>
      <c r="AQ240" s="36"/>
      <c r="AR240" s="36"/>
      <c r="AS240" s="36"/>
      <c r="AT240" s="36"/>
      <c r="AU240" s="39" t="str">
        <f t="shared" si="43"/>
        <v xml:space="preserve"> </v>
      </c>
    </row>
    <row r="241" spans="1:47" ht="15" customHeight="1" outlineLevel="1">
      <c r="A241" s="76">
        <f t="shared" si="40"/>
        <v>0</v>
      </c>
      <c r="B241" s="18">
        <f t="shared" si="44"/>
        <v>0</v>
      </c>
      <c r="C241" s="40"/>
      <c r="D241" s="13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8" t="str">
        <f t="shared" si="41"/>
        <v xml:space="preserve"> </v>
      </c>
      <c r="R241" s="40"/>
      <c r="S241" s="13"/>
      <c r="T241" s="36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F241" s="39" t="str">
        <f t="shared" si="42"/>
        <v xml:space="preserve"> </v>
      </c>
      <c r="AG241" s="40"/>
      <c r="AH241" s="13"/>
      <c r="AI241" s="36"/>
      <c r="AJ241" s="36"/>
      <c r="AK241" s="36"/>
      <c r="AL241" s="36"/>
      <c r="AM241" s="36"/>
      <c r="AN241" s="36"/>
      <c r="AO241" s="36"/>
      <c r="AP241" s="36"/>
      <c r="AQ241" s="36"/>
      <c r="AR241" s="36"/>
      <c r="AS241" s="36"/>
      <c r="AT241" s="36"/>
      <c r="AU241" s="39" t="str">
        <f t="shared" si="43"/>
        <v xml:space="preserve"> </v>
      </c>
    </row>
    <row r="242" spans="1:47" ht="15" customHeight="1" outlineLevel="1">
      <c r="A242" s="76">
        <f t="shared" si="40"/>
        <v>0</v>
      </c>
      <c r="B242" s="18">
        <f t="shared" si="44"/>
        <v>0</v>
      </c>
      <c r="C242" s="40"/>
      <c r="D242" s="13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8" t="str">
        <f t="shared" si="41"/>
        <v xml:space="preserve"> </v>
      </c>
      <c r="R242" s="40"/>
      <c r="S242" s="13"/>
      <c r="T242" s="36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F242" s="39" t="str">
        <f t="shared" si="42"/>
        <v xml:space="preserve"> </v>
      </c>
      <c r="AG242" s="40"/>
      <c r="AH242" s="13"/>
      <c r="AI242" s="36"/>
      <c r="AJ242" s="36"/>
      <c r="AK242" s="36"/>
      <c r="AL242" s="36"/>
      <c r="AM242" s="36"/>
      <c r="AN242" s="36"/>
      <c r="AO242" s="36"/>
      <c r="AP242" s="36"/>
      <c r="AQ242" s="36"/>
      <c r="AR242" s="36"/>
      <c r="AS242" s="36"/>
      <c r="AT242" s="36"/>
      <c r="AU242" s="39" t="str">
        <f t="shared" si="43"/>
        <v xml:space="preserve"> </v>
      </c>
    </row>
    <row r="243" spans="1:47" ht="15" customHeight="1" outlineLevel="1">
      <c r="A243" s="76">
        <f t="shared" si="40"/>
        <v>0</v>
      </c>
      <c r="B243" s="18">
        <f t="shared" si="44"/>
        <v>0</v>
      </c>
      <c r="C243" s="40"/>
      <c r="D243" s="13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8" t="str">
        <f t="shared" si="41"/>
        <v xml:space="preserve"> </v>
      </c>
      <c r="R243" s="40"/>
      <c r="S243" s="13"/>
      <c r="T243" s="36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F243" s="39" t="str">
        <f t="shared" si="42"/>
        <v xml:space="preserve"> </v>
      </c>
      <c r="AG243" s="40"/>
      <c r="AH243" s="13"/>
      <c r="AI243" s="36"/>
      <c r="AJ243" s="36"/>
      <c r="AK243" s="36"/>
      <c r="AL243" s="36"/>
      <c r="AM243" s="36"/>
      <c r="AN243" s="36"/>
      <c r="AO243" s="36"/>
      <c r="AP243" s="36"/>
      <c r="AQ243" s="36"/>
      <c r="AR243" s="36"/>
      <c r="AS243" s="36"/>
      <c r="AT243" s="36"/>
      <c r="AU243" s="39" t="str">
        <f t="shared" si="43"/>
        <v xml:space="preserve"> </v>
      </c>
    </row>
    <row r="244" spans="1:47" ht="15" customHeight="1" outlineLevel="1">
      <c r="A244" s="76">
        <f t="shared" si="40"/>
        <v>0</v>
      </c>
      <c r="B244" s="18">
        <f t="shared" si="44"/>
        <v>0</v>
      </c>
      <c r="C244" s="40"/>
      <c r="D244" s="13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8" t="str">
        <f t="shared" si="41"/>
        <v xml:space="preserve"> </v>
      </c>
      <c r="R244" s="40"/>
      <c r="S244" s="13"/>
      <c r="T244" s="36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F244" s="39" t="str">
        <f t="shared" si="42"/>
        <v xml:space="preserve"> </v>
      </c>
      <c r="AG244" s="40"/>
      <c r="AH244" s="13"/>
      <c r="AI244" s="36"/>
      <c r="AJ244" s="36"/>
      <c r="AK244" s="36"/>
      <c r="AL244" s="36"/>
      <c r="AM244" s="36"/>
      <c r="AN244" s="36"/>
      <c r="AO244" s="36"/>
      <c r="AP244" s="36"/>
      <c r="AQ244" s="36"/>
      <c r="AR244" s="36"/>
      <c r="AS244" s="36"/>
      <c r="AT244" s="36"/>
      <c r="AU244" s="39" t="str">
        <f t="shared" si="43"/>
        <v xml:space="preserve"> </v>
      </c>
    </row>
    <row r="245" spans="1:47" ht="15" customHeight="1" outlineLevel="1">
      <c r="A245" s="76">
        <f t="shared" si="40"/>
        <v>0</v>
      </c>
      <c r="B245" s="18">
        <f t="shared" si="44"/>
        <v>0</v>
      </c>
      <c r="C245" s="40"/>
      <c r="D245" s="13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8" t="str">
        <f t="shared" si="41"/>
        <v xml:space="preserve"> </v>
      </c>
      <c r="R245" s="40"/>
      <c r="S245" s="13"/>
      <c r="T245" s="36"/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F245" s="39" t="str">
        <f t="shared" si="42"/>
        <v xml:space="preserve"> </v>
      </c>
      <c r="AG245" s="40"/>
      <c r="AH245" s="13"/>
      <c r="AI245" s="36"/>
      <c r="AJ245" s="36"/>
      <c r="AK245" s="36"/>
      <c r="AL245" s="36"/>
      <c r="AM245" s="36"/>
      <c r="AN245" s="36"/>
      <c r="AO245" s="36"/>
      <c r="AP245" s="36"/>
      <c r="AQ245" s="36"/>
      <c r="AR245" s="36"/>
      <c r="AS245" s="36"/>
      <c r="AT245" s="36"/>
      <c r="AU245" s="39" t="str">
        <f t="shared" si="43"/>
        <v xml:space="preserve"> </v>
      </c>
    </row>
    <row r="246" spans="1:47" ht="15" customHeight="1" outlineLevel="1">
      <c r="A246" s="76">
        <f t="shared" si="40"/>
        <v>0</v>
      </c>
      <c r="B246" s="18">
        <f t="shared" si="44"/>
        <v>0</v>
      </c>
      <c r="C246" s="40"/>
      <c r="D246" s="13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8" t="str">
        <f t="shared" si="41"/>
        <v xml:space="preserve"> </v>
      </c>
      <c r="R246" s="40"/>
      <c r="S246" s="13"/>
      <c r="T246" s="36"/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F246" s="39" t="str">
        <f t="shared" si="42"/>
        <v xml:space="preserve"> </v>
      </c>
      <c r="AG246" s="40"/>
      <c r="AH246" s="13"/>
      <c r="AI246" s="36"/>
      <c r="AJ246" s="36"/>
      <c r="AK246" s="36"/>
      <c r="AL246" s="36"/>
      <c r="AM246" s="36"/>
      <c r="AN246" s="36"/>
      <c r="AO246" s="36"/>
      <c r="AP246" s="36"/>
      <c r="AQ246" s="36"/>
      <c r="AR246" s="36"/>
      <c r="AS246" s="36"/>
      <c r="AT246" s="36"/>
      <c r="AU246" s="39" t="str">
        <f t="shared" si="43"/>
        <v xml:space="preserve"> </v>
      </c>
    </row>
    <row r="247" spans="1:47" ht="15" customHeight="1" outlineLevel="1">
      <c r="A247" s="76">
        <f t="shared" si="40"/>
        <v>0</v>
      </c>
      <c r="B247" s="18">
        <f t="shared" si="44"/>
        <v>0</v>
      </c>
      <c r="C247" s="40"/>
      <c r="D247" s="13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8" t="str">
        <f t="shared" si="41"/>
        <v xml:space="preserve"> </v>
      </c>
      <c r="R247" s="40"/>
      <c r="S247" s="13"/>
      <c r="T247" s="36"/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F247" s="39" t="str">
        <f t="shared" si="42"/>
        <v xml:space="preserve"> </v>
      </c>
      <c r="AG247" s="40"/>
      <c r="AH247" s="13"/>
      <c r="AI247" s="36"/>
      <c r="AJ247" s="36"/>
      <c r="AK247" s="36"/>
      <c r="AL247" s="36"/>
      <c r="AM247" s="36"/>
      <c r="AN247" s="36"/>
      <c r="AO247" s="36"/>
      <c r="AP247" s="36"/>
      <c r="AQ247" s="36"/>
      <c r="AR247" s="36"/>
      <c r="AS247" s="36"/>
      <c r="AT247" s="36"/>
      <c r="AU247" s="39" t="str">
        <f t="shared" si="43"/>
        <v xml:space="preserve"> </v>
      </c>
    </row>
    <row r="248" spans="1:47" ht="15" customHeight="1" outlineLevel="1">
      <c r="A248" s="76">
        <f t="shared" si="40"/>
        <v>0</v>
      </c>
      <c r="B248" s="18">
        <f t="shared" si="44"/>
        <v>0</v>
      </c>
      <c r="C248" s="40"/>
      <c r="D248" s="13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8" t="str">
        <f t="shared" si="41"/>
        <v xml:space="preserve"> </v>
      </c>
      <c r="R248" s="40"/>
      <c r="S248" s="13"/>
      <c r="T248" s="36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F248" s="39" t="str">
        <f t="shared" si="42"/>
        <v xml:space="preserve"> </v>
      </c>
      <c r="AG248" s="40"/>
      <c r="AH248" s="13"/>
      <c r="AI248" s="36"/>
      <c r="AJ248" s="36"/>
      <c r="AK248" s="36"/>
      <c r="AL248" s="36"/>
      <c r="AM248" s="36"/>
      <c r="AN248" s="36"/>
      <c r="AO248" s="36"/>
      <c r="AP248" s="36"/>
      <c r="AQ248" s="36"/>
      <c r="AR248" s="36"/>
      <c r="AS248" s="36"/>
      <c r="AT248" s="36"/>
      <c r="AU248" s="39" t="str">
        <f t="shared" si="43"/>
        <v xml:space="preserve"> </v>
      </c>
    </row>
    <row r="249" spans="1:47" ht="15" customHeight="1" outlineLevel="1">
      <c r="A249" s="76">
        <f t="shared" si="40"/>
        <v>0</v>
      </c>
      <c r="B249" s="18">
        <f t="shared" si="44"/>
        <v>0</v>
      </c>
      <c r="C249" s="40"/>
      <c r="D249" s="13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8" t="str">
        <f t="shared" si="41"/>
        <v xml:space="preserve"> </v>
      </c>
      <c r="R249" s="40"/>
      <c r="S249" s="13"/>
      <c r="T249" s="36"/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F249" s="39" t="str">
        <f t="shared" si="42"/>
        <v xml:space="preserve"> </v>
      </c>
      <c r="AG249" s="40"/>
      <c r="AH249" s="13"/>
      <c r="AI249" s="36"/>
      <c r="AJ249" s="36"/>
      <c r="AK249" s="36"/>
      <c r="AL249" s="36"/>
      <c r="AM249" s="36"/>
      <c r="AN249" s="36"/>
      <c r="AO249" s="36"/>
      <c r="AP249" s="36"/>
      <c r="AQ249" s="36"/>
      <c r="AR249" s="36"/>
      <c r="AS249" s="36"/>
      <c r="AT249" s="36"/>
      <c r="AU249" s="39" t="str">
        <f t="shared" si="43"/>
        <v xml:space="preserve"> </v>
      </c>
    </row>
    <row r="250" spans="1:47" ht="15" customHeight="1" outlineLevel="1">
      <c r="A250" s="76">
        <f t="shared" si="40"/>
        <v>0</v>
      </c>
      <c r="B250" s="18">
        <f t="shared" si="44"/>
        <v>0</v>
      </c>
      <c r="C250" s="40"/>
      <c r="D250" s="13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8" t="str">
        <f t="shared" si="41"/>
        <v xml:space="preserve"> </v>
      </c>
      <c r="R250" s="40"/>
      <c r="S250" s="13"/>
      <c r="T250" s="36"/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F250" s="39" t="str">
        <f t="shared" si="42"/>
        <v xml:space="preserve"> </v>
      </c>
      <c r="AG250" s="40"/>
      <c r="AH250" s="13"/>
      <c r="AI250" s="36"/>
      <c r="AJ250" s="36"/>
      <c r="AK250" s="36"/>
      <c r="AL250" s="36"/>
      <c r="AM250" s="36"/>
      <c r="AN250" s="36"/>
      <c r="AO250" s="36"/>
      <c r="AP250" s="36"/>
      <c r="AQ250" s="36"/>
      <c r="AR250" s="36"/>
      <c r="AS250" s="36"/>
      <c r="AT250" s="36"/>
      <c r="AU250" s="39" t="str">
        <f t="shared" si="43"/>
        <v xml:space="preserve"> </v>
      </c>
    </row>
    <row r="251" spans="1:47" ht="15" customHeight="1" outlineLevel="1">
      <c r="A251" s="76">
        <f t="shared" si="40"/>
        <v>0</v>
      </c>
      <c r="B251" s="18">
        <f t="shared" si="44"/>
        <v>0</v>
      </c>
      <c r="C251" s="40"/>
      <c r="D251" s="13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8" t="str">
        <f t="shared" si="41"/>
        <v xml:space="preserve"> </v>
      </c>
      <c r="R251" s="40"/>
      <c r="S251" s="13"/>
      <c r="T251" s="36"/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F251" s="39" t="str">
        <f t="shared" si="42"/>
        <v xml:space="preserve"> </v>
      </c>
      <c r="AG251" s="40"/>
      <c r="AH251" s="13"/>
      <c r="AI251" s="36"/>
      <c r="AJ251" s="36"/>
      <c r="AK251" s="36"/>
      <c r="AL251" s="36"/>
      <c r="AM251" s="36"/>
      <c r="AN251" s="36"/>
      <c r="AO251" s="36"/>
      <c r="AP251" s="36"/>
      <c r="AQ251" s="36"/>
      <c r="AR251" s="36"/>
      <c r="AS251" s="36"/>
      <c r="AT251" s="36"/>
      <c r="AU251" s="39" t="str">
        <f t="shared" si="43"/>
        <v xml:space="preserve"> </v>
      </c>
    </row>
    <row r="252" spans="1:47" ht="15" customHeight="1">
      <c r="A252" s="76">
        <f>IF((SUM(D252:Q252)+SUM(R252:AF252)+SUM(AG252:AU252))=0,0,1)</f>
        <v>0</v>
      </c>
      <c r="B252" s="119"/>
      <c r="C252" s="11" t="s">
        <v>7</v>
      </c>
      <c r="D252" s="77"/>
      <c r="E252" s="78"/>
      <c r="F252" s="78"/>
      <c r="G252" s="78"/>
      <c r="H252" s="78"/>
      <c r="I252" s="78"/>
      <c r="J252" s="78"/>
      <c r="K252" s="78"/>
      <c r="L252" s="78"/>
      <c r="M252" s="78"/>
      <c r="N252" s="78"/>
      <c r="O252" s="78"/>
      <c r="P252" s="79"/>
      <c r="Q252" s="80">
        <f>COUNTIF(Q254:Q278,"-")</f>
        <v>0</v>
      </c>
      <c r="R252" s="11" t="s">
        <v>7</v>
      </c>
      <c r="S252" s="81"/>
      <c r="T252" s="81"/>
      <c r="U252" s="81"/>
      <c r="V252" s="81"/>
      <c r="W252" s="81"/>
      <c r="X252" s="81"/>
      <c r="Y252" s="81"/>
      <c r="Z252" s="81"/>
      <c r="AA252" s="81"/>
      <c r="AB252" s="81"/>
      <c r="AC252" s="81"/>
      <c r="AD252" s="81"/>
      <c r="AE252" s="82"/>
      <c r="AF252" s="31">
        <f>COUNTIF(AF254:AF278,"-")</f>
        <v>0</v>
      </c>
      <c r="AG252" s="11" t="s">
        <v>7</v>
      </c>
      <c r="AH252" s="81"/>
      <c r="AI252" s="81"/>
      <c r="AJ252" s="81"/>
      <c r="AK252" s="81"/>
      <c r="AL252" s="81"/>
      <c r="AM252" s="81"/>
      <c r="AN252" s="81"/>
      <c r="AO252" s="81"/>
      <c r="AP252" s="81"/>
      <c r="AQ252" s="81"/>
      <c r="AR252" s="81"/>
      <c r="AS252" s="81"/>
      <c r="AT252" s="82"/>
      <c r="AU252" s="31">
        <f>COUNTIF(AU254:AU278,"-")</f>
        <v>0</v>
      </c>
    </row>
    <row r="253" spans="1:47" ht="15" customHeight="1">
      <c r="A253" s="76">
        <f aca="true" t="shared" si="45" ref="A253:A278">IF((SUM(D253:Q253)+SUM(R253:AF253)+SUM(AG253:AU253))=0,0,1)</f>
        <v>0</v>
      </c>
      <c r="B253" s="120"/>
      <c r="C253" s="11" t="s">
        <v>8</v>
      </c>
      <c r="D253" s="77"/>
      <c r="E253" s="78"/>
      <c r="F253" s="78"/>
      <c r="G253" s="78"/>
      <c r="H253" s="78"/>
      <c r="I253" s="78"/>
      <c r="J253" s="78"/>
      <c r="K253" s="78"/>
      <c r="L253" s="78"/>
      <c r="M253" s="78"/>
      <c r="N253" s="78"/>
      <c r="O253" s="78"/>
      <c r="P253" s="79"/>
      <c r="Q253" s="80">
        <f>COUNTIF(Q254:Q278,"-")+COUNTIF(Q254:Q278,"+")</f>
        <v>0</v>
      </c>
      <c r="R253" s="11" t="s">
        <v>8</v>
      </c>
      <c r="S253" s="81"/>
      <c r="T253" s="81"/>
      <c r="U253" s="81"/>
      <c r="V253" s="81"/>
      <c r="W253" s="81"/>
      <c r="X253" s="81"/>
      <c r="Y253" s="81"/>
      <c r="Z253" s="81"/>
      <c r="AA253" s="81"/>
      <c r="AB253" s="81"/>
      <c r="AC253" s="81"/>
      <c r="AD253" s="81"/>
      <c r="AE253" s="82"/>
      <c r="AF253" s="31">
        <f>COUNTIF(AF254:AF278,"-")+COUNTIF(AF254:AF278,"+")</f>
        <v>0</v>
      </c>
      <c r="AG253" s="11" t="s">
        <v>8</v>
      </c>
      <c r="AH253" s="81"/>
      <c r="AI253" s="81"/>
      <c r="AJ253" s="81"/>
      <c r="AK253" s="81"/>
      <c r="AL253" s="81"/>
      <c r="AM253" s="81"/>
      <c r="AN253" s="81"/>
      <c r="AO253" s="81"/>
      <c r="AP253" s="81"/>
      <c r="AQ253" s="81"/>
      <c r="AR253" s="81"/>
      <c r="AS253" s="81"/>
      <c r="AT253" s="82"/>
      <c r="AU253" s="31">
        <f>COUNTIF(AU254:AU278,"-")+COUNTIF(AU254:AU278,"+")</f>
        <v>0</v>
      </c>
    </row>
    <row r="254" spans="1:47" ht="15" customHeight="1" outlineLevel="1">
      <c r="A254" s="76">
        <f t="shared" si="45"/>
        <v>0</v>
      </c>
      <c r="B254" s="18">
        <f>B252</f>
        <v>0</v>
      </c>
      <c r="C254" s="35"/>
      <c r="D254" s="13"/>
      <c r="E254" s="36"/>
      <c r="F254" s="36"/>
      <c r="G254" s="36"/>
      <c r="H254" s="36"/>
      <c r="I254" s="36"/>
      <c r="J254" s="36"/>
      <c r="K254" s="36"/>
      <c r="L254" s="36"/>
      <c r="M254" s="36"/>
      <c r="N254" s="37"/>
      <c r="O254" s="36"/>
      <c r="P254" s="36"/>
      <c r="Q254" s="38" t="str">
        <f>IF(C254&gt;0,IF(AND(E254&lt;=$E$6,F254&lt;=$F$6,G254&lt;=$G$6,H254&lt;=$H$6,I254&lt;=$I$6,J254&lt;=$J$6,K254&lt;=$K$6,L254&lt;=$L$6,M254&lt;=$M$6,N254&lt;=$N$6,O254&lt;=$O$6,P254&lt;=$P$6),"+","-")," ")</f>
        <v xml:space="preserve"> </v>
      </c>
      <c r="R254" s="35"/>
      <c r="S254" s="13"/>
      <c r="T254" s="36"/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F254" s="39" t="str">
        <f>IF(S254&gt;0,IF(AND(T254&lt;=$T$6,U254&lt;=$U$6,V254&lt;=$V$6,W254&lt;=$W$6,X254&lt;=$X$6,Y254&lt;=$Y$6,Z254&lt;=$Z$6,AA254&lt;=$AA$6,AB254&lt;=$AB$6,AC254&lt;=$AC$6,AD254&lt;=$AD$6,AE254&lt;=$AE$6),"+","-")," ")</f>
        <v xml:space="preserve"> </v>
      </c>
      <c r="AG254" s="35"/>
      <c r="AH254" s="13"/>
      <c r="AI254" s="36"/>
      <c r="AJ254" s="36"/>
      <c r="AK254" s="36"/>
      <c r="AL254" s="36"/>
      <c r="AM254" s="36"/>
      <c r="AN254" s="36"/>
      <c r="AO254" s="36"/>
      <c r="AP254" s="36"/>
      <c r="AQ254" s="36"/>
      <c r="AR254" s="36"/>
      <c r="AS254" s="36"/>
      <c r="AT254" s="36"/>
      <c r="AU254" s="39" t="str">
        <f>IF(AG254&gt;0,IF(AND(AI254&lt;=$AI$6,AJ254&lt;=$AJ$6,AK254&lt;=$AK$6,AL254&lt;=$AL$6,AM254&lt;=$AM$6,AN254&lt;=$AN$6,AO254&lt;=$AO$6,AP254&lt;=$AP$6,AT254&lt;=$AT$6,AQ254&lt;=$AQ$6,AR254&lt;=$AR$6,AS254&lt;=$AS$6),"+","-")," ")</f>
        <v xml:space="preserve"> </v>
      </c>
    </row>
    <row r="255" spans="1:47" ht="15" customHeight="1" outlineLevel="1">
      <c r="A255" s="76">
        <f t="shared" si="45"/>
        <v>0</v>
      </c>
      <c r="B255" s="18">
        <f>B254</f>
        <v>0</v>
      </c>
      <c r="C255" s="35"/>
      <c r="D255" s="13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8" t="str">
        <f aca="true" t="shared" si="46" ref="Q255:Q278">IF(C255&gt;0,IF(AND(E255&lt;=$E$6,F255&lt;=$F$6,G255&lt;=$G$6,H255&lt;=$H$6,I255&lt;=$I$6,J255&lt;=$J$6,K255&lt;=$K$6,L255&lt;=$L$6,M255&lt;=$M$6,N255&lt;=$N$6,O255&lt;=$O$6,P255&lt;=$P$6),"+","-")," ")</f>
        <v xml:space="preserve"> </v>
      </c>
      <c r="R255" s="35"/>
      <c r="S255" s="13"/>
      <c r="T255" s="36"/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F255" s="39" t="str">
        <f aca="true" t="shared" si="47" ref="AF255:AF278">IF(S255&gt;0,IF(AND(T255&lt;=$T$6,U255&lt;=$U$6,V255&lt;=$V$6,W255&lt;=$W$6,X255&lt;=$X$6,Y255&lt;=$Y$6,Z255&lt;=$Z$6,AA255&lt;=$AA$6,AB255&lt;=$AB$6,AC255&lt;=$AC$6,AD255&lt;=$AD$6,AE255&lt;=$AE$6),"+","-")," ")</f>
        <v xml:space="preserve"> </v>
      </c>
      <c r="AG255" s="35"/>
      <c r="AH255" s="13"/>
      <c r="AI255" s="36"/>
      <c r="AJ255" s="36"/>
      <c r="AK255" s="36"/>
      <c r="AL255" s="36"/>
      <c r="AM255" s="36"/>
      <c r="AN255" s="36"/>
      <c r="AO255" s="36"/>
      <c r="AP255" s="36"/>
      <c r="AQ255" s="36"/>
      <c r="AR255" s="36"/>
      <c r="AS255" s="36"/>
      <c r="AT255" s="36"/>
      <c r="AU255" s="39" t="str">
        <f aca="true" t="shared" si="48" ref="AU255:AU278">IF(AG255&gt;0,IF(AND(AI255&lt;=$AI$6,AJ255&lt;=$AJ$6,AK255&lt;=$AK$6,AL255&lt;=$AL$6,AM255&lt;=$AM$6,AN255&lt;=$AN$6,AO255&lt;=$AO$6,AP255&lt;=$AP$6,AT255&lt;=$AT$6,AQ255&lt;=$AQ$6,AR255&lt;=$AR$6,AS255&lt;=$AS$6),"+","-")," ")</f>
        <v xml:space="preserve"> </v>
      </c>
    </row>
    <row r="256" spans="1:47" ht="15" customHeight="1" outlineLevel="1">
      <c r="A256" s="76">
        <f t="shared" si="45"/>
        <v>0</v>
      </c>
      <c r="B256" s="18">
        <f aca="true" t="shared" si="49" ref="B256:B278">B255</f>
        <v>0</v>
      </c>
      <c r="C256" s="35"/>
      <c r="D256" s="13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8" t="str">
        <f t="shared" si="46"/>
        <v xml:space="preserve"> </v>
      </c>
      <c r="R256" s="35"/>
      <c r="S256" s="13"/>
      <c r="T256" s="36"/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F256" s="39" t="str">
        <f t="shared" si="47"/>
        <v xml:space="preserve"> </v>
      </c>
      <c r="AG256" s="35"/>
      <c r="AH256" s="13"/>
      <c r="AI256" s="36"/>
      <c r="AJ256" s="36"/>
      <c r="AK256" s="36"/>
      <c r="AL256" s="36"/>
      <c r="AM256" s="36"/>
      <c r="AN256" s="36"/>
      <c r="AO256" s="36"/>
      <c r="AP256" s="36"/>
      <c r="AQ256" s="36"/>
      <c r="AR256" s="36"/>
      <c r="AS256" s="36"/>
      <c r="AT256" s="36"/>
      <c r="AU256" s="39" t="str">
        <f t="shared" si="48"/>
        <v xml:space="preserve"> </v>
      </c>
    </row>
    <row r="257" spans="1:47" ht="15" customHeight="1" outlineLevel="1">
      <c r="A257" s="76">
        <f t="shared" si="45"/>
        <v>0</v>
      </c>
      <c r="B257" s="18">
        <f t="shared" si="49"/>
        <v>0</v>
      </c>
      <c r="C257" s="35"/>
      <c r="D257" s="13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8" t="str">
        <f t="shared" si="46"/>
        <v xml:space="preserve"> </v>
      </c>
      <c r="R257" s="35"/>
      <c r="S257" s="13"/>
      <c r="T257" s="36"/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F257" s="39" t="str">
        <f t="shared" si="47"/>
        <v xml:space="preserve"> </v>
      </c>
      <c r="AG257" s="35"/>
      <c r="AH257" s="13"/>
      <c r="AI257" s="36"/>
      <c r="AJ257" s="36"/>
      <c r="AK257" s="36"/>
      <c r="AL257" s="36"/>
      <c r="AM257" s="36"/>
      <c r="AN257" s="36"/>
      <c r="AO257" s="36"/>
      <c r="AP257" s="36"/>
      <c r="AQ257" s="36"/>
      <c r="AR257" s="36"/>
      <c r="AS257" s="36"/>
      <c r="AT257" s="36"/>
      <c r="AU257" s="39" t="str">
        <f t="shared" si="48"/>
        <v xml:space="preserve"> </v>
      </c>
    </row>
    <row r="258" spans="1:47" ht="15" customHeight="1" outlineLevel="1">
      <c r="A258" s="76">
        <f t="shared" si="45"/>
        <v>0</v>
      </c>
      <c r="B258" s="18">
        <f t="shared" si="49"/>
        <v>0</v>
      </c>
      <c r="C258" s="35"/>
      <c r="D258" s="13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8" t="str">
        <f t="shared" si="46"/>
        <v xml:space="preserve"> </v>
      </c>
      <c r="R258" s="35"/>
      <c r="S258" s="13"/>
      <c r="T258" s="36"/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F258" s="39" t="str">
        <f t="shared" si="47"/>
        <v xml:space="preserve"> </v>
      </c>
      <c r="AG258" s="35"/>
      <c r="AH258" s="13"/>
      <c r="AI258" s="36"/>
      <c r="AJ258" s="36"/>
      <c r="AK258" s="36"/>
      <c r="AL258" s="36"/>
      <c r="AM258" s="36"/>
      <c r="AN258" s="36"/>
      <c r="AO258" s="36"/>
      <c r="AP258" s="36"/>
      <c r="AQ258" s="36"/>
      <c r="AR258" s="36"/>
      <c r="AS258" s="36"/>
      <c r="AT258" s="36"/>
      <c r="AU258" s="39" t="str">
        <f t="shared" si="48"/>
        <v xml:space="preserve"> </v>
      </c>
    </row>
    <row r="259" spans="1:47" ht="15" customHeight="1" outlineLevel="1">
      <c r="A259" s="76">
        <f t="shared" si="45"/>
        <v>0</v>
      </c>
      <c r="B259" s="18">
        <f t="shared" si="49"/>
        <v>0</v>
      </c>
      <c r="C259" s="35"/>
      <c r="D259" s="13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8" t="str">
        <f t="shared" si="46"/>
        <v xml:space="preserve"> </v>
      </c>
      <c r="R259" s="35"/>
      <c r="S259" s="13"/>
      <c r="T259" s="36"/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F259" s="39" t="str">
        <f t="shared" si="47"/>
        <v xml:space="preserve"> </v>
      </c>
      <c r="AG259" s="35"/>
      <c r="AH259" s="13"/>
      <c r="AI259" s="36"/>
      <c r="AJ259" s="36"/>
      <c r="AK259" s="36"/>
      <c r="AL259" s="36"/>
      <c r="AM259" s="36"/>
      <c r="AN259" s="36"/>
      <c r="AO259" s="36"/>
      <c r="AP259" s="36"/>
      <c r="AQ259" s="36"/>
      <c r="AR259" s="36"/>
      <c r="AS259" s="36"/>
      <c r="AT259" s="36"/>
      <c r="AU259" s="39" t="str">
        <f t="shared" si="48"/>
        <v xml:space="preserve"> </v>
      </c>
    </row>
    <row r="260" spans="1:47" ht="15" customHeight="1" outlineLevel="1">
      <c r="A260" s="76">
        <f t="shared" si="45"/>
        <v>0</v>
      </c>
      <c r="B260" s="18">
        <f t="shared" si="49"/>
        <v>0</v>
      </c>
      <c r="C260" s="35"/>
      <c r="D260" s="13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8" t="str">
        <f t="shared" si="46"/>
        <v xml:space="preserve"> </v>
      </c>
      <c r="R260" s="35"/>
      <c r="S260" s="13"/>
      <c r="T260" s="36"/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F260" s="39" t="str">
        <f t="shared" si="47"/>
        <v xml:space="preserve"> </v>
      </c>
      <c r="AG260" s="35"/>
      <c r="AH260" s="13"/>
      <c r="AI260" s="36"/>
      <c r="AJ260" s="36"/>
      <c r="AK260" s="36"/>
      <c r="AL260" s="36"/>
      <c r="AM260" s="36"/>
      <c r="AN260" s="36"/>
      <c r="AO260" s="36"/>
      <c r="AP260" s="36"/>
      <c r="AQ260" s="36"/>
      <c r="AR260" s="36"/>
      <c r="AS260" s="36"/>
      <c r="AT260" s="36"/>
      <c r="AU260" s="39" t="str">
        <f t="shared" si="48"/>
        <v xml:space="preserve"> </v>
      </c>
    </row>
    <row r="261" spans="1:47" ht="15" customHeight="1" outlineLevel="1">
      <c r="A261" s="76">
        <f t="shared" si="45"/>
        <v>0</v>
      </c>
      <c r="B261" s="18">
        <f t="shared" si="49"/>
        <v>0</v>
      </c>
      <c r="C261" s="40"/>
      <c r="D261" s="13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8" t="str">
        <f t="shared" si="46"/>
        <v xml:space="preserve"> </v>
      </c>
      <c r="R261" s="40"/>
      <c r="S261" s="13"/>
      <c r="T261" s="36"/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F261" s="39" t="str">
        <f t="shared" si="47"/>
        <v xml:space="preserve"> </v>
      </c>
      <c r="AG261" s="40"/>
      <c r="AH261" s="13"/>
      <c r="AI261" s="36"/>
      <c r="AJ261" s="36"/>
      <c r="AK261" s="36"/>
      <c r="AL261" s="36"/>
      <c r="AM261" s="36"/>
      <c r="AN261" s="36"/>
      <c r="AO261" s="36"/>
      <c r="AP261" s="36"/>
      <c r="AQ261" s="36"/>
      <c r="AR261" s="36"/>
      <c r="AS261" s="36"/>
      <c r="AT261" s="36"/>
      <c r="AU261" s="39" t="str">
        <f t="shared" si="48"/>
        <v xml:space="preserve"> </v>
      </c>
    </row>
    <row r="262" spans="1:47" ht="15" customHeight="1" outlineLevel="1">
      <c r="A262" s="76">
        <f t="shared" si="45"/>
        <v>0</v>
      </c>
      <c r="B262" s="18">
        <f t="shared" si="49"/>
        <v>0</v>
      </c>
      <c r="C262" s="40"/>
      <c r="D262" s="13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8" t="str">
        <f t="shared" si="46"/>
        <v xml:space="preserve"> </v>
      </c>
      <c r="R262" s="40"/>
      <c r="S262" s="13"/>
      <c r="T262" s="36"/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F262" s="39" t="str">
        <f t="shared" si="47"/>
        <v xml:space="preserve"> </v>
      </c>
      <c r="AG262" s="40"/>
      <c r="AH262" s="13"/>
      <c r="AI262" s="36"/>
      <c r="AJ262" s="36"/>
      <c r="AK262" s="36"/>
      <c r="AL262" s="36"/>
      <c r="AM262" s="36"/>
      <c r="AN262" s="36"/>
      <c r="AO262" s="36"/>
      <c r="AP262" s="36"/>
      <c r="AQ262" s="36"/>
      <c r="AR262" s="36"/>
      <c r="AS262" s="36"/>
      <c r="AT262" s="36"/>
      <c r="AU262" s="39" t="str">
        <f t="shared" si="48"/>
        <v xml:space="preserve"> </v>
      </c>
    </row>
    <row r="263" spans="1:47" ht="15" customHeight="1" outlineLevel="1">
      <c r="A263" s="76">
        <f t="shared" si="45"/>
        <v>0</v>
      </c>
      <c r="B263" s="18">
        <f t="shared" si="49"/>
        <v>0</v>
      </c>
      <c r="C263" s="40"/>
      <c r="D263" s="13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8" t="str">
        <f t="shared" si="46"/>
        <v xml:space="preserve"> </v>
      </c>
      <c r="R263" s="40"/>
      <c r="S263" s="13"/>
      <c r="T263" s="36"/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F263" s="39" t="str">
        <f t="shared" si="47"/>
        <v xml:space="preserve"> </v>
      </c>
      <c r="AG263" s="40"/>
      <c r="AH263" s="13"/>
      <c r="AI263" s="36"/>
      <c r="AJ263" s="36"/>
      <c r="AK263" s="36"/>
      <c r="AL263" s="36"/>
      <c r="AM263" s="36"/>
      <c r="AN263" s="36"/>
      <c r="AO263" s="36"/>
      <c r="AP263" s="36"/>
      <c r="AQ263" s="36"/>
      <c r="AR263" s="36"/>
      <c r="AS263" s="36"/>
      <c r="AT263" s="36"/>
      <c r="AU263" s="39" t="str">
        <f t="shared" si="48"/>
        <v xml:space="preserve"> </v>
      </c>
    </row>
    <row r="264" spans="1:47" ht="15" customHeight="1" outlineLevel="1">
      <c r="A264" s="76">
        <f t="shared" si="45"/>
        <v>0</v>
      </c>
      <c r="B264" s="18">
        <f t="shared" si="49"/>
        <v>0</v>
      </c>
      <c r="C264" s="40"/>
      <c r="D264" s="13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8" t="str">
        <f t="shared" si="46"/>
        <v xml:space="preserve"> </v>
      </c>
      <c r="R264" s="40"/>
      <c r="S264" s="13"/>
      <c r="T264" s="36"/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F264" s="39" t="str">
        <f t="shared" si="47"/>
        <v xml:space="preserve"> </v>
      </c>
      <c r="AG264" s="40"/>
      <c r="AH264" s="13"/>
      <c r="AI264" s="36"/>
      <c r="AJ264" s="36"/>
      <c r="AK264" s="36"/>
      <c r="AL264" s="36"/>
      <c r="AM264" s="36"/>
      <c r="AN264" s="36"/>
      <c r="AO264" s="36"/>
      <c r="AP264" s="36"/>
      <c r="AQ264" s="36"/>
      <c r="AR264" s="36"/>
      <c r="AS264" s="36"/>
      <c r="AT264" s="36"/>
      <c r="AU264" s="39" t="str">
        <f t="shared" si="48"/>
        <v xml:space="preserve"> </v>
      </c>
    </row>
    <row r="265" spans="1:47" ht="15" customHeight="1" outlineLevel="1">
      <c r="A265" s="76">
        <f t="shared" si="45"/>
        <v>0</v>
      </c>
      <c r="B265" s="18">
        <f t="shared" si="49"/>
        <v>0</v>
      </c>
      <c r="C265" s="40"/>
      <c r="D265" s="13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8" t="str">
        <f t="shared" si="46"/>
        <v xml:space="preserve"> </v>
      </c>
      <c r="R265" s="40"/>
      <c r="S265" s="13"/>
      <c r="T265" s="36"/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F265" s="39" t="str">
        <f t="shared" si="47"/>
        <v xml:space="preserve"> </v>
      </c>
      <c r="AG265" s="40"/>
      <c r="AH265" s="13"/>
      <c r="AI265" s="36"/>
      <c r="AJ265" s="36"/>
      <c r="AK265" s="36"/>
      <c r="AL265" s="36"/>
      <c r="AM265" s="36"/>
      <c r="AN265" s="36"/>
      <c r="AO265" s="36"/>
      <c r="AP265" s="36"/>
      <c r="AQ265" s="36"/>
      <c r="AR265" s="36"/>
      <c r="AS265" s="36"/>
      <c r="AT265" s="36"/>
      <c r="AU265" s="39" t="str">
        <f t="shared" si="48"/>
        <v xml:space="preserve"> </v>
      </c>
    </row>
    <row r="266" spans="1:47" ht="15" customHeight="1" outlineLevel="1">
      <c r="A266" s="76">
        <f t="shared" si="45"/>
        <v>0</v>
      </c>
      <c r="B266" s="18">
        <f t="shared" si="49"/>
        <v>0</v>
      </c>
      <c r="C266" s="40"/>
      <c r="D266" s="13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8" t="str">
        <f t="shared" si="46"/>
        <v xml:space="preserve"> </v>
      </c>
      <c r="R266" s="40"/>
      <c r="S266" s="13"/>
      <c r="T266" s="36"/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F266" s="39" t="str">
        <f t="shared" si="47"/>
        <v xml:space="preserve"> </v>
      </c>
      <c r="AG266" s="40"/>
      <c r="AH266" s="13"/>
      <c r="AI266" s="36"/>
      <c r="AJ266" s="36"/>
      <c r="AK266" s="36"/>
      <c r="AL266" s="36"/>
      <c r="AM266" s="36"/>
      <c r="AN266" s="36"/>
      <c r="AO266" s="36"/>
      <c r="AP266" s="36"/>
      <c r="AQ266" s="36"/>
      <c r="AR266" s="36"/>
      <c r="AS266" s="36"/>
      <c r="AT266" s="36"/>
      <c r="AU266" s="39" t="str">
        <f t="shared" si="48"/>
        <v xml:space="preserve"> </v>
      </c>
    </row>
    <row r="267" spans="1:47" ht="15" customHeight="1" outlineLevel="1">
      <c r="A267" s="76">
        <f t="shared" si="45"/>
        <v>0</v>
      </c>
      <c r="B267" s="18">
        <f t="shared" si="49"/>
        <v>0</v>
      </c>
      <c r="C267" s="40"/>
      <c r="D267" s="13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8" t="str">
        <f t="shared" si="46"/>
        <v xml:space="preserve"> </v>
      </c>
      <c r="R267" s="40"/>
      <c r="S267" s="13"/>
      <c r="T267" s="36"/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F267" s="39" t="str">
        <f t="shared" si="47"/>
        <v xml:space="preserve"> </v>
      </c>
      <c r="AG267" s="40"/>
      <c r="AH267" s="13"/>
      <c r="AI267" s="36"/>
      <c r="AJ267" s="36"/>
      <c r="AK267" s="36"/>
      <c r="AL267" s="36"/>
      <c r="AM267" s="36"/>
      <c r="AN267" s="36"/>
      <c r="AO267" s="36"/>
      <c r="AP267" s="36"/>
      <c r="AQ267" s="36"/>
      <c r="AR267" s="36"/>
      <c r="AS267" s="36"/>
      <c r="AT267" s="36"/>
      <c r="AU267" s="39" t="str">
        <f t="shared" si="48"/>
        <v xml:space="preserve"> </v>
      </c>
    </row>
    <row r="268" spans="1:47" ht="15" customHeight="1" outlineLevel="1">
      <c r="A268" s="76">
        <f t="shared" si="45"/>
        <v>0</v>
      </c>
      <c r="B268" s="18">
        <f t="shared" si="49"/>
        <v>0</v>
      </c>
      <c r="C268" s="40"/>
      <c r="D268" s="13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8" t="str">
        <f t="shared" si="46"/>
        <v xml:space="preserve"> </v>
      </c>
      <c r="R268" s="40"/>
      <c r="S268" s="13"/>
      <c r="T268" s="36"/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F268" s="39" t="str">
        <f t="shared" si="47"/>
        <v xml:space="preserve"> </v>
      </c>
      <c r="AG268" s="40"/>
      <c r="AH268" s="13"/>
      <c r="AI268" s="36"/>
      <c r="AJ268" s="36"/>
      <c r="AK268" s="36"/>
      <c r="AL268" s="36"/>
      <c r="AM268" s="36"/>
      <c r="AN268" s="36"/>
      <c r="AO268" s="36"/>
      <c r="AP268" s="36"/>
      <c r="AQ268" s="36"/>
      <c r="AR268" s="36"/>
      <c r="AS268" s="36"/>
      <c r="AT268" s="36"/>
      <c r="AU268" s="39" t="str">
        <f t="shared" si="48"/>
        <v xml:space="preserve"> </v>
      </c>
    </row>
    <row r="269" spans="1:47" ht="15" customHeight="1" outlineLevel="1">
      <c r="A269" s="76">
        <f t="shared" si="45"/>
        <v>0</v>
      </c>
      <c r="B269" s="18">
        <f t="shared" si="49"/>
        <v>0</v>
      </c>
      <c r="C269" s="40"/>
      <c r="D269" s="13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8" t="str">
        <f t="shared" si="46"/>
        <v xml:space="preserve"> </v>
      </c>
      <c r="R269" s="40"/>
      <c r="S269" s="13"/>
      <c r="T269" s="36"/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F269" s="39" t="str">
        <f t="shared" si="47"/>
        <v xml:space="preserve"> </v>
      </c>
      <c r="AG269" s="40"/>
      <c r="AH269" s="13"/>
      <c r="AI269" s="36"/>
      <c r="AJ269" s="36"/>
      <c r="AK269" s="36"/>
      <c r="AL269" s="36"/>
      <c r="AM269" s="36"/>
      <c r="AN269" s="36"/>
      <c r="AO269" s="36"/>
      <c r="AP269" s="36"/>
      <c r="AQ269" s="36"/>
      <c r="AR269" s="36"/>
      <c r="AS269" s="36"/>
      <c r="AT269" s="36"/>
      <c r="AU269" s="39" t="str">
        <f t="shared" si="48"/>
        <v xml:space="preserve"> </v>
      </c>
    </row>
    <row r="270" spans="1:47" ht="15" customHeight="1" outlineLevel="1">
      <c r="A270" s="76">
        <f t="shared" si="45"/>
        <v>0</v>
      </c>
      <c r="B270" s="18">
        <f t="shared" si="49"/>
        <v>0</v>
      </c>
      <c r="C270" s="40"/>
      <c r="D270" s="13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8" t="str">
        <f t="shared" si="46"/>
        <v xml:space="preserve"> </v>
      </c>
      <c r="R270" s="40"/>
      <c r="S270" s="13"/>
      <c r="T270" s="36"/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F270" s="39" t="str">
        <f t="shared" si="47"/>
        <v xml:space="preserve"> </v>
      </c>
      <c r="AG270" s="40"/>
      <c r="AH270" s="13"/>
      <c r="AI270" s="36"/>
      <c r="AJ270" s="36"/>
      <c r="AK270" s="36"/>
      <c r="AL270" s="36"/>
      <c r="AM270" s="36"/>
      <c r="AN270" s="36"/>
      <c r="AO270" s="36"/>
      <c r="AP270" s="36"/>
      <c r="AQ270" s="36"/>
      <c r="AR270" s="36"/>
      <c r="AS270" s="36"/>
      <c r="AT270" s="36"/>
      <c r="AU270" s="39" t="str">
        <f t="shared" si="48"/>
        <v xml:space="preserve"> </v>
      </c>
    </row>
    <row r="271" spans="1:47" ht="15" customHeight="1" outlineLevel="1">
      <c r="A271" s="76">
        <f t="shared" si="45"/>
        <v>0</v>
      </c>
      <c r="B271" s="18">
        <f t="shared" si="49"/>
        <v>0</v>
      </c>
      <c r="C271" s="40"/>
      <c r="D271" s="13"/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8" t="str">
        <f t="shared" si="46"/>
        <v xml:space="preserve"> </v>
      </c>
      <c r="R271" s="40"/>
      <c r="S271" s="13"/>
      <c r="T271" s="36"/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F271" s="39" t="str">
        <f t="shared" si="47"/>
        <v xml:space="preserve"> </v>
      </c>
      <c r="AG271" s="40"/>
      <c r="AH271" s="13"/>
      <c r="AI271" s="36"/>
      <c r="AJ271" s="36"/>
      <c r="AK271" s="36"/>
      <c r="AL271" s="36"/>
      <c r="AM271" s="36"/>
      <c r="AN271" s="36"/>
      <c r="AO271" s="36"/>
      <c r="AP271" s="36"/>
      <c r="AQ271" s="36"/>
      <c r="AR271" s="36"/>
      <c r="AS271" s="36"/>
      <c r="AT271" s="36"/>
      <c r="AU271" s="39" t="str">
        <f t="shared" si="48"/>
        <v xml:space="preserve"> </v>
      </c>
    </row>
    <row r="272" spans="1:47" ht="15" customHeight="1" outlineLevel="1">
      <c r="A272" s="76">
        <f t="shared" si="45"/>
        <v>0</v>
      </c>
      <c r="B272" s="18">
        <f t="shared" si="49"/>
        <v>0</v>
      </c>
      <c r="C272" s="40"/>
      <c r="D272" s="13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8" t="str">
        <f t="shared" si="46"/>
        <v xml:space="preserve"> </v>
      </c>
      <c r="R272" s="40"/>
      <c r="S272" s="13"/>
      <c r="T272" s="36"/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F272" s="39" t="str">
        <f t="shared" si="47"/>
        <v xml:space="preserve"> </v>
      </c>
      <c r="AG272" s="40"/>
      <c r="AH272" s="13"/>
      <c r="AI272" s="36"/>
      <c r="AJ272" s="36"/>
      <c r="AK272" s="36"/>
      <c r="AL272" s="36"/>
      <c r="AM272" s="36"/>
      <c r="AN272" s="36"/>
      <c r="AO272" s="36"/>
      <c r="AP272" s="36"/>
      <c r="AQ272" s="36"/>
      <c r="AR272" s="36"/>
      <c r="AS272" s="36"/>
      <c r="AT272" s="36"/>
      <c r="AU272" s="39" t="str">
        <f t="shared" si="48"/>
        <v xml:space="preserve"> </v>
      </c>
    </row>
    <row r="273" spans="1:47" ht="15" customHeight="1" outlineLevel="1">
      <c r="A273" s="76">
        <f t="shared" si="45"/>
        <v>0</v>
      </c>
      <c r="B273" s="18">
        <f t="shared" si="49"/>
        <v>0</v>
      </c>
      <c r="C273" s="40"/>
      <c r="D273" s="13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8" t="str">
        <f t="shared" si="46"/>
        <v xml:space="preserve"> </v>
      </c>
      <c r="R273" s="40"/>
      <c r="S273" s="13"/>
      <c r="T273" s="36"/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F273" s="39" t="str">
        <f t="shared" si="47"/>
        <v xml:space="preserve"> </v>
      </c>
      <c r="AG273" s="40"/>
      <c r="AH273" s="13"/>
      <c r="AI273" s="36"/>
      <c r="AJ273" s="36"/>
      <c r="AK273" s="36"/>
      <c r="AL273" s="36"/>
      <c r="AM273" s="36"/>
      <c r="AN273" s="36"/>
      <c r="AO273" s="36"/>
      <c r="AP273" s="36"/>
      <c r="AQ273" s="36"/>
      <c r="AR273" s="36"/>
      <c r="AS273" s="36"/>
      <c r="AT273" s="36"/>
      <c r="AU273" s="39" t="str">
        <f t="shared" si="48"/>
        <v xml:space="preserve"> </v>
      </c>
    </row>
    <row r="274" spans="1:47" ht="15" customHeight="1" outlineLevel="1">
      <c r="A274" s="76">
        <f t="shared" si="45"/>
        <v>0</v>
      </c>
      <c r="B274" s="18">
        <f t="shared" si="49"/>
        <v>0</v>
      </c>
      <c r="C274" s="40"/>
      <c r="D274" s="13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8" t="str">
        <f t="shared" si="46"/>
        <v xml:space="preserve"> </v>
      </c>
      <c r="R274" s="40"/>
      <c r="S274" s="13"/>
      <c r="T274" s="36"/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F274" s="39" t="str">
        <f t="shared" si="47"/>
        <v xml:space="preserve"> </v>
      </c>
      <c r="AG274" s="40"/>
      <c r="AH274" s="13"/>
      <c r="AI274" s="36"/>
      <c r="AJ274" s="36"/>
      <c r="AK274" s="36"/>
      <c r="AL274" s="36"/>
      <c r="AM274" s="36"/>
      <c r="AN274" s="36"/>
      <c r="AO274" s="36"/>
      <c r="AP274" s="36"/>
      <c r="AQ274" s="36"/>
      <c r="AR274" s="36"/>
      <c r="AS274" s="36"/>
      <c r="AT274" s="36"/>
      <c r="AU274" s="39" t="str">
        <f t="shared" si="48"/>
        <v xml:space="preserve"> </v>
      </c>
    </row>
    <row r="275" spans="1:47" ht="15" customHeight="1" outlineLevel="1">
      <c r="A275" s="76">
        <f t="shared" si="45"/>
        <v>0</v>
      </c>
      <c r="B275" s="18">
        <f t="shared" si="49"/>
        <v>0</v>
      </c>
      <c r="C275" s="40"/>
      <c r="D275" s="13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8" t="str">
        <f t="shared" si="46"/>
        <v xml:space="preserve"> </v>
      </c>
      <c r="R275" s="40"/>
      <c r="S275" s="13"/>
      <c r="T275" s="36"/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F275" s="39" t="str">
        <f t="shared" si="47"/>
        <v xml:space="preserve"> </v>
      </c>
      <c r="AG275" s="40"/>
      <c r="AH275" s="13"/>
      <c r="AI275" s="36"/>
      <c r="AJ275" s="36"/>
      <c r="AK275" s="36"/>
      <c r="AL275" s="36"/>
      <c r="AM275" s="36"/>
      <c r="AN275" s="36"/>
      <c r="AO275" s="36"/>
      <c r="AP275" s="36"/>
      <c r="AQ275" s="36"/>
      <c r="AR275" s="36"/>
      <c r="AS275" s="36"/>
      <c r="AT275" s="36"/>
      <c r="AU275" s="39" t="str">
        <f t="shared" si="48"/>
        <v xml:space="preserve"> </v>
      </c>
    </row>
    <row r="276" spans="1:47" ht="15" customHeight="1" outlineLevel="1">
      <c r="A276" s="76">
        <f t="shared" si="45"/>
        <v>0</v>
      </c>
      <c r="B276" s="18">
        <f t="shared" si="49"/>
        <v>0</v>
      </c>
      <c r="C276" s="40"/>
      <c r="D276" s="13"/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8" t="str">
        <f t="shared" si="46"/>
        <v xml:space="preserve"> </v>
      </c>
      <c r="R276" s="40"/>
      <c r="S276" s="13"/>
      <c r="T276" s="36"/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F276" s="39" t="str">
        <f t="shared" si="47"/>
        <v xml:space="preserve"> </v>
      </c>
      <c r="AG276" s="40"/>
      <c r="AH276" s="13"/>
      <c r="AI276" s="36"/>
      <c r="AJ276" s="36"/>
      <c r="AK276" s="36"/>
      <c r="AL276" s="36"/>
      <c r="AM276" s="36"/>
      <c r="AN276" s="36"/>
      <c r="AO276" s="36"/>
      <c r="AP276" s="36"/>
      <c r="AQ276" s="36"/>
      <c r="AR276" s="36"/>
      <c r="AS276" s="36"/>
      <c r="AT276" s="36"/>
      <c r="AU276" s="39" t="str">
        <f t="shared" si="48"/>
        <v xml:space="preserve"> </v>
      </c>
    </row>
    <row r="277" spans="1:47" ht="15" customHeight="1" outlineLevel="1">
      <c r="A277" s="76">
        <f t="shared" si="45"/>
        <v>0</v>
      </c>
      <c r="B277" s="18">
        <f t="shared" si="49"/>
        <v>0</v>
      </c>
      <c r="C277" s="40"/>
      <c r="D277" s="13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8" t="str">
        <f t="shared" si="46"/>
        <v xml:space="preserve"> </v>
      </c>
      <c r="R277" s="40"/>
      <c r="S277" s="13"/>
      <c r="T277" s="36"/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F277" s="39" t="str">
        <f t="shared" si="47"/>
        <v xml:space="preserve"> </v>
      </c>
      <c r="AG277" s="40"/>
      <c r="AH277" s="13"/>
      <c r="AI277" s="36"/>
      <c r="AJ277" s="36"/>
      <c r="AK277" s="36"/>
      <c r="AL277" s="36"/>
      <c r="AM277" s="36"/>
      <c r="AN277" s="36"/>
      <c r="AO277" s="36"/>
      <c r="AP277" s="36"/>
      <c r="AQ277" s="36"/>
      <c r="AR277" s="36"/>
      <c r="AS277" s="36"/>
      <c r="AT277" s="36"/>
      <c r="AU277" s="39" t="str">
        <f t="shared" si="48"/>
        <v xml:space="preserve"> </v>
      </c>
    </row>
    <row r="278" spans="1:47" ht="15" customHeight="1" outlineLevel="1">
      <c r="A278" s="76">
        <f t="shared" si="45"/>
        <v>0</v>
      </c>
      <c r="B278" s="18">
        <f t="shared" si="49"/>
        <v>0</v>
      </c>
      <c r="C278" s="40"/>
      <c r="D278" s="13"/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8" t="str">
        <f t="shared" si="46"/>
        <v xml:space="preserve"> </v>
      </c>
      <c r="R278" s="40"/>
      <c r="S278" s="13"/>
      <c r="T278" s="36"/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F278" s="39" t="str">
        <f t="shared" si="47"/>
        <v xml:space="preserve"> </v>
      </c>
      <c r="AG278" s="40"/>
      <c r="AH278" s="13"/>
      <c r="AI278" s="36"/>
      <c r="AJ278" s="36"/>
      <c r="AK278" s="36"/>
      <c r="AL278" s="36"/>
      <c r="AM278" s="36"/>
      <c r="AN278" s="36"/>
      <c r="AO278" s="36"/>
      <c r="AP278" s="36"/>
      <c r="AQ278" s="36"/>
      <c r="AR278" s="36"/>
      <c r="AS278" s="36"/>
      <c r="AT278" s="36"/>
      <c r="AU278" s="39" t="str">
        <f t="shared" si="48"/>
        <v xml:space="preserve"> </v>
      </c>
    </row>
    <row r="279" spans="1:47" ht="15" customHeight="1">
      <c r="A279" s="76">
        <f>IF((SUM(D279:Q279)+SUM(R279:AF279)+SUM(AG279:AU279))=0,0,1)</f>
        <v>0</v>
      </c>
      <c r="B279" s="119"/>
      <c r="C279" s="11" t="s">
        <v>7</v>
      </c>
      <c r="D279" s="77"/>
      <c r="E279" s="78"/>
      <c r="F279" s="78"/>
      <c r="G279" s="78"/>
      <c r="H279" s="78"/>
      <c r="I279" s="78"/>
      <c r="J279" s="78"/>
      <c r="K279" s="78"/>
      <c r="L279" s="78"/>
      <c r="M279" s="78"/>
      <c r="N279" s="78"/>
      <c r="O279" s="78"/>
      <c r="P279" s="79"/>
      <c r="Q279" s="80">
        <f>COUNTIF(Q281:Q305,"-")</f>
        <v>0</v>
      </c>
      <c r="R279" s="11" t="s">
        <v>7</v>
      </c>
      <c r="S279" s="81"/>
      <c r="T279" s="81"/>
      <c r="U279" s="81"/>
      <c r="V279" s="81"/>
      <c r="W279" s="81"/>
      <c r="X279" s="81"/>
      <c r="Y279" s="81"/>
      <c r="Z279" s="81"/>
      <c r="AA279" s="81"/>
      <c r="AB279" s="81"/>
      <c r="AC279" s="81"/>
      <c r="AD279" s="81"/>
      <c r="AE279" s="82"/>
      <c r="AF279" s="31">
        <f>COUNTIF(AF281:AF305,"-")</f>
        <v>0</v>
      </c>
      <c r="AG279" s="11" t="s">
        <v>7</v>
      </c>
      <c r="AH279" s="81"/>
      <c r="AI279" s="81"/>
      <c r="AJ279" s="81"/>
      <c r="AK279" s="81"/>
      <c r="AL279" s="81"/>
      <c r="AM279" s="81"/>
      <c r="AN279" s="81"/>
      <c r="AO279" s="81"/>
      <c r="AP279" s="81"/>
      <c r="AQ279" s="81"/>
      <c r="AR279" s="81"/>
      <c r="AS279" s="81"/>
      <c r="AT279" s="82"/>
      <c r="AU279" s="31">
        <f>COUNTIF(AU281:AU305,"-")</f>
        <v>0</v>
      </c>
    </row>
    <row r="280" spans="1:47" ht="15" customHeight="1">
      <c r="A280" s="76">
        <f aca="true" t="shared" si="50" ref="A280:A305">IF((SUM(D280:Q280)+SUM(R280:AF280)+SUM(AG280:AU280))=0,0,1)</f>
        <v>0</v>
      </c>
      <c r="B280" s="120"/>
      <c r="C280" s="11" t="s">
        <v>8</v>
      </c>
      <c r="D280" s="77"/>
      <c r="E280" s="78"/>
      <c r="F280" s="78"/>
      <c r="G280" s="78"/>
      <c r="H280" s="78"/>
      <c r="I280" s="78"/>
      <c r="J280" s="78"/>
      <c r="K280" s="78"/>
      <c r="L280" s="78"/>
      <c r="M280" s="78"/>
      <c r="N280" s="78"/>
      <c r="O280" s="78"/>
      <c r="P280" s="79"/>
      <c r="Q280" s="80">
        <f>COUNTIF(Q281:Q305,"-")+COUNTIF(Q281:Q305,"+")</f>
        <v>0</v>
      </c>
      <c r="R280" s="11" t="s">
        <v>8</v>
      </c>
      <c r="S280" s="81"/>
      <c r="T280" s="81"/>
      <c r="U280" s="81"/>
      <c r="V280" s="81"/>
      <c r="W280" s="81"/>
      <c r="X280" s="81"/>
      <c r="Y280" s="81"/>
      <c r="Z280" s="81"/>
      <c r="AA280" s="81"/>
      <c r="AB280" s="81"/>
      <c r="AC280" s="81"/>
      <c r="AD280" s="81"/>
      <c r="AE280" s="82"/>
      <c r="AF280" s="31">
        <f>COUNTIF(AF281:AF305,"-")+COUNTIF(AF281:AF305,"+")</f>
        <v>0</v>
      </c>
      <c r="AG280" s="11" t="s">
        <v>8</v>
      </c>
      <c r="AH280" s="81"/>
      <c r="AI280" s="81"/>
      <c r="AJ280" s="81"/>
      <c r="AK280" s="81"/>
      <c r="AL280" s="81"/>
      <c r="AM280" s="81"/>
      <c r="AN280" s="81"/>
      <c r="AO280" s="81"/>
      <c r="AP280" s="81"/>
      <c r="AQ280" s="81"/>
      <c r="AR280" s="81"/>
      <c r="AS280" s="81"/>
      <c r="AT280" s="82"/>
      <c r="AU280" s="31">
        <f>COUNTIF(AU281:AU305,"-")+COUNTIF(AU281:AU305,"+")</f>
        <v>0</v>
      </c>
    </row>
    <row r="281" spans="1:47" ht="15" customHeight="1" outlineLevel="1">
      <c r="A281" s="76">
        <f t="shared" si="50"/>
        <v>0</v>
      </c>
      <c r="B281" s="18">
        <f>B279</f>
        <v>0</v>
      </c>
      <c r="C281" s="35"/>
      <c r="D281" s="13"/>
      <c r="E281" s="36"/>
      <c r="F281" s="36"/>
      <c r="G281" s="36"/>
      <c r="H281" s="36"/>
      <c r="I281" s="36"/>
      <c r="J281" s="36"/>
      <c r="K281" s="36"/>
      <c r="L281" s="36"/>
      <c r="M281" s="36"/>
      <c r="N281" s="37"/>
      <c r="O281" s="36"/>
      <c r="P281" s="36"/>
      <c r="Q281" s="38" t="str">
        <f>IF(C281&gt;0,IF(AND(E281&lt;=$E$6,F281&lt;=$F$6,G281&lt;=$G$6,H281&lt;=$H$6,I281&lt;=$I$6,J281&lt;=$J$6,K281&lt;=$K$6,L281&lt;=$L$6,M281&lt;=$M$6,N281&lt;=$N$6,O281&lt;=$O$6,P281&lt;=$P$6),"+","-")," ")</f>
        <v xml:space="preserve"> </v>
      </c>
      <c r="R281" s="35"/>
      <c r="S281" s="13"/>
      <c r="T281" s="36"/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F281" s="39" t="str">
        <f>IF(S281&gt;0,IF(AND(T281&lt;=$T$6,U281&lt;=$U$6,V281&lt;=$V$6,W281&lt;=$W$6,X281&lt;=$X$6,Y281&lt;=$Y$6,Z281&lt;=$Z$6,AA281&lt;=$AA$6,AB281&lt;=$AB$6,AC281&lt;=$AC$6,AD281&lt;=$AD$6,AE281&lt;=$AE$6),"+","-")," ")</f>
        <v xml:space="preserve"> </v>
      </c>
      <c r="AG281" s="35"/>
      <c r="AH281" s="13"/>
      <c r="AI281" s="36"/>
      <c r="AJ281" s="36"/>
      <c r="AK281" s="36"/>
      <c r="AL281" s="36"/>
      <c r="AM281" s="36"/>
      <c r="AN281" s="36"/>
      <c r="AO281" s="36"/>
      <c r="AP281" s="36"/>
      <c r="AQ281" s="36"/>
      <c r="AR281" s="36"/>
      <c r="AS281" s="36"/>
      <c r="AT281" s="36"/>
      <c r="AU281" s="39" t="str">
        <f>IF(AG281&gt;0,IF(AND(AI281&lt;=$AI$6,AJ281&lt;=$AJ$6,AK281&lt;=$AK$6,AL281&lt;=$AL$6,AM281&lt;=$AM$6,AN281&lt;=$AN$6,AO281&lt;=$AO$6,AP281&lt;=$AP$6,AT281&lt;=$AT$6,AQ281&lt;=$AQ$6,AR281&lt;=$AR$6,AS281&lt;=$AS$6),"+","-")," ")</f>
        <v xml:space="preserve"> </v>
      </c>
    </row>
    <row r="282" spans="1:47" ht="15" customHeight="1" outlineLevel="1">
      <c r="A282" s="76">
        <f t="shared" si="50"/>
        <v>0</v>
      </c>
      <c r="B282" s="18">
        <f>B281</f>
        <v>0</v>
      </c>
      <c r="C282" s="35"/>
      <c r="D282" s="13"/>
      <c r="E282" s="36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8" t="str">
        <f aca="true" t="shared" si="51" ref="Q282:Q305">IF(C282&gt;0,IF(AND(E282&lt;=$E$6,F282&lt;=$F$6,G282&lt;=$G$6,H282&lt;=$H$6,I282&lt;=$I$6,J282&lt;=$J$6,K282&lt;=$K$6,L282&lt;=$L$6,M282&lt;=$M$6,N282&lt;=$N$6,O282&lt;=$O$6,P282&lt;=$P$6),"+","-")," ")</f>
        <v xml:space="preserve"> </v>
      </c>
      <c r="R282" s="35"/>
      <c r="S282" s="13"/>
      <c r="T282" s="36"/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F282" s="39" t="str">
        <f aca="true" t="shared" si="52" ref="AF282:AF305">IF(S282&gt;0,IF(AND(T282&lt;=$T$6,U282&lt;=$U$6,V282&lt;=$V$6,W282&lt;=$W$6,X282&lt;=$X$6,Y282&lt;=$Y$6,Z282&lt;=$Z$6,AA282&lt;=$AA$6,AB282&lt;=$AB$6,AC282&lt;=$AC$6,AD282&lt;=$AD$6,AE282&lt;=$AE$6),"+","-")," ")</f>
        <v xml:space="preserve"> </v>
      </c>
      <c r="AG282" s="35"/>
      <c r="AH282" s="13"/>
      <c r="AI282" s="36"/>
      <c r="AJ282" s="36"/>
      <c r="AK282" s="36"/>
      <c r="AL282" s="36"/>
      <c r="AM282" s="36"/>
      <c r="AN282" s="36"/>
      <c r="AO282" s="36"/>
      <c r="AP282" s="36"/>
      <c r="AQ282" s="36"/>
      <c r="AR282" s="36"/>
      <c r="AS282" s="36"/>
      <c r="AT282" s="36"/>
      <c r="AU282" s="39" t="str">
        <f aca="true" t="shared" si="53" ref="AU282:AU305">IF(AG282&gt;0,IF(AND(AI282&lt;=$AI$6,AJ282&lt;=$AJ$6,AK282&lt;=$AK$6,AL282&lt;=$AL$6,AM282&lt;=$AM$6,AN282&lt;=$AN$6,AO282&lt;=$AO$6,AP282&lt;=$AP$6,AT282&lt;=$AT$6,AQ282&lt;=$AQ$6,AR282&lt;=$AR$6,AS282&lt;=$AS$6),"+","-")," ")</f>
        <v xml:space="preserve"> </v>
      </c>
    </row>
    <row r="283" spans="1:47" ht="15" customHeight="1" outlineLevel="1">
      <c r="A283" s="76">
        <f t="shared" si="50"/>
        <v>0</v>
      </c>
      <c r="B283" s="18">
        <f aca="true" t="shared" si="54" ref="B283:B305">B282</f>
        <v>0</v>
      </c>
      <c r="C283" s="35"/>
      <c r="D283" s="13"/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8" t="str">
        <f t="shared" si="51"/>
        <v xml:space="preserve"> </v>
      </c>
      <c r="R283" s="35"/>
      <c r="S283" s="13"/>
      <c r="T283" s="36"/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F283" s="39" t="str">
        <f t="shared" si="52"/>
        <v xml:space="preserve"> </v>
      </c>
      <c r="AG283" s="35"/>
      <c r="AH283" s="13"/>
      <c r="AI283" s="36"/>
      <c r="AJ283" s="36"/>
      <c r="AK283" s="36"/>
      <c r="AL283" s="36"/>
      <c r="AM283" s="36"/>
      <c r="AN283" s="36"/>
      <c r="AO283" s="36"/>
      <c r="AP283" s="36"/>
      <c r="AQ283" s="36"/>
      <c r="AR283" s="36"/>
      <c r="AS283" s="36"/>
      <c r="AT283" s="36"/>
      <c r="AU283" s="39" t="str">
        <f t="shared" si="53"/>
        <v xml:space="preserve"> </v>
      </c>
    </row>
    <row r="284" spans="1:47" ht="15" customHeight="1" outlineLevel="1">
      <c r="A284" s="76">
        <f t="shared" si="50"/>
        <v>0</v>
      </c>
      <c r="B284" s="18">
        <f t="shared" si="54"/>
        <v>0</v>
      </c>
      <c r="C284" s="35"/>
      <c r="D284" s="13"/>
      <c r="E284" s="36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8" t="str">
        <f t="shared" si="51"/>
        <v xml:space="preserve"> </v>
      </c>
      <c r="R284" s="35"/>
      <c r="S284" s="13"/>
      <c r="T284" s="36"/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F284" s="39" t="str">
        <f t="shared" si="52"/>
        <v xml:space="preserve"> </v>
      </c>
      <c r="AG284" s="35"/>
      <c r="AH284" s="13"/>
      <c r="AI284" s="36"/>
      <c r="AJ284" s="36"/>
      <c r="AK284" s="36"/>
      <c r="AL284" s="36"/>
      <c r="AM284" s="36"/>
      <c r="AN284" s="36"/>
      <c r="AO284" s="36"/>
      <c r="AP284" s="36"/>
      <c r="AQ284" s="36"/>
      <c r="AR284" s="36"/>
      <c r="AS284" s="36"/>
      <c r="AT284" s="36"/>
      <c r="AU284" s="39" t="str">
        <f t="shared" si="53"/>
        <v xml:space="preserve"> </v>
      </c>
    </row>
    <row r="285" spans="1:47" ht="15" customHeight="1" outlineLevel="1">
      <c r="A285" s="76">
        <f t="shared" si="50"/>
        <v>0</v>
      </c>
      <c r="B285" s="18">
        <f t="shared" si="54"/>
        <v>0</v>
      </c>
      <c r="C285" s="35"/>
      <c r="D285" s="13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8" t="str">
        <f t="shared" si="51"/>
        <v xml:space="preserve"> </v>
      </c>
      <c r="R285" s="35"/>
      <c r="S285" s="13"/>
      <c r="T285" s="36"/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F285" s="39" t="str">
        <f t="shared" si="52"/>
        <v xml:space="preserve"> </v>
      </c>
      <c r="AG285" s="35"/>
      <c r="AH285" s="13"/>
      <c r="AI285" s="36"/>
      <c r="AJ285" s="36"/>
      <c r="AK285" s="36"/>
      <c r="AL285" s="36"/>
      <c r="AM285" s="36"/>
      <c r="AN285" s="36"/>
      <c r="AO285" s="36"/>
      <c r="AP285" s="36"/>
      <c r="AQ285" s="36"/>
      <c r="AR285" s="36"/>
      <c r="AS285" s="36"/>
      <c r="AT285" s="36"/>
      <c r="AU285" s="39" t="str">
        <f t="shared" si="53"/>
        <v xml:space="preserve"> </v>
      </c>
    </row>
    <row r="286" spans="1:47" ht="15" customHeight="1" outlineLevel="1">
      <c r="A286" s="76">
        <f t="shared" si="50"/>
        <v>0</v>
      </c>
      <c r="B286" s="18">
        <f t="shared" si="54"/>
        <v>0</v>
      </c>
      <c r="C286" s="35"/>
      <c r="D286" s="13"/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8" t="str">
        <f t="shared" si="51"/>
        <v xml:space="preserve"> </v>
      </c>
      <c r="R286" s="35"/>
      <c r="S286" s="13"/>
      <c r="T286" s="36"/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F286" s="39" t="str">
        <f t="shared" si="52"/>
        <v xml:space="preserve"> </v>
      </c>
      <c r="AG286" s="35"/>
      <c r="AH286" s="13"/>
      <c r="AI286" s="36"/>
      <c r="AJ286" s="36"/>
      <c r="AK286" s="36"/>
      <c r="AL286" s="36"/>
      <c r="AM286" s="36"/>
      <c r="AN286" s="36"/>
      <c r="AO286" s="36"/>
      <c r="AP286" s="36"/>
      <c r="AQ286" s="36"/>
      <c r="AR286" s="36"/>
      <c r="AS286" s="36"/>
      <c r="AT286" s="36"/>
      <c r="AU286" s="39" t="str">
        <f t="shared" si="53"/>
        <v xml:space="preserve"> </v>
      </c>
    </row>
    <row r="287" spans="1:47" ht="15" customHeight="1" outlineLevel="1">
      <c r="A287" s="76">
        <f t="shared" si="50"/>
        <v>0</v>
      </c>
      <c r="B287" s="18">
        <f t="shared" si="54"/>
        <v>0</v>
      </c>
      <c r="C287" s="35"/>
      <c r="D287" s="13"/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8" t="str">
        <f t="shared" si="51"/>
        <v xml:space="preserve"> </v>
      </c>
      <c r="R287" s="35"/>
      <c r="S287" s="13"/>
      <c r="T287" s="36"/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36"/>
      <c r="AF287" s="39" t="str">
        <f t="shared" si="52"/>
        <v xml:space="preserve"> </v>
      </c>
      <c r="AG287" s="35"/>
      <c r="AH287" s="13"/>
      <c r="AI287" s="36"/>
      <c r="AJ287" s="36"/>
      <c r="AK287" s="36"/>
      <c r="AL287" s="36"/>
      <c r="AM287" s="36"/>
      <c r="AN287" s="36"/>
      <c r="AO287" s="36"/>
      <c r="AP287" s="36"/>
      <c r="AQ287" s="36"/>
      <c r="AR287" s="36"/>
      <c r="AS287" s="36"/>
      <c r="AT287" s="36"/>
      <c r="AU287" s="39" t="str">
        <f t="shared" si="53"/>
        <v xml:space="preserve"> </v>
      </c>
    </row>
    <row r="288" spans="1:47" ht="15" customHeight="1" outlineLevel="1">
      <c r="A288" s="76">
        <f t="shared" si="50"/>
        <v>0</v>
      </c>
      <c r="B288" s="18">
        <f t="shared" si="54"/>
        <v>0</v>
      </c>
      <c r="C288" s="40"/>
      <c r="D288" s="13"/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8" t="str">
        <f t="shared" si="51"/>
        <v xml:space="preserve"> </v>
      </c>
      <c r="R288" s="40"/>
      <c r="S288" s="13"/>
      <c r="T288" s="36"/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F288" s="39" t="str">
        <f t="shared" si="52"/>
        <v xml:space="preserve"> </v>
      </c>
      <c r="AG288" s="40"/>
      <c r="AH288" s="13"/>
      <c r="AI288" s="36"/>
      <c r="AJ288" s="36"/>
      <c r="AK288" s="36"/>
      <c r="AL288" s="36"/>
      <c r="AM288" s="36"/>
      <c r="AN288" s="36"/>
      <c r="AO288" s="36"/>
      <c r="AP288" s="36"/>
      <c r="AQ288" s="36"/>
      <c r="AR288" s="36"/>
      <c r="AS288" s="36"/>
      <c r="AT288" s="36"/>
      <c r="AU288" s="39" t="str">
        <f t="shared" si="53"/>
        <v xml:space="preserve"> </v>
      </c>
    </row>
    <row r="289" spans="1:47" ht="15" customHeight="1" outlineLevel="1">
      <c r="A289" s="76">
        <f t="shared" si="50"/>
        <v>0</v>
      </c>
      <c r="B289" s="18">
        <f t="shared" si="54"/>
        <v>0</v>
      </c>
      <c r="C289" s="40"/>
      <c r="D289" s="13"/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8" t="str">
        <f t="shared" si="51"/>
        <v xml:space="preserve"> </v>
      </c>
      <c r="R289" s="40"/>
      <c r="S289" s="13"/>
      <c r="T289" s="36"/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F289" s="39" t="str">
        <f t="shared" si="52"/>
        <v xml:space="preserve"> </v>
      </c>
      <c r="AG289" s="40"/>
      <c r="AH289" s="13"/>
      <c r="AI289" s="36"/>
      <c r="AJ289" s="36"/>
      <c r="AK289" s="36"/>
      <c r="AL289" s="36"/>
      <c r="AM289" s="36"/>
      <c r="AN289" s="36"/>
      <c r="AO289" s="36"/>
      <c r="AP289" s="36"/>
      <c r="AQ289" s="36"/>
      <c r="AR289" s="36"/>
      <c r="AS289" s="36"/>
      <c r="AT289" s="36"/>
      <c r="AU289" s="39" t="str">
        <f t="shared" si="53"/>
        <v xml:space="preserve"> </v>
      </c>
    </row>
    <row r="290" spans="1:47" ht="15" customHeight="1" outlineLevel="1">
      <c r="A290" s="76">
        <f t="shared" si="50"/>
        <v>0</v>
      </c>
      <c r="B290" s="18">
        <f t="shared" si="54"/>
        <v>0</v>
      </c>
      <c r="C290" s="40"/>
      <c r="D290" s="13"/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8" t="str">
        <f t="shared" si="51"/>
        <v xml:space="preserve"> </v>
      </c>
      <c r="R290" s="40"/>
      <c r="S290" s="13"/>
      <c r="T290" s="36"/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F290" s="39" t="str">
        <f t="shared" si="52"/>
        <v xml:space="preserve"> </v>
      </c>
      <c r="AG290" s="40"/>
      <c r="AH290" s="13"/>
      <c r="AI290" s="36"/>
      <c r="AJ290" s="36"/>
      <c r="AK290" s="36"/>
      <c r="AL290" s="36"/>
      <c r="AM290" s="36"/>
      <c r="AN290" s="36"/>
      <c r="AO290" s="36"/>
      <c r="AP290" s="36"/>
      <c r="AQ290" s="36"/>
      <c r="AR290" s="36"/>
      <c r="AS290" s="36"/>
      <c r="AT290" s="36"/>
      <c r="AU290" s="39" t="str">
        <f t="shared" si="53"/>
        <v xml:space="preserve"> </v>
      </c>
    </row>
    <row r="291" spans="1:47" ht="15" customHeight="1" outlineLevel="1">
      <c r="A291" s="76">
        <f t="shared" si="50"/>
        <v>0</v>
      </c>
      <c r="B291" s="18">
        <f t="shared" si="54"/>
        <v>0</v>
      </c>
      <c r="C291" s="40"/>
      <c r="D291" s="13"/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8" t="str">
        <f t="shared" si="51"/>
        <v xml:space="preserve"> </v>
      </c>
      <c r="R291" s="40"/>
      <c r="S291" s="13"/>
      <c r="T291" s="36"/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F291" s="39" t="str">
        <f t="shared" si="52"/>
        <v xml:space="preserve"> </v>
      </c>
      <c r="AG291" s="40"/>
      <c r="AH291" s="13"/>
      <c r="AI291" s="36"/>
      <c r="AJ291" s="36"/>
      <c r="AK291" s="36"/>
      <c r="AL291" s="36"/>
      <c r="AM291" s="36"/>
      <c r="AN291" s="36"/>
      <c r="AO291" s="36"/>
      <c r="AP291" s="36"/>
      <c r="AQ291" s="36"/>
      <c r="AR291" s="36"/>
      <c r="AS291" s="36"/>
      <c r="AT291" s="36"/>
      <c r="AU291" s="39" t="str">
        <f t="shared" si="53"/>
        <v xml:space="preserve"> </v>
      </c>
    </row>
    <row r="292" spans="1:47" ht="15" customHeight="1" outlineLevel="1">
      <c r="A292" s="76">
        <f t="shared" si="50"/>
        <v>0</v>
      </c>
      <c r="B292" s="18">
        <f t="shared" si="54"/>
        <v>0</v>
      </c>
      <c r="C292" s="40"/>
      <c r="D292" s="13"/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8" t="str">
        <f t="shared" si="51"/>
        <v xml:space="preserve"> </v>
      </c>
      <c r="R292" s="40"/>
      <c r="S292" s="13"/>
      <c r="T292" s="36"/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F292" s="39" t="str">
        <f t="shared" si="52"/>
        <v xml:space="preserve"> </v>
      </c>
      <c r="AG292" s="40"/>
      <c r="AH292" s="13"/>
      <c r="AI292" s="36"/>
      <c r="AJ292" s="36"/>
      <c r="AK292" s="36"/>
      <c r="AL292" s="36"/>
      <c r="AM292" s="36"/>
      <c r="AN292" s="36"/>
      <c r="AO292" s="36"/>
      <c r="AP292" s="36"/>
      <c r="AQ292" s="36"/>
      <c r="AR292" s="36"/>
      <c r="AS292" s="36"/>
      <c r="AT292" s="36"/>
      <c r="AU292" s="39" t="str">
        <f t="shared" si="53"/>
        <v xml:space="preserve"> </v>
      </c>
    </row>
    <row r="293" spans="1:47" ht="15" customHeight="1" outlineLevel="1">
      <c r="A293" s="76">
        <f t="shared" si="50"/>
        <v>0</v>
      </c>
      <c r="B293" s="18">
        <f t="shared" si="54"/>
        <v>0</v>
      </c>
      <c r="C293" s="40"/>
      <c r="D293" s="13"/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8" t="str">
        <f t="shared" si="51"/>
        <v xml:space="preserve"> </v>
      </c>
      <c r="R293" s="40"/>
      <c r="S293" s="13"/>
      <c r="T293" s="36"/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F293" s="39" t="str">
        <f t="shared" si="52"/>
        <v xml:space="preserve"> </v>
      </c>
      <c r="AG293" s="40"/>
      <c r="AH293" s="13"/>
      <c r="AI293" s="36"/>
      <c r="AJ293" s="36"/>
      <c r="AK293" s="36"/>
      <c r="AL293" s="36"/>
      <c r="AM293" s="36"/>
      <c r="AN293" s="36"/>
      <c r="AO293" s="36"/>
      <c r="AP293" s="36"/>
      <c r="AQ293" s="36"/>
      <c r="AR293" s="36"/>
      <c r="AS293" s="36"/>
      <c r="AT293" s="36"/>
      <c r="AU293" s="39" t="str">
        <f t="shared" si="53"/>
        <v xml:space="preserve"> </v>
      </c>
    </row>
    <row r="294" spans="1:47" ht="15" customHeight="1" outlineLevel="1">
      <c r="A294" s="76">
        <f t="shared" si="50"/>
        <v>0</v>
      </c>
      <c r="B294" s="18">
        <f t="shared" si="54"/>
        <v>0</v>
      </c>
      <c r="C294" s="40"/>
      <c r="D294" s="13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8" t="str">
        <f t="shared" si="51"/>
        <v xml:space="preserve"> </v>
      </c>
      <c r="R294" s="40"/>
      <c r="S294" s="13"/>
      <c r="T294" s="36"/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F294" s="39" t="str">
        <f t="shared" si="52"/>
        <v xml:space="preserve"> </v>
      </c>
      <c r="AG294" s="40"/>
      <c r="AH294" s="13"/>
      <c r="AI294" s="36"/>
      <c r="AJ294" s="36"/>
      <c r="AK294" s="36"/>
      <c r="AL294" s="36"/>
      <c r="AM294" s="36"/>
      <c r="AN294" s="36"/>
      <c r="AO294" s="36"/>
      <c r="AP294" s="36"/>
      <c r="AQ294" s="36"/>
      <c r="AR294" s="36"/>
      <c r="AS294" s="36"/>
      <c r="AT294" s="36"/>
      <c r="AU294" s="39" t="str">
        <f t="shared" si="53"/>
        <v xml:space="preserve"> </v>
      </c>
    </row>
    <row r="295" spans="1:47" ht="15" customHeight="1" outlineLevel="1">
      <c r="A295" s="76">
        <f t="shared" si="50"/>
        <v>0</v>
      </c>
      <c r="B295" s="18">
        <f t="shared" si="54"/>
        <v>0</v>
      </c>
      <c r="C295" s="40"/>
      <c r="D295" s="13"/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8" t="str">
        <f t="shared" si="51"/>
        <v xml:space="preserve"> </v>
      </c>
      <c r="R295" s="40"/>
      <c r="S295" s="13"/>
      <c r="T295" s="36"/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F295" s="39" t="str">
        <f t="shared" si="52"/>
        <v xml:space="preserve"> </v>
      </c>
      <c r="AG295" s="40"/>
      <c r="AH295" s="13"/>
      <c r="AI295" s="36"/>
      <c r="AJ295" s="36"/>
      <c r="AK295" s="36"/>
      <c r="AL295" s="36"/>
      <c r="AM295" s="36"/>
      <c r="AN295" s="36"/>
      <c r="AO295" s="36"/>
      <c r="AP295" s="36"/>
      <c r="AQ295" s="36"/>
      <c r="AR295" s="36"/>
      <c r="AS295" s="36"/>
      <c r="AT295" s="36"/>
      <c r="AU295" s="39" t="str">
        <f t="shared" si="53"/>
        <v xml:space="preserve"> </v>
      </c>
    </row>
    <row r="296" spans="1:47" ht="15" customHeight="1" outlineLevel="1">
      <c r="A296" s="76">
        <f t="shared" si="50"/>
        <v>0</v>
      </c>
      <c r="B296" s="18">
        <f t="shared" si="54"/>
        <v>0</v>
      </c>
      <c r="C296" s="40"/>
      <c r="D296" s="13"/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8" t="str">
        <f t="shared" si="51"/>
        <v xml:space="preserve"> </v>
      </c>
      <c r="R296" s="40"/>
      <c r="S296" s="13"/>
      <c r="T296" s="36"/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F296" s="39" t="str">
        <f t="shared" si="52"/>
        <v xml:space="preserve"> </v>
      </c>
      <c r="AG296" s="40"/>
      <c r="AH296" s="13"/>
      <c r="AI296" s="36"/>
      <c r="AJ296" s="36"/>
      <c r="AK296" s="36"/>
      <c r="AL296" s="36"/>
      <c r="AM296" s="36"/>
      <c r="AN296" s="36"/>
      <c r="AO296" s="36"/>
      <c r="AP296" s="36"/>
      <c r="AQ296" s="36"/>
      <c r="AR296" s="36"/>
      <c r="AS296" s="36"/>
      <c r="AT296" s="36"/>
      <c r="AU296" s="39" t="str">
        <f t="shared" si="53"/>
        <v xml:space="preserve"> </v>
      </c>
    </row>
    <row r="297" spans="1:47" ht="15" customHeight="1" outlineLevel="1">
      <c r="A297" s="76">
        <f t="shared" si="50"/>
        <v>0</v>
      </c>
      <c r="B297" s="18">
        <f t="shared" si="54"/>
        <v>0</v>
      </c>
      <c r="C297" s="40"/>
      <c r="D297" s="13"/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8" t="str">
        <f t="shared" si="51"/>
        <v xml:space="preserve"> </v>
      </c>
      <c r="R297" s="40"/>
      <c r="S297" s="13"/>
      <c r="T297" s="36"/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F297" s="39" t="str">
        <f t="shared" si="52"/>
        <v xml:space="preserve"> </v>
      </c>
      <c r="AG297" s="40"/>
      <c r="AH297" s="13"/>
      <c r="AI297" s="36"/>
      <c r="AJ297" s="36"/>
      <c r="AK297" s="36"/>
      <c r="AL297" s="36"/>
      <c r="AM297" s="36"/>
      <c r="AN297" s="36"/>
      <c r="AO297" s="36"/>
      <c r="AP297" s="36"/>
      <c r="AQ297" s="36"/>
      <c r="AR297" s="36"/>
      <c r="AS297" s="36"/>
      <c r="AT297" s="36"/>
      <c r="AU297" s="39" t="str">
        <f t="shared" si="53"/>
        <v xml:space="preserve"> </v>
      </c>
    </row>
    <row r="298" spans="1:47" ht="15" customHeight="1" outlineLevel="1">
      <c r="A298" s="76">
        <f t="shared" si="50"/>
        <v>0</v>
      </c>
      <c r="B298" s="18">
        <f t="shared" si="54"/>
        <v>0</v>
      </c>
      <c r="C298" s="40"/>
      <c r="D298" s="13"/>
      <c r="E298" s="36"/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8" t="str">
        <f t="shared" si="51"/>
        <v xml:space="preserve"> </v>
      </c>
      <c r="R298" s="40"/>
      <c r="S298" s="13"/>
      <c r="T298" s="36"/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F298" s="39" t="str">
        <f t="shared" si="52"/>
        <v xml:space="preserve"> </v>
      </c>
      <c r="AG298" s="40"/>
      <c r="AH298" s="13"/>
      <c r="AI298" s="36"/>
      <c r="AJ298" s="36"/>
      <c r="AK298" s="36"/>
      <c r="AL298" s="36"/>
      <c r="AM298" s="36"/>
      <c r="AN298" s="36"/>
      <c r="AO298" s="36"/>
      <c r="AP298" s="36"/>
      <c r="AQ298" s="36"/>
      <c r="AR298" s="36"/>
      <c r="AS298" s="36"/>
      <c r="AT298" s="36"/>
      <c r="AU298" s="39" t="str">
        <f t="shared" si="53"/>
        <v xml:space="preserve"> </v>
      </c>
    </row>
    <row r="299" spans="1:47" ht="15" customHeight="1" outlineLevel="1">
      <c r="A299" s="76">
        <f t="shared" si="50"/>
        <v>0</v>
      </c>
      <c r="B299" s="18">
        <f t="shared" si="54"/>
        <v>0</v>
      </c>
      <c r="C299" s="40"/>
      <c r="D299" s="13"/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8" t="str">
        <f t="shared" si="51"/>
        <v xml:space="preserve"> </v>
      </c>
      <c r="R299" s="40"/>
      <c r="S299" s="13"/>
      <c r="T299" s="36"/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F299" s="39" t="str">
        <f t="shared" si="52"/>
        <v xml:space="preserve"> </v>
      </c>
      <c r="AG299" s="40"/>
      <c r="AH299" s="13"/>
      <c r="AI299" s="36"/>
      <c r="AJ299" s="36"/>
      <c r="AK299" s="36"/>
      <c r="AL299" s="36"/>
      <c r="AM299" s="36"/>
      <c r="AN299" s="36"/>
      <c r="AO299" s="36"/>
      <c r="AP299" s="36"/>
      <c r="AQ299" s="36"/>
      <c r="AR299" s="36"/>
      <c r="AS299" s="36"/>
      <c r="AT299" s="36"/>
      <c r="AU299" s="39" t="str">
        <f t="shared" si="53"/>
        <v xml:space="preserve"> </v>
      </c>
    </row>
    <row r="300" spans="1:47" ht="15" customHeight="1" outlineLevel="1">
      <c r="A300" s="76">
        <f t="shared" si="50"/>
        <v>0</v>
      </c>
      <c r="B300" s="18">
        <f t="shared" si="54"/>
        <v>0</v>
      </c>
      <c r="C300" s="40"/>
      <c r="D300" s="13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8" t="str">
        <f t="shared" si="51"/>
        <v xml:space="preserve"> </v>
      </c>
      <c r="R300" s="40"/>
      <c r="S300" s="13"/>
      <c r="T300" s="36"/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F300" s="39" t="str">
        <f t="shared" si="52"/>
        <v xml:space="preserve"> </v>
      </c>
      <c r="AG300" s="40"/>
      <c r="AH300" s="13"/>
      <c r="AI300" s="36"/>
      <c r="AJ300" s="36"/>
      <c r="AK300" s="36"/>
      <c r="AL300" s="36"/>
      <c r="AM300" s="36"/>
      <c r="AN300" s="36"/>
      <c r="AO300" s="36"/>
      <c r="AP300" s="36"/>
      <c r="AQ300" s="36"/>
      <c r="AR300" s="36"/>
      <c r="AS300" s="36"/>
      <c r="AT300" s="36"/>
      <c r="AU300" s="39" t="str">
        <f t="shared" si="53"/>
        <v xml:space="preserve"> </v>
      </c>
    </row>
    <row r="301" spans="1:47" ht="15" customHeight="1" outlineLevel="1">
      <c r="A301" s="76">
        <f t="shared" si="50"/>
        <v>0</v>
      </c>
      <c r="B301" s="18">
        <f t="shared" si="54"/>
        <v>0</v>
      </c>
      <c r="C301" s="40"/>
      <c r="D301" s="13"/>
      <c r="E301" s="36"/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8" t="str">
        <f t="shared" si="51"/>
        <v xml:space="preserve"> </v>
      </c>
      <c r="R301" s="40"/>
      <c r="S301" s="13"/>
      <c r="T301" s="36"/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F301" s="39" t="str">
        <f t="shared" si="52"/>
        <v xml:space="preserve"> </v>
      </c>
      <c r="AG301" s="40"/>
      <c r="AH301" s="13"/>
      <c r="AI301" s="36"/>
      <c r="AJ301" s="36"/>
      <c r="AK301" s="36"/>
      <c r="AL301" s="36"/>
      <c r="AM301" s="36"/>
      <c r="AN301" s="36"/>
      <c r="AO301" s="36"/>
      <c r="AP301" s="36"/>
      <c r="AQ301" s="36"/>
      <c r="AR301" s="36"/>
      <c r="AS301" s="36"/>
      <c r="AT301" s="36"/>
      <c r="AU301" s="39" t="str">
        <f t="shared" si="53"/>
        <v xml:space="preserve"> </v>
      </c>
    </row>
    <row r="302" spans="1:47" ht="15" customHeight="1" outlineLevel="1">
      <c r="A302" s="76">
        <f t="shared" si="50"/>
        <v>0</v>
      </c>
      <c r="B302" s="18">
        <f t="shared" si="54"/>
        <v>0</v>
      </c>
      <c r="C302" s="40"/>
      <c r="D302" s="13"/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8" t="str">
        <f t="shared" si="51"/>
        <v xml:space="preserve"> </v>
      </c>
      <c r="R302" s="40"/>
      <c r="S302" s="13"/>
      <c r="T302" s="36"/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36"/>
      <c r="AF302" s="39" t="str">
        <f t="shared" si="52"/>
        <v xml:space="preserve"> </v>
      </c>
      <c r="AG302" s="40"/>
      <c r="AH302" s="13"/>
      <c r="AI302" s="36"/>
      <c r="AJ302" s="36"/>
      <c r="AK302" s="36"/>
      <c r="AL302" s="36"/>
      <c r="AM302" s="36"/>
      <c r="AN302" s="36"/>
      <c r="AO302" s="36"/>
      <c r="AP302" s="36"/>
      <c r="AQ302" s="36"/>
      <c r="AR302" s="36"/>
      <c r="AS302" s="36"/>
      <c r="AT302" s="36"/>
      <c r="AU302" s="39" t="str">
        <f t="shared" si="53"/>
        <v xml:space="preserve"> </v>
      </c>
    </row>
    <row r="303" spans="1:47" ht="15" customHeight="1" outlineLevel="1">
      <c r="A303" s="76">
        <f t="shared" si="50"/>
        <v>0</v>
      </c>
      <c r="B303" s="18">
        <f t="shared" si="54"/>
        <v>0</v>
      </c>
      <c r="C303" s="40"/>
      <c r="D303" s="13"/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8" t="str">
        <f t="shared" si="51"/>
        <v xml:space="preserve"> </v>
      </c>
      <c r="R303" s="40"/>
      <c r="S303" s="13"/>
      <c r="T303" s="36"/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F303" s="39" t="str">
        <f t="shared" si="52"/>
        <v xml:space="preserve"> </v>
      </c>
      <c r="AG303" s="40"/>
      <c r="AH303" s="13"/>
      <c r="AI303" s="36"/>
      <c r="AJ303" s="36"/>
      <c r="AK303" s="36"/>
      <c r="AL303" s="36"/>
      <c r="AM303" s="36"/>
      <c r="AN303" s="36"/>
      <c r="AO303" s="36"/>
      <c r="AP303" s="36"/>
      <c r="AQ303" s="36"/>
      <c r="AR303" s="36"/>
      <c r="AS303" s="36"/>
      <c r="AT303" s="36"/>
      <c r="AU303" s="39" t="str">
        <f t="shared" si="53"/>
        <v xml:space="preserve"> </v>
      </c>
    </row>
    <row r="304" spans="1:47" ht="15" customHeight="1" outlineLevel="1">
      <c r="A304" s="76">
        <f t="shared" si="50"/>
        <v>0</v>
      </c>
      <c r="B304" s="18">
        <f t="shared" si="54"/>
        <v>0</v>
      </c>
      <c r="C304" s="40"/>
      <c r="D304" s="13"/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8" t="str">
        <f t="shared" si="51"/>
        <v xml:space="preserve"> </v>
      </c>
      <c r="R304" s="40"/>
      <c r="S304" s="13"/>
      <c r="T304" s="36"/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36"/>
      <c r="AF304" s="39" t="str">
        <f t="shared" si="52"/>
        <v xml:space="preserve"> </v>
      </c>
      <c r="AG304" s="40"/>
      <c r="AH304" s="13"/>
      <c r="AI304" s="36"/>
      <c r="AJ304" s="36"/>
      <c r="AK304" s="36"/>
      <c r="AL304" s="36"/>
      <c r="AM304" s="36"/>
      <c r="AN304" s="36"/>
      <c r="AO304" s="36"/>
      <c r="AP304" s="36"/>
      <c r="AQ304" s="36"/>
      <c r="AR304" s="36"/>
      <c r="AS304" s="36"/>
      <c r="AT304" s="36"/>
      <c r="AU304" s="39" t="str">
        <f t="shared" si="53"/>
        <v xml:space="preserve"> </v>
      </c>
    </row>
    <row r="305" spans="1:47" ht="15" customHeight="1" outlineLevel="1">
      <c r="A305" s="76">
        <f t="shared" si="50"/>
        <v>0</v>
      </c>
      <c r="B305" s="18">
        <f t="shared" si="54"/>
        <v>0</v>
      </c>
      <c r="C305" s="40"/>
      <c r="D305" s="13"/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8" t="str">
        <f t="shared" si="51"/>
        <v xml:space="preserve"> </v>
      </c>
      <c r="R305" s="40"/>
      <c r="S305" s="13"/>
      <c r="T305" s="36"/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36"/>
      <c r="AF305" s="39" t="str">
        <f t="shared" si="52"/>
        <v xml:space="preserve"> </v>
      </c>
      <c r="AG305" s="40"/>
      <c r="AH305" s="13"/>
      <c r="AI305" s="36"/>
      <c r="AJ305" s="36"/>
      <c r="AK305" s="36"/>
      <c r="AL305" s="36"/>
      <c r="AM305" s="36"/>
      <c r="AN305" s="36"/>
      <c r="AO305" s="36"/>
      <c r="AP305" s="36"/>
      <c r="AQ305" s="36"/>
      <c r="AR305" s="36"/>
      <c r="AS305" s="36"/>
      <c r="AT305" s="36"/>
      <c r="AU305" s="39" t="str">
        <f t="shared" si="53"/>
        <v xml:space="preserve"> </v>
      </c>
    </row>
    <row r="306" spans="1:47" ht="15" customHeight="1">
      <c r="A306" s="76">
        <f>IF((SUM(D306:Q306)+SUM(R306:AF306)+SUM(AG306:AU306))=0,0,1)</f>
        <v>0</v>
      </c>
      <c r="B306" s="119"/>
      <c r="C306" s="11" t="s">
        <v>7</v>
      </c>
      <c r="D306" s="77"/>
      <c r="E306" s="78"/>
      <c r="F306" s="78"/>
      <c r="G306" s="78"/>
      <c r="H306" s="78"/>
      <c r="I306" s="78"/>
      <c r="J306" s="78"/>
      <c r="K306" s="78"/>
      <c r="L306" s="78"/>
      <c r="M306" s="78"/>
      <c r="N306" s="78"/>
      <c r="O306" s="78"/>
      <c r="P306" s="79"/>
      <c r="Q306" s="80">
        <f>COUNTIF(Q308:Q332,"-")</f>
        <v>0</v>
      </c>
      <c r="R306" s="11" t="s">
        <v>7</v>
      </c>
      <c r="S306" s="81"/>
      <c r="T306" s="81"/>
      <c r="U306" s="81"/>
      <c r="V306" s="81"/>
      <c r="W306" s="81"/>
      <c r="X306" s="81"/>
      <c r="Y306" s="81"/>
      <c r="Z306" s="81"/>
      <c r="AA306" s="81"/>
      <c r="AB306" s="81"/>
      <c r="AC306" s="81"/>
      <c r="AD306" s="81"/>
      <c r="AE306" s="82"/>
      <c r="AF306" s="31">
        <f>COUNTIF(AF308:AF332,"-")</f>
        <v>0</v>
      </c>
      <c r="AG306" s="11" t="s">
        <v>7</v>
      </c>
      <c r="AH306" s="81"/>
      <c r="AI306" s="81"/>
      <c r="AJ306" s="81"/>
      <c r="AK306" s="81"/>
      <c r="AL306" s="81"/>
      <c r="AM306" s="81"/>
      <c r="AN306" s="81"/>
      <c r="AO306" s="81"/>
      <c r="AP306" s="81"/>
      <c r="AQ306" s="81"/>
      <c r="AR306" s="81"/>
      <c r="AS306" s="81"/>
      <c r="AT306" s="82"/>
      <c r="AU306" s="31">
        <f>COUNTIF(AU308:AU332,"-")</f>
        <v>0</v>
      </c>
    </row>
    <row r="307" spans="1:47" ht="15" customHeight="1">
      <c r="A307" s="76">
        <f aca="true" t="shared" si="55" ref="A307:A332">IF((SUM(D307:Q307)+SUM(R307:AF307)+SUM(AG307:AU307))=0,0,1)</f>
        <v>0</v>
      </c>
      <c r="B307" s="120"/>
      <c r="C307" s="11" t="s">
        <v>8</v>
      </c>
      <c r="D307" s="77"/>
      <c r="E307" s="78"/>
      <c r="F307" s="78"/>
      <c r="G307" s="78"/>
      <c r="H307" s="78"/>
      <c r="I307" s="78"/>
      <c r="J307" s="78"/>
      <c r="K307" s="78"/>
      <c r="L307" s="78"/>
      <c r="M307" s="78"/>
      <c r="N307" s="78"/>
      <c r="O307" s="78"/>
      <c r="P307" s="79"/>
      <c r="Q307" s="80">
        <f>COUNTIF(Q308:Q332,"-")+COUNTIF(Q308:Q332,"+")</f>
        <v>0</v>
      </c>
      <c r="R307" s="11" t="s">
        <v>8</v>
      </c>
      <c r="S307" s="81"/>
      <c r="T307" s="81"/>
      <c r="U307" s="81"/>
      <c r="V307" s="81"/>
      <c r="W307" s="81"/>
      <c r="X307" s="81"/>
      <c r="Y307" s="81"/>
      <c r="Z307" s="81"/>
      <c r="AA307" s="81"/>
      <c r="AB307" s="81"/>
      <c r="AC307" s="81"/>
      <c r="AD307" s="81"/>
      <c r="AE307" s="82"/>
      <c r="AF307" s="31">
        <f>COUNTIF(AF308:AF332,"-")+COUNTIF(AF308:AF332,"+")</f>
        <v>0</v>
      </c>
      <c r="AG307" s="11" t="s">
        <v>8</v>
      </c>
      <c r="AH307" s="81"/>
      <c r="AI307" s="81"/>
      <c r="AJ307" s="81"/>
      <c r="AK307" s="81"/>
      <c r="AL307" s="81"/>
      <c r="AM307" s="81"/>
      <c r="AN307" s="81"/>
      <c r="AO307" s="81"/>
      <c r="AP307" s="81"/>
      <c r="AQ307" s="81"/>
      <c r="AR307" s="81"/>
      <c r="AS307" s="81"/>
      <c r="AT307" s="82"/>
      <c r="AU307" s="31">
        <f>COUNTIF(AU308:AU332,"-")+COUNTIF(AU308:AU332,"+")</f>
        <v>0</v>
      </c>
    </row>
    <row r="308" spans="1:47" ht="15" customHeight="1" outlineLevel="1">
      <c r="A308" s="76">
        <f t="shared" si="55"/>
        <v>0</v>
      </c>
      <c r="B308" s="18">
        <f>B306</f>
        <v>0</v>
      </c>
      <c r="C308" s="35"/>
      <c r="D308" s="13"/>
      <c r="E308" s="36"/>
      <c r="F308" s="36"/>
      <c r="G308" s="36"/>
      <c r="H308" s="36"/>
      <c r="I308" s="36"/>
      <c r="J308" s="36"/>
      <c r="K308" s="36"/>
      <c r="L308" s="36"/>
      <c r="M308" s="36"/>
      <c r="N308" s="37"/>
      <c r="O308" s="36"/>
      <c r="P308" s="36"/>
      <c r="Q308" s="38" t="str">
        <f>IF(C308&gt;0,IF(AND(E308&lt;=$E$6,F308&lt;=$F$6,G308&lt;=$G$6,H308&lt;=$H$6,I308&lt;=$I$6,J308&lt;=$J$6,K308&lt;=$K$6,L308&lt;=$L$6,M308&lt;=$M$6,N308&lt;=$N$6,O308&lt;=$O$6,P308&lt;=$P$6),"+","-")," ")</f>
        <v xml:space="preserve"> </v>
      </c>
      <c r="R308" s="35"/>
      <c r="S308" s="13"/>
      <c r="T308" s="36"/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  <c r="AE308" s="36"/>
      <c r="AF308" s="39" t="str">
        <f>IF(S308&gt;0,IF(AND(T308&lt;=$T$6,U308&lt;=$U$6,V308&lt;=$V$6,W308&lt;=$W$6,X308&lt;=$X$6,Y308&lt;=$Y$6,Z308&lt;=$Z$6,AA308&lt;=$AA$6,AB308&lt;=$AB$6,AC308&lt;=$AC$6,AD308&lt;=$AD$6,AE308&lt;=$AE$6),"+","-")," ")</f>
        <v xml:space="preserve"> </v>
      </c>
      <c r="AG308" s="35"/>
      <c r="AH308" s="13"/>
      <c r="AI308" s="36"/>
      <c r="AJ308" s="36"/>
      <c r="AK308" s="36"/>
      <c r="AL308" s="36"/>
      <c r="AM308" s="36"/>
      <c r="AN308" s="36"/>
      <c r="AO308" s="36"/>
      <c r="AP308" s="36"/>
      <c r="AQ308" s="36"/>
      <c r="AR308" s="36"/>
      <c r="AS308" s="36"/>
      <c r="AT308" s="36"/>
      <c r="AU308" s="39" t="str">
        <f>IF(AG308&gt;0,IF(AND(AI308&lt;=$AI$6,AJ308&lt;=$AJ$6,AK308&lt;=$AK$6,AL308&lt;=$AL$6,AM308&lt;=$AM$6,AN308&lt;=$AN$6,AO308&lt;=$AO$6,AP308&lt;=$AP$6,AT308&lt;=$AT$6,AQ308&lt;=$AQ$6,AR308&lt;=$AR$6,AS308&lt;=$AS$6),"+","-")," ")</f>
        <v xml:space="preserve"> </v>
      </c>
    </row>
    <row r="309" spans="1:47" ht="15" customHeight="1" outlineLevel="1">
      <c r="A309" s="76">
        <f t="shared" si="55"/>
        <v>0</v>
      </c>
      <c r="B309" s="18">
        <f>B308</f>
        <v>0</v>
      </c>
      <c r="C309" s="35"/>
      <c r="D309" s="13"/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8" t="str">
        <f aca="true" t="shared" si="56" ref="Q309:Q332">IF(C309&gt;0,IF(AND(E309&lt;=$E$6,F309&lt;=$F$6,G309&lt;=$G$6,H309&lt;=$H$6,I309&lt;=$I$6,J309&lt;=$J$6,K309&lt;=$K$6,L309&lt;=$L$6,M309&lt;=$M$6,N309&lt;=$N$6,O309&lt;=$O$6,P309&lt;=$P$6),"+","-")," ")</f>
        <v xml:space="preserve"> </v>
      </c>
      <c r="R309" s="35"/>
      <c r="S309" s="13"/>
      <c r="T309" s="36"/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  <c r="AE309" s="36"/>
      <c r="AF309" s="39" t="str">
        <f aca="true" t="shared" si="57" ref="AF309:AF332">IF(S309&gt;0,IF(AND(T309&lt;=$T$6,U309&lt;=$U$6,V309&lt;=$V$6,W309&lt;=$W$6,X309&lt;=$X$6,Y309&lt;=$Y$6,Z309&lt;=$Z$6,AA309&lt;=$AA$6,AB309&lt;=$AB$6,AC309&lt;=$AC$6,AD309&lt;=$AD$6,AE309&lt;=$AE$6),"+","-")," ")</f>
        <v xml:space="preserve"> </v>
      </c>
      <c r="AG309" s="35"/>
      <c r="AH309" s="13"/>
      <c r="AI309" s="36"/>
      <c r="AJ309" s="36"/>
      <c r="AK309" s="36"/>
      <c r="AL309" s="36"/>
      <c r="AM309" s="36"/>
      <c r="AN309" s="36"/>
      <c r="AO309" s="36"/>
      <c r="AP309" s="36"/>
      <c r="AQ309" s="36"/>
      <c r="AR309" s="36"/>
      <c r="AS309" s="36"/>
      <c r="AT309" s="36"/>
      <c r="AU309" s="39" t="str">
        <f aca="true" t="shared" si="58" ref="AU309:AU332">IF(AG309&gt;0,IF(AND(AI309&lt;=$AI$6,AJ309&lt;=$AJ$6,AK309&lt;=$AK$6,AL309&lt;=$AL$6,AM309&lt;=$AM$6,AN309&lt;=$AN$6,AO309&lt;=$AO$6,AP309&lt;=$AP$6,AT309&lt;=$AT$6,AQ309&lt;=$AQ$6,AR309&lt;=$AR$6,AS309&lt;=$AS$6),"+","-")," ")</f>
        <v xml:space="preserve"> </v>
      </c>
    </row>
    <row r="310" spans="1:47" ht="15" customHeight="1" outlineLevel="1">
      <c r="A310" s="76">
        <f t="shared" si="55"/>
        <v>0</v>
      </c>
      <c r="B310" s="18">
        <f aca="true" t="shared" si="59" ref="B310:B332">B309</f>
        <v>0</v>
      </c>
      <c r="C310" s="35"/>
      <c r="D310" s="13"/>
      <c r="E310" s="36"/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8" t="str">
        <f t="shared" si="56"/>
        <v xml:space="preserve"> </v>
      </c>
      <c r="R310" s="35"/>
      <c r="S310" s="13"/>
      <c r="T310" s="36"/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  <c r="AE310" s="36"/>
      <c r="AF310" s="39" t="str">
        <f t="shared" si="57"/>
        <v xml:space="preserve"> </v>
      </c>
      <c r="AG310" s="35"/>
      <c r="AH310" s="13"/>
      <c r="AI310" s="36"/>
      <c r="AJ310" s="36"/>
      <c r="AK310" s="36"/>
      <c r="AL310" s="36"/>
      <c r="AM310" s="36"/>
      <c r="AN310" s="36"/>
      <c r="AO310" s="36"/>
      <c r="AP310" s="36"/>
      <c r="AQ310" s="36"/>
      <c r="AR310" s="36"/>
      <c r="AS310" s="36"/>
      <c r="AT310" s="36"/>
      <c r="AU310" s="39" t="str">
        <f t="shared" si="58"/>
        <v xml:space="preserve"> </v>
      </c>
    </row>
    <row r="311" spans="1:47" ht="15" customHeight="1" outlineLevel="1">
      <c r="A311" s="76">
        <f t="shared" si="55"/>
        <v>0</v>
      </c>
      <c r="B311" s="18">
        <f t="shared" si="59"/>
        <v>0</v>
      </c>
      <c r="C311" s="35"/>
      <c r="D311" s="13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8" t="str">
        <f t="shared" si="56"/>
        <v xml:space="preserve"> </v>
      </c>
      <c r="R311" s="35"/>
      <c r="S311" s="13"/>
      <c r="T311" s="36"/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  <c r="AE311" s="36"/>
      <c r="AF311" s="39" t="str">
        <f t="shared" si="57"/>
        <v xml:space="preserve"> </v>
      </c>
      <c r="AG311" s="35"/>
      <c r="AH311" s="13"/>
      <c r="AI311" s="36"/>
      <c r="AJ311" s="36"/>
      <c r="AK311" s="36"/>
      <c r="AL311" s="36"/>
      <c r="AM311" s="36"/>
      <c r="AN311" s="36"/>
      <c r="AO311" s="36"/>
      <c r="AP311" s="36"/>
      <c r="AQ311" s="36"/>
      <c r="AR311" s="36"/>
      <c r="AS311" s="36"/>
      <c r="AT311" s="36"/>
      <c r="AU311" s="39" t="str">
        <f t="shared" si="58"/>
        <v xml:space="preserve"> </v>
      </c>
    </row>
    <row r="312" spans="1:47" ht="15" customHeight="1" outlineLevel="1">
      <c r="A312" s="76">
        <f t="shared" si="55"/>
        <v>0</v>
      </c>
      <c r="B312" s="18">
        <f t="shared" si="59"/>
        <v>0</v>
      </c>
      <c r="C312" s="35"/>
      <c r="D312" s="13"/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8" t="str">
        <f t="shared" si="56"/>
        <v xml:space="preserve"> </v>
      </c>
      <c r="R312" s="35"/>
      <c r="S312" s="13"/>
      <c r="T312" s="36"/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  <c r="AE312" s="36"/>
      <c r="AF312" s="39" t="str">
        <f t="shared" si="57"/>
        <v xml:space="preserve"> </v>
      </c>
      <c r="AG312" s="35"/>
      <c r="AH312" s="13"/>
      <c r="AI312" s="36"/>
      <c r="AJ312" s="36"/>
      <c r="AK312" s="36"/>
      <c r="AL312" s="36"/>
      <c r="AM312" s="36"/>
      <c r="AN312" s="36"/>
      <c r="AO312" s="36"/>
      <c r="AP312" s="36"/>
      <c r="AQ312" s="36"/>
      <c r="AR312" s="36"/>
      <c r="AS312" s="36"/>
      <c r="AT312" s="36"/>
      <c r="AU312" s="39" t="str">
        <f t="shared" si="58"/>
        <v xml:space="preserve"> </v>
      </c>
    </row>
    <row r="313" spans="1:47" ht="15" customHeight="1" outlineLevel="1">
      <c r="A313" s="76">
        <f t="shared" si="55"/>
        <v>0</v>
      </c>
      <c r="B313" s="18">
        <f t="shared" si="59"/>
        <v>0</v>
      </c>
      <c r="C313" s="35"/>
      <c r="D313" s="13"/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38" t="str">
        <f t="shared" si="56"/>
        <v xml:space="preserve"> </v>
      </c>
      <c r="R313" s="35"/>
      <c r="S313" s="13"/>
      <c r="T313" s="36"/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  <c r="AE313" s="36"/>
      <c r="AF313" s="39" t="str">
        <f t="shared" si="57"/>
        <v xml:space="preserve"> </v>
      </c>
      <c r="AG313" s="35"/>
      <c r="AH313" s="13"/>
      <c r="AI313" s="36"/>
      <c r="AJ313" s="36"/>
      <c r="AK313" s="36"/>
      <c r="AL313" s="36"/>
      <c r="AM313" s="36"/>
      <c r="AN313" s="36"/>
      <c r="AO313" s="36"/>
      <c r="AP313" s="36"/>
      <c r="AQ313" s="36"/>
      <c r="AR313" s="36"/>
      <c r="AS313" s="36"/>
      <c r="AT313" s="36"/>
      <c r="AU313" s="39" t="str">
        <f t="shared" si="58"/>
        <v xml:space="preserve"> </v>
      </c>
    </row>
    <row r="314" spans="1:47" ht="15" customHeight="1" outlineLevel="1">
      <c r="A314" s="76">
        <f t="shared" si="55"/>
        <v>0</v>
      </c>
      <c r="B314" s="18">
        <f t="shared" si="59"/>
        <v>0</v>
      </c>
      <c r="C314" s="35"/>
      <c r="D314" s="13"/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8" t="str">
        <f t="shared" si="56"/>
        <v xml:space="preserve"> </v>
      </c>
      <c r="R314" s="35"/>
      <c r="S314" s="13"/>
      <c r="T314" s="36"/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  <c r="AE314" s="36"/>
      <c r="AF314" s="39" t="str">
        <f t="shared" si="57"/>
        <v xml:space="preserve"> </v>
      </c>
      <c r="AG314" s="35"/>
      <c r="AH314" s="13"/>
      <c r="AI314" s="36"/>
      <c r="AJ314" s="36"/>
      <c r="AK314" s="36"/>
      <c r="AL314" s="36"/>
      <c r="AM314" s="36"/>
      <c r="AN314" s="36"/>
      <c r="AO314" s="36"/>
      <c r="AP314" s="36"/>
      <c r="AQ314" s="36"/>
      <c r="AR314" s="36"/>
      <c r="AS314" s="36"/>
      <c r="AT314" s="36"/>
      <c r="AU314" s="39" t="str">
        <f t="shared" si="58"/>
        <v xml:space="preserve"> </v>
      </c>
    </row>
    <row r="315" spans="1:47" ht="15" customHeight="1" outlineLevel="1">
      <c r="A315" s="76">
        <f t="shared" si="55"/>
        <v>0</v>
      </c>
      <c r="B315" s="18">
        <f t="shared" si="59"/>
        <v>0</v>
      </c>
      <c r="C315" s="40"/>
      <c r="D315" s="13"/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8" t="str">
        <f t="shared" si="56"/>
        <v xml:space="preserve"> </v>
      </c>
      <c r="R315" s="40"/>
      <c r="S315" s="13"/>
      <c r="T315" s="36"/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36"/>
      <c r="AF315" s="39" t="str">
        <f t="shared" si="57"/>
        <v xml:space="preserve"> </v>
      </c>
      <c r="AG315" s="40"/>
      <c r="AH315" s="13"/>
      <c r="AI315" s="36"/>
      <c r="AJ315" s="36"/>
      <c r="AK315" s="36"/>
      <c r="AL315" s="36"/>
      <c r="AM315" s="36"/>
      <c r="AN315" s="36"/>
      <c r="AO315" s="36"/>
      <c r="AP315" s="36"/>
      <c r="AQ315" s="36"/>
      <c r="AR315" s="36"/>
      <c r="AS315" s="36"/>
      <c r="AT315" s="36"/>
      <c r="AU315" s="39" t="str">
        <f t="shared" si="58"/>
        <v xml:space="preserve"> </v>
      </c>
    </row>
    <row r="316" spans="1:47" ht="15" customHeight="1" outlineLevel="1">
      <c r="A316" s="76">
        <f t="shared" si="55"/>
        <v>0</v>
      </c>
      <c r="B316" s="18">
        <f t="shared" si="59"/>
        <v>0</v>
      </c>
      <c r="C316" s="40"/>
      <c r="D316" s="13"/>
      <c r="E316" s="36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8" t="str">
        <f t="shared" si="56"/>
        <v xml:space="preserve"> </v>
      </c>
      <c r="R316" s="40"/>
      <c r="S316" s="13"/>
      <c r="T316" s="36"/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  <c r="AE316" s="36"/>
      <c r="AF316" s="39" t="str">
        <f t="shared" si="57"/>
        <v xml:space="preserve"> </v>
      </c>
      <c r="AG316" s="40"/>
      <c r="AH316" s="13"/>
      <c r="AI316" s="36"/>
      <c r="AJ316" s="36"/>
      <c r="AK316" s="36"/>
      <c r="AL316" s="36"/>
      <c r="AM316" s="36"/>
      <c r="AN316" s="36"/>
      <c r="AO316" s="36"/>
      <c r="AP316" s="36"/>
      <c r="AQ316" s="36"/>
      <c r="AR316" s="36"/>
      <c r="AS316" s="36"/>
      <c r="AT316" s="36"/>
      <c r="AU316" s="39" t="str">
        <f t="shared" si="58"/>
        <v xml:space="preserve"> </v>
      </c>
    </row>
    <row r="317" spans="1:47" ht="15" customHeight="1" outlineLevel="1">
      <c r="A317" s="76">
        <f t="shared" si="55"/>
        <v>0</v>
      </c>
      <c r="B317" s="18">
        <f t="shared" si="59"/>
        <v>0</v>
      </c>
      <c r="C317" s="40"/>
      <c r="D317" s="13"/>
      <c r="E317" s="36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8" t="str">
        <f t="shared" si="56"/>
        <v xml:space="preserve"> </v>
      </c>
      <c r="R317" s="40"/>
      <c r="S317" s="13"/>
      <c r="T317" s="36"/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  <c r="AE317" s="36"/>
      <c r="AF317" s="39" t="str">
        <f t="shared" si="57"/>
        <v xml:space="preserve"> </v>
      </c>
      <c r="AG317" s="40"/>
      <c r="AH317" s="13"/>
      <c r="AI317" s="36"/>
      <c r="AJ317" s="36"/>
      <c r="AK317" s="36"/>
      <c r="AL317" s="36"/>
      <c r="AM317" s="36"/>
      <c r="AN317" s="36"/>
      <c r="AO317" s="36"/>
      <c r="AP317" s="36"/>
      <c r="AQ317" s="36"/>
      <c r="AR317" s="36"/>
      <c r="AS317" s="36"/>
      <c r="AT317" s="36"/>
      <c r="AU317" s="39" t="str">
        <f t="shared" si="58"/>
        <v xml:space="preserve"> </v>
      </c>
    </row>
    <row r="318" spans="1:47" ht="15" customHeight="1" outlineLevel="1">
      <c r="A318" s="76">
        <f t="shared" si="55"/>
        <v>0</v>
      </c>
      <c r="B318" s="18">
        <f t="shared" si="59"/>
        <v>0</v>
      </c>
      <c r="C318" s="40"/>
      <c r="D318" s="13"/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8" t="str">
        <f t="shared" si="56"/>
        <v xml:space="preserve"> </v>
      </c>
      <c r="R318" s="40"/>
      <c r="S318" s="13"/>
      <c r="T318" s="36"/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  <c r="AE318" s="36"/>
      <c r="AF318" s="39" t="str">
        <f t="shared" si="57"/>
        <v xml:space="preserve"> </v>
      </c>
      <c r="AG318" s="40"/>
      <c r="AH318" s="13"/>
      <c r="AI318" s="36"/>
      <c r="AJ318" s="36"/>
      <c r="AK318" s="36"/>
      <c r="AL318" s="36"/>
      <c r="AM318" s="36"/>
      <c r="AN318" s="36"/>
      <c r="AO318" s="36"/>
      <c r="AP318" s="36"/>
      <c r="AQ318" s="36"/>
      <c r="AR318" s="36"/>
      <c r="AS318" s="36"/>
      <c r="AT318" s="36"/>
      <c r="AU318" s="39" t="str">
        <f t="shared" si="58"/>
        <v xml:space="preserve"> </v>
      </c>
    </row>
    <row r="319" spans="1:47" ht="15" customHeight="1" outlineLevel="1">
      <c r="A319" s="76">
        <f t="shared" si="55"/>
        <v>0</v>
      </c>
      <c r="B319" s="18">
        <f t="shared" si="59"/>
        <v>0</v>
      </c>
      <c r="C319" s="40"/>
      <c r="D319" s="13"/>
      <c r="E319" s="36"/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8" t="str">
        <f t="shared" si="56"/>
        <v xml:space="preserve"> </v>
      </c>
      <c r="R319" s="40"/>
      <c r="S319" s="13"/>
      <c r="T319" s="36"/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  <c r="AE319" s="36"/>
      <c r="AF319" s="39" t="str">
        <f t="shared" si="57"/>
        <v xml:space="preserve"> </v>
      </c>
      <c r="AG319" s="40"/>
      <c r="AH319" s="13"/>
      <c r="AI319" s="36"/>
      <c r="AJ319" s="36"/>
      <c r="AK319" s="36"/>
      <c r="AL319" s="36"/>
      <c r="AM319" s="36"/>
      <c r="AN319" s="36"/>
      <c r="AO319" s="36"/>
      <c r="AP319" s="36"/>
      <c r="AQ319" s="36"/>
      <c r="AR319" s="36"/>
      <c r="AS319" s="36"/>
      <c r="AT319" s="36"/>
      <c r="AU319" s="39" t="str">
        <f t="shared" si="58"/>
        <v xml:space="preserve"> </v>
      </c>
    </row>
    <row r="320" spans="1:47" ht="15" customHeight="1" outlineLevel="1">
      <c r="A320" s="76">
        <f t="shared" si="55"/>
        <v>0</v>
      </c>
      <c r="B320" s="18">
        <f t="shared" si="59"/>
        <v>0</v>
      </c>
      <c r="C320" s="40"/>
      <c r="D320" s="13"/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8" t="str">
        <f t="shared" si="56"/>
        <v xml:space="preserve"> </v>
      </c>
      <c r="R320" s="40"/>
      <c r="S320" s="13"/>
      <c r="T320" s="36"/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  <c r="AE320" s="36"/>
      <c r="AF320" s="39" t="str">
        <f t="shared" si="57"/>
        <v xml:space="preserve"> </v>
      </c>
      <c r="AG320" s="40"/>
      <c r="AH320" s="13"/>
      <c r="AI320" s="36"/>
      <c r="AJ320" s="36"/>
      <c r="AK320" s="36"/>
      <c r="AL320" s="36"/>
      <c r="AM320" s="36"/>
      <c r="AN320" s="36"/>
      <c r="AO320" s="36"/>
      <c r="AP320" s="36"/>
      <c r="AQ320" s="36"/>
      <c r="AR320" s="36"/>
      <c r="AS320" s="36"/>
      <c r="AT320" s="36"/>
      <c r="AU320" s="39" t="str">
        <f t="shared" si="58"/>
        <v xml:space="preserve"> </v>
      </c>
    </row>
    <row r="321" spans="1:47" ht="15" customHeight="1" outlineLevel="1">
      <c r="A321" s="76">
        <f t="shared" si="55"/>
        <v>0</v>
      </c>
      <c r="B321" s="18">
        <f t="shared" si="59"/>
        <v>0</v>
      </c>
      <c r="C321" s="40"/>
      <c r="D321" s="13"/>
      <c r="E321" s="36"/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8" t="str">
        <f t="shared" si="56"/>
        <v xml:space="preserve"> </v>
      </c>
      <c r="R321" s="40"/>
      <c r="S321" s="13"/>
      <c r="T321" s="36"/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  <c r="AE321" s="36"/>
      <c r="AF321" s="39" t="str">
        <f t="shared" si="57"/>
        <v xml:space="preserve"> </v>
      </c>
      <c r="AG321" s="40"/>
      <c r="AH321" s="13"/>
      <c r="AI321" s="36"/>
      <c r="AJ321" s="36"/>
      <c r="AK321" s="36"/>
      <c r="AL321" s="36"/>
      <c r="AM321" s="36"/>
      <c r="AN321" s="36"/>
      <c r="AO321" s="36"/>
      <c r="AP321" s="36"/>
      <c r="AQ321" s="36"/>
      <c r="AR321" s="36"/>
      <c r="AS321" s="36"/>
      <c r="AT321" s="36"/>
      <c r="AU321" s="39" t="str">
        <f t="shared" si="58"/>
        <v xml:space="preserve"> </v>
      </c>
    </row>
    <row r="322" spans="1:47" ht="15" customHeight="1" outlineLevel="1">
      <c r="A322" s="76">
        <f t="shared" si="55"/>
        <v>0</v>
      </c>
      <c r="B322" s="18">
        <f t="shared" si="59"/>
        <v>0</v>
      </c>
      <c r="C322" s="40"/>
      <c r="D322" s="13"/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8" t="str">
        <f t="shared" si="56"/>
        <v xml:space="preserve"> </v>
      </c>
      <c r="R322" s="40"/>
      <c r="S322" s="13"/>
      <c r="T322" s="36"/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  <c r="AE322" s="36"/>
      <c r="AF322" s="39" t="str">
        <f t="shared" si="57"/>
        <v xml:space="preserve"> </v>
      </c>
      <c r="AG322" s="40"/>
      <c r="AH322" s="13"/>
      <c r="AI322" s="36"/>
      <c r="AJ322" s="36"/>
      <c r="AK322" s="36"/>
      <c r="AL322" s="36"/>
      <c r="AM322" s="36"/>
      <c r="AN322" s="36"/>
      <c r="AO322" s="36"/>
      <c r="AP322" s="36"/>
      <c r="AQ322" s="36"/>
      <c r="AR322" s="36"/>
      <c r="AS322" s="36"/>
      <c r="AT322" s="36"/>
      <c r="AU322" s="39" t="str">
        <f t="shared" si="58"/>
        <v xml:space="preserve"> </v>
      </c>
    </row>
    <row r="323" spans="1:47" ht="15" customHeight="1" outlineLevel="1">
      <c r="A323" s="76">
        <f t="shared" si="55"/>
        <v>0</v>
      </c>
      <c r="B323" s="18">
        <f t="shared" si="59"/>
        <v>0</v>
      </c>
      <c r="C323" s="40"/>
      <c r="D323" s="13"/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8" t="str">
        <f t="shared" si="56"/>
        <v xml:space="preserve"> </v>
      </c>
      <c r="R323" s="40"/>
      <c r="S323" s="13"/>
      <c r="T323" s="36"/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  <c r="AE323" s="36"/>
      <c r="AF323" s="39" t="str">
        <f t="shared" si="57"/>
        <v xml:space="preserve"> </v>
      </c>
      <c r="AG323" s="40"/>
      <c r="AH323" s="13"/>
      <c r="AI323" s="36"/>
      <c r="AJ323" s="36"/>
      <c r="AK323" s="36"/>
      <c r="AL323" s="36"/>
      <c r="AM323" s="36"/>
      <c r="AN323" s="36"/>
      <c r="AO323" s="36"/>
      <c r="AP323" s="36"/>
      <c r="AQ323" s="36"/>
      <c r="AR323" s="36"/>
      <c r="AS323" s="36"/>
      <c r="AT323" s="36"/>
      <c r="AU323" s="39" t="str">
        <f t="shared" si="58"/>
        <v xml:space="preserve"> </v>
      </c>
    </row>
    <row r="324" spans="1:47" ht="15" customHeight="1" outlineLevel="1">
      <c r="A324" s="76">
        <f t="shared" si="55"/>
        <v>0</v>
      </c>
      <c r="B324" s="18">
        <f t="shared" si="59"/>
        <v>0</v>
      </c>
      <c r="C324" s="40"/>
      <c r="D324" s="13"/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8" t="str">
        <f t="shared" si="56"/>
        <v xml:space="preserve"> </v>
      </c>
      <c r="R324" s="40"/>
      <c r="S324" s="13"/>
      <c r="T324" s="36"/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  <c r="AE324" s="36"/>
      <c r="AF324" s="39" t="str">
        <f t="shared" si="57"/>
        <v xml:space="preserve"> </v>
      </c>
      <c r="AG324" s="40"/>
      <c r="AH324" s="13"/>
      <c r="AI324" s="36"/>
      <c r="AJ324" s="36"/>
      <c r="AK324" s="36"/>
      <c r="AL324" s="36"/>
      <c r="AM324" s="36"/>
      <c r="AN324" s="36"/>
      <c r="AO324" s="36"/>
      <c r="AP324" s="36"/>
      <c r="AQ324" s="36"/>
      <c r="AR324" s="36"/>
      <c r="AS324" s="36"/>
      <c r="AT324" s="36"/>
      <c r="AU324" s="39" t="str">
        <f t="shared" si="58"/>
        <v xml:space="preserve"> </v>
      </c>
    </row>
    <row r="325" spans="1:47" ht="15" customHeight="1" outlineLevel="1">
      <c r="A325" s="76">
        <f t="shared" si="55"/>
        <v>0</v>
      </c>
      <c r="B325" s="18">
        <f t="shared" si="59"/>
        <v>0</v>
      </c>
      <c r="C325" s="40"/>
      <c r="D325" s="13"/>
      <c r="E325" s="36"/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8" t="str">
        <f t="shared" si="56"/>
        <v xml:space="preserve"> </v>
      </c>
      <c r="R325" s="40"/>
      <c r="S325" s="13"/>
      <c r="T325" s="36"/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  <c r="AE325" s="36"/>
      <c r="AF325" s="39" t="str">
        <f t="shared" si="57"/>
        <v xml:space="preserve"> </v>
      </c>
      <c r="AG325" s="40"/>
      <c r="AH325" s="13"/>
      <c r="AI325" s="36"/>
      <c r="AJ325" s="36"/>
      <c r="AK325" s="36"/>
      <c r="AL325" s="36"/>
      <c r="AM325" s="36"/>
      <c r="AN325" s="36"/>
      <c r="AO325" s="36"/>
      <c r="AP325" s="36"/>
      <c r="AQ325" s="36"/>
      <c r="AR325" s="36"/>
      <c r="AS325" s="36"/>
      <c r="AT325" s="36"/>
      <c r="AU325" s="39" t="str">
        <f t="shared" si="58"/>
        <v xml:space="preserve"> </v>
      </c>
    </row>
    <row r="326" spans="1:47" ht="15" customHeight="1" outlineLevel="1">
      <c r="A326" s="76">
        <f t="shared" si="55"/>
        <v>0</v>
      </c>
      <c r="B326" s="18">
        <f t="shared" si="59"/>
        <v>0</v>
      </c>
      <c r="C326" s="40"/>
      <c r="D326" s="13"/>
      <c r="E326" s="36"/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8" t="str">
        <f t="shared" si="56"/>
        <v xml:space="preserve"> </v>
      </c>
      <c r="R326" s="40"/>
      <c r="S326" s="13"/>
      <c r="T326" s="36"/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  <c r="AE326" s="36"/>
      <c r="AF326" s="39" t="str">
        <f t="shared" si="57"/>
        <v xml:space="preserve"> </v>
      </c>
      <c r="AG326" s="40"/>
      <c r="AH326" s="13"/>
      <c r="AI326" s="36"/>
      <c r="AJ326" s="36"/>
      <c r="AK326" s="36"/>
      <c r="AL326" s="36"/>
      <c r="AM326" s="36"/>
      <c r="AN326" s="36"/>
      <c r="AO326" s="36"/>
      <c r="AP326" s="36"/>
      <c r="AQ326" s="36"/>
      <c r="AR326" s="36"/>
      <c r="AS326" s="36"/>
      <c r="AT326" s="36"/>
      <c r="AU326" s="39" t="str">
        <f t="shared" si="58"/>
        <v xml:space="preserve"> </v>
      </c>
    </row>
    <row r="327" spans="1:47" ht="15" customHeight="1" outlineLevel="1">
      <c r="A327" s="76">
        <f t="shared" si="55"/>
        <v>0</v>
      </c>
      <c r="B327" s="18">
        <f t="shared" si="59"/>
        <v>0</v>
      </c>
      <c r="C327" s="40"/>
      <c r="D327" s="13"/>
      <c r="E327" s="36"/>
      <c r="F327" s="36"/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38" t="str">
        <f t="shared" si="56"/>
        <v xml:space="preserve"> </v>
      </c>
      <c r="R327" s="40"/>
      <c r="S327" s="13"/>
      <c r="T327" s="36"/>
      <c r="U327" s="36"/>
      <c r="V327" s="36"/>
      <c r="W327" s="36"/>
      <c r="X327" s="36"/>
      <c r="Y327" s="36"/>
      <c r="Z327" s="36"/>
      <c r="AA327" s="36"/>
      <c r="AB327" s="36"/>
      <c r="AC327" s="36"/>
      <c r="AD327" s="36"/>
      <c r="AE327" s="36"/>
      <c r="AF327" s="39" t="str">
        <f t="shared" si="57"/>
        <v xml:space="preserve"> </v>
      </c>
      <c r="AG327" s="40"/>
      <c r="AH327" s="13"/>
      <c r="AI327" s="36"/>
      <c r="AJ327" s="36"/>
      <c r="AK327" s="36"/>
      <c r="AL327" s="36"/>
      <c r="AM327" s="36"/>
      <c r="AN327" s="36"/>
      <c r="AO327" s="36"/>
      <c r="AP327" s="36"/>
      <c r="AQ327" s="36"/>
      <c r="AR327" s="36"/>
      <c r="AS327" s="36"/>
      <c r="AT327" s="36"/>
      <c r="AU327" s="39" t="str">
        <f t="shared" si="58"/>
        <v xml:space="preserve"> </v>
      </c>
    </row>
    <row r="328" spans="1:47" ht="15" customHeight="1" outlineLevel="1">
      <c r="A328" s="76">
        <f t="shared" si="55"/>
        <v>0</v>
      </c>
      <c r="B328" s="18">
        <f t="shared" si="59"/>
        <v>0</v>
      </c>
      <c r="C328" s="40"/>
      <c r="D328" s="13"/>
      <c r="E328" s="36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8" t="str">
        <f t="shared" si="56"/>
        <v xml:space="preserve"> </v>
      </c>
      <c r="R328" s="40"/>
      <c r="S328" s="13"/>
      <c r="T328" s="36"/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  <c r="AE328" s="36"/>
      <c r="AF328" s="39" t="str">
        <f t="shared" si="57"/>
        <v xml:space="preserve"> </v>
      </c>
      <c r="AG328" s="40"/>
      <c r="AH328" s="13"/>
      <c r="AI328" s="36"/>
      <c r="AJ328" s="36"/>
      <c r="AK328" s="36"/>
      <c r="AL328" s="36"/>
      <c r="AM328" s="36"/>
      <c r="AN328" s="36"/>
      <c r="AO328" s="36"/>
      <c r="AP328" s="36"/>
      <c r="AQ328" s="36"/>
      <c r="AR328" s="36"/>
      <c r="AS328" s="36"/>
      <c r="AT328" s="36"/>
      <c r="AU328" s="39" t="str">
        <f t="shared" si="58"/>
        <v xml:space="preserve"> </v>
      </c>
    </row>
    <row r="329" spans="1:47" ht="15" customHeight="1" outlineLevel="1">
      <c r="A329" s="76">
        <f t="shared" si="55"/>
        <v>0</v>
      </c>
      <c r="B329" s="18">
        <f t="shared" si="59"/>
        <v>0</v>
      </c>
      <c r="C329" s="40"/>
      <c r="D329" s="13"/>
      <c r="E329" s="36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8" t="str">
        <f t="shared" si="56"/>
        <v xml:space="preserve"> </v>
      </c>
      <c r="R329" s="40"/>
      <c r="S329" s="13"/>
      <c r="T329" s="36"/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  <c r="AE329" s="36"/>
      <c r="AF329" s="39" t="str">
        <f t="shared" si="57"/>
        <v xml:space="preserve"> </v>
      </c>
      <c r="AG329" s="40"/>
      <c r="AH329" s="13"/>
      <c r="AI329" s="36"/>
      <c r="AJ329" s="36"/>
      <c r="AK329" s="36"/>
      <c r="AL329" s="36"/>
      <c r="AM329" s="36"/>
      <c r="AN329" s="36"/>
      <c r="AO329" s="36"/>
      <c r="AP329" s="36"/>
      <c r="AQ329" s="36"/>
      <c r="AR329" s="36"/>
      <c r="AS329" s="36"/>
      <c r="AT329" s="36"/>
      <c r="AU329" s="39" t="str">
        <f t="shared" si="58"/>
        <v xml:space="preserve"> </v>
      </c>
    </row>
    <row r="330" spans="1:47" ht="15" customHeight="1" outlineLevel="1">
      <c r="A330" s="76">
        <f t="shared" si="55"/>
        <v>0</v>
      </c>
      <c r="B330" s="18">
        <f t="shared" si="59"/>
        <v>0</v>
      </c>
      <c r="C330" s="40"/>
      <c r="D330" s="13"/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8" t="str">
        <f t="shared" si="56"/>
        <v xml:space="preserve"> </v>
      </c>
      <c r="R330" s="40"/>
      <c r="S330" s="13"/>
      <c r="T330" s="36"/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  <c r="AE330" s="36"/>
      <c r="AF330" s="39" t="str">
        <f t="shared" si="57"/>
        <v xml:space="preserve"> </v>
      </c>
      <c r="AG330" s="40"/>
      <c r="AH330" s="13"/>
      <c r="AI330" s="36"/>
      <c r="AJ330" s="36"/>
      <c r="AK330" s="36"/>
      <c r="AL330" s="36"/>
      <c r="AM330" s="36"/>
      <c r="AN330" s="36"/>
      <c r="AO330" s="36"/>
      <c r="AP330" s="36"/>
      <c r="AQ330" s="36"/>
      <c r="AR330" s="36"/>
      <c r="AS330" s="36"/>
      <c r="AT330" s="36"/>
      <c r="AU330" s="39" t="str">
        <f t="shared" si="58"/>
        <v xml:space="preserve"> </v>
      </c>
    </row>
    <row r="331" spans="1:47" ht="15" customHeight="1" outlineLevel="1">
      <c r="A331" s="76">
        <f t="shared" si="55"/>
        <v>0</v>
      </c>
      <c r="B331" s="18">
        <f t="shared" si="59"/>
        <v>0</v>
      </c>
      <c r="C331" s="40"/>
      <c r="D331" s="13"/>
      <c r="E331" s="36"/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38" t="str">
        <f t="shared" si="56"/>
        <v xml:space="preserve"> </v>
      </c>
      <c r="R331" s="40"/>
      <c r="S331" s="13"/>
      <c r="T331" s="36"/>
      <c r="U331" s="36"/>
      <c r="V331" s="36"/>
      <c r="W331" s="36"/>
      <c r="X331" s="36"/>
      <c r="Y331" s="36"/>
      <c r="Z331" s="36"/>
      <c r="AA331" s="36"/>
      <c r="AB331" s="36"/>
      <c r="AC331" s="36"/>
      <c r="AD331" s="36"/>
      <c r="AE331" s="36"/>
      <c r="AF331" s="39" t="str">
        <f t="shared" si="57"/>
        <v xml:space="preserve"> </v>
      </c>
      <c r="AG331" s="40"/>
      <c r="AH331" s="13"/>
      <c r="AI331" s="36"/>
      <c r="AJ331" s="36"/>
      <c r="AK331" s="36"/>
      <c r="AL331" s="36"/>
      <c r="AM331" s="36"/>
      <c r="AN331" s="36"/>
      <c r="AO331" s="36"/>
      <c r="AP331" s="36"/>
      <c r="AQ331" s="36"/>
      <c r="AR331" s="36"/>
      <c r="AS331" s="36"/>
      <c r="AT331" s="36"/>
      <c r="AU331" s="39" t="str">
        <f t="shared" si="58"/>
        <v xml:space="preserve"> </v>
      </c>
    </row>
    <row r="332" spans="1:47" ht="15" customHeight="1" outlineLevel="1">
      <c r="A332" s="76">
        <f t="shared" si="55"/>
        <v>0</v>
      </c>
      <c r="B332" s="18">
        <f t="shared" si="59"/>
        <v>0</v>
      </c>
      <c r="C332" s="40"/>
      <c r="D332" s="13"/>
      <c r="E332" s="36"/>
      <c r="F332" s="36"/>
      <c r="G332" s="36"/>
      <c r="H332" s="36"/>
      <c r="I332" s="36"/>
      <c r="J332" s="36"/>
      <c r="K332" s="36"/>
      <c r="L332" s="36"/>
      <c r="M332" s="36"/>
      <c r="N332" s="36"/>
      <c r="O332" s="36"/>
      <c r="P332" s="36"/>
      <c r="Q332" s="38" t="str">
        <f t="shared" si="56"/>
        <v xml:space="preserve"> </v>
      </c>
      <c r="R332" s="40"/>
      <c r="S332" s="13"/>
      <c r="T332" s="36"/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  <c r="AE332" s="36"/>
      <c r="AF332" s="39" t="str">
        <f t="shared" si="57"/>
        <v xml:space="preserve"> </v>
      </c>
      <c r="AG332" s="40"/>
      <c r="AH332" s="13"/>
      <c r="AI332" s="36"/>
      <c r="AJ332" s="36"/>
      <c r="AK332" s="36"/>
      <c r="AL332" s="36"/>
      <c r="AM332" s="36"/>
      <c r="AN332" s="36"/>
      <c r="AO332" s="36"/>
      <c r="AP332" s="36"/>
      <c r="AQ332" s="36"/>
      <c r="AR332" s="36"/>
      <c r="AS332" s="36"/>
      <c r="AT332" s="36"/>
      <c r="AU332" s="39" t="str">
        <f t="shared" si="58"/>
        <v xml:space="preserve"> </v>
      </c>
    </row>
    <row r="333" spans="1:47" ht="15" customHeight="1">
      <c r="A333" s="76">
        <f>IF((SUM(D333:Q333)+SUM(R333:AF333)+SUM(AG333:AU333))=0,0,1)</f>
        <v>0</v>
      </c>
      <c r="B333" s="119"/>
      <c r="C333" s="11" t="s">
        <v>7</v>
      </c>
      <c r="D333" s="77"/>
      <c r="E333" s="78"/>
      <c r="F333" s="78"/>
      <c r="G333" s="78"/>
      <c r="H333" s="78"/>
      <c r="I333" s="78"/>
      <c r="J333" s="78"/>
      <c r="K333" s="78"/>
      <c r="L333" s="78"/>
      <c r="M333" s="78"/>
      <c r="N333" s="78"/>
      <c r="O333" s="78"/>
      <c r="P333" s="79"/>
      <c r="Q333" s="80">
        <f>COUNTIF(Q335:Q359,"-")</f>
        <v>0</v>
      </c>
      <c r="R333" s="11" t="s">
        <v>7</v>
      </c>
      <c r="S333" s="81"/>
      <c r="T333" s="81"/>
      <c r="U333" s="81"/>
      <c r="V333" s="81"/>
      <c r="W333" s="81"/>
      <c r="X333" s="81"/>
      <c r="Y333" s="81"/>
      <c r="Z333" s="81"/>
      <c r="AA333" s="81"/>
      <c r="AB333" s="81"/>
      <c r="AC333" s="81"/>
      <c r="AD333" s="81"/>
      <c r="AE333" s="82"/>
      <c r="AF333" s="31">
        <f>COUNTIF(AF335:AF359,"-")</f>
        <v>0</v>
      </c>
      <c r="AG333" s="11" t="s">
        <v>7</v>
      </c>
      <c r="AH333" s="81"/>
      <c r="AI333" s="81"/>
      <c r="AJ333" s="81"/>
      <c r="AK333" s="81"/>
      <c r="AL333" s="81"/>
      <c r="AM333" s="81"/>
      <c r="AN333" s="81"/>
      <c r="AO333" s="81"/>
      <c r="AP333" s="81"/>
      <c r="AQ333" s="81"/>
      <c r="AR333" s="81"/>
      <c r="AS333" s="81"/>
      <c r="AT333" s="82"/>
      <c r="AU333" s="31">
        <f>COUNTIF(AU335:AU359,"-")</f>
        <v>0</v>
      </c>
    </row>
    <row r="334" spans="1:47" ht="15" customHeight="1">
      <c r="A334" s="76">
        <f aca="true" t="shared" si="60" ref="A334:A359">IF((SUM(D334:Q334)+SUM(R334:AF334)+SUM(AG334:AU334))=0,0,1)</f>
        <v>0</v>
      </c>
      <c r="B334" s="120"/>
      <c r="C334" s="11" t="s">
        <v>8</v>
      </c>
      <c r="D334" s="77"/>
      <c r="E334" s="78"/>
      <c r="F334" s="78"/>
      <c r="G334" s="78"/>
      <c r="H334" s="78"/>
      <c r="I334" s="78"/>
      <c r="J334" s="78"/>
      <c r="K334" s="78"/>
      <c r="L334" s="78"/>
      <c r="M334" s="78"/>
      <c r="N334" s="78"/>
      <c r="O334" s="78"/>
      <c r="P334" s="79"/>
      <c r="Q334" s="80">
        <f>COUNTIF(Q335:Q359,"-")+COUNTIF(Q335:Q359,"+")</f>
        <v>0</v>
      </c>
      <c r="R334" s="11" t="s">
        <v>8</v>
      </c>
      <c r="S334" s="81"/>
      <c r="T334" s="81"/>
      <c r="U334" s="81"/>
      <c r="V334" s="81"/>
      <c r="W334" s="81"/>
      <c r="X334" s="81"/>
      <c r="Y334" s="81"/>
      <c r="Z334" s="81"/>
      <c r="AA334" s="81"/>
      <c r="AB334" s="81"/>
      <c r="AC334" s="81"/>
      <c r="AD334" s="81"/>
      <c r="AE334" s="82"/>
      <c r="AF334" s="31">
        <f>COUNTIF(AF335:AF359,"-")+COUNTIF(AF335:AF359,"+")</f>
        <v>0</v>
      </c>
      <c r="AG334" s="11" t="s">
        <v>8</v>
      </c>
      <c r="AH334" s="81"/>
      <c r="AI334" s="81"/>
      <c r="AJ334" s="81"/>
      <c r="AK334" s="81"/>
      <c r="AL334" s="81"/>
      <c r="AM334" s="81"/>
      <c r="AN334" s="81"/>
      <c r="AO334" s="81"/>
      <c r="AP334" s="81"/>
      <c r="AQ334" s="81"/>
      <c r="AR334" s="81"/>
      <c r="AS334" s="81"/>
      <c r="AT334" s="82"/>
      <c r="AU334" s="31">
        <f>COUNTIF(AU335:AU359,"-")+COUNTIF(AU335:AU359,"+")</f>
        <v>0</v>
      </c>
    </row>
    <row r="335" spans="1:47" ht="15" customHeight="1" outlineLevel="1">
      <c r="A335" s="76">
        <f t="shared" si="60"/>
        <v>0</v>
      </c>
      <c r="B335" s="18">
        <f>B333</f>
        <v>0</v>
      </c>
      <c r="C335" s="35"/>
      <c r="D335" s="13"/>
      <c r="E335" s="36"/>
      <c r="F335" s="36"/>
      <c r="G335" s="36"/>
      <c r="H335" s="36"/>
      <c r="I335" s="36"/>
      <c r="J335" s="36"/>
      <c r="K335" s="36"/>
      <c r="L335" s="36"/>
      <c r="M335" s="36"/>
      <c r="N335" s="37"/>
      <c r="O335" s="36"/>
      <c r="P335" s="36"/>
      <c r="Q335" s="38" t="str">
        <f>IF(C335&gt;0,IF(AND(E335&lt;=$E$6,F335&lt;=$F$6,G335&lt;=$G$6,H335&lt;=$H$6,I335&lt;=$I$6,J335&lt;=$J$6,K335&lt;=$K$6,L335&lt;=$L$6,M335&lt;=$M$6,N335&lt;=$N$6,O335&lt;=$O$6,P335&lt;=$P$6),"+","-")," ")</f>
        <v xml:space="preserve"> </v>
      </c>
      <c r="R335" s="35"/>
      <c r="S335" s="13"/>
      <c r="T335" s="36"/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  <c r="AE335" s="36"/>
      <c r="AF335" s="39" t="str">
        <f>IF(S335&gt;0,IF(AND(T335&lt;=$T$6,U335&lt;=$U$6,V335&lt;=$V$6,W335&lt;=$W$6,X335&lt;=$X$6,Y335&lt;=$Y$6,Z335&lt;=$Z$6,AA335&lt;=$AA$6,AB335&lt;=$AB$6,AC335&lt;=$AC$6,AD335&lt;=$AD$6,AE335&lt;=$AE$6),"+","-")," ")</f>
        <v xml:space="preserve"> </v>
      </c>
      <c r="AG335" s="35"/>
      <c r="AH335" s="13"/>
      <c r="AI335" s="36"/>
      <c r="AJ335" s="36"/>
      <c r="AK335" s="36"/>
      <c r="AL335" s="36"/>
      <c r="AM335" s="36"/>
      <c r="AN335" s="36"/>
      <c r="AO335" s="36"/>
      <c r="AP335" s="36"/>
      <c r="AQ335" s="36"/>
      <c r="AR335" s="36"/>
      <c r="AS335" s="36"/>
      <c r="AT335" s="36"/>
      <c r="AU335" s="39" t="str">
        <f>IF(AG335&gt;0,IF(AND(AI335&lt;=$AI$6,AJ335&lt;=$AJ$6,AK335&lt;=$AK$6,AL335&lt;=$AL$6,AM335&lt;=$AM$6,AN335&lt;=$AN$6,AO335&lt;=$AO$6,AP335&lt;=$AP$6,AT335&lt;=$AT$6,AQ335&lt;=$AQ$6,AR335&lt;=$AR$6,AS335&lt;=$AS$6),"+","-")," ")</f>
        <v xml:space="preserve"> </v>
      </c>
    </row>
    <row r="336" spans="1:47" ht="15" customHeight="1" outlineLevel="1">
      <c r="A336" s="76">
        <f t="shared" si="60"/>
        <v>0</v>
      </c>
      <c r="B336" s="18">
        <f>B335</f>
        <v>0</v>
      </c>
      <c r="C336" s="35"/>
      <c r="D336" s="13"/>
      <c r="E336" s="36"/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38" t="str">
        <f aca="true" t="shared" si="61" ref="Q336:Q359">IF(C336&gt;0,IF(AND(E336&lt;=$E$6,F336&lt;=$F$6,G336&lt;=$G$6,H336&lt;=$H$6,I336&lt;=$I$6,J336&lt;=$J$6,K336&lt;=$K$6,L336&lt;=$L$6,M336&lt;=$M$6,N336&lt;=$N$6,O336&lt;=$O$6,P336&lt;=$P$6),"+","-")," ")</f>
        <v xml:space="preserve"> </v>
      </c>
      <c r="R336" s="35"/>
      <c r="S336" s="13"/>
      <c r="T336" s="36"/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  <c r="AE336" s="36"/>
      <c r="AF336" s="39" t="str">
        <f aca="true" t="shared" si="62" ref="AF336:AF359">IF(S336&gt;0,IF(AND(T336&lt;=$T$6,U336&lt;=$U$6,V336&lt;=$V$6,W336&lt;=$W$6,X336&lt;=$X$6,Y336&lt;=$Y$6,Z336&lt;=$Z$6,AA336&lt;=$AA$6,AB336&lt;=$AB$6,AC336&lt;=$AC$6,AD336&lt;=$AD$6,AE336&lt;=$AE$6),"+","-")," ")</f>
        <v xml:space="preserve"> </v>
      </c>
      <c r="AG336" s="35"/>
      <c r="AH336" s="13"/>
      <c r="AI336" s="36"/>
      <c r="AJ336" s="36"/>
      <c r="AK336" s="36"/>
      <c r="AL336" s="36"/>
      <c r="AM336" s="36"/>
      <c r="AN336" s="36"/>
      <c r="AO336" s="36"/>
      <c r="AP336" s="36"/>
      <c r="AQ336" s="36"/>
      <c r="AR336" s="36"/>
      <c r="AS336" s="36"/>
      <c r="AT336" s="36"/>
      <c r="AU336" s="39" t="str">
        <f aca="true" t="shared" si="63" ref="AU336:AU359">IF(AG336&gt;0,IF(AND(AI336&lt;=$AI$6,AJ336&lt;=$AJ$6,AK336&lt;=$AK$6,AL336&lt;=$AL$6,AM336&lt;=$AM$6,AN336&lt;=$AN$6,AO336&lt;=$AO$6,AP336&lt;=$AP$6,AT336&lt;=$AT$6,AQ336&lt;=$AQ$6,AR336&lt;=$AR$6,AS336&lt;=$AS$6),"+","-")," ")</f>
        <v xml:space="preserve"> </v>
      </c>
    </row>
    <row r="337" spans="1:47" ht="15" customHeight="1" outlineLevel="1">
      <c r="A337" s="76">
        <f t="shared" si="60"/>
        <v>0</v>
      </c>
      <c r="B337" s="18">
        <f aca="true" t="shared" si="64" ref="B337:B359">B336</f>
        <v>0</v>
      </c>
      <c r="C337" s="35"/>
      <c r="D337" s="13"/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38" t="str">
        <f t="shared" si="61"/>
        <v xml:space="preserve"> </v>
      </c>
      <c r="R337" s="35"/>
      <c r="S337" s="13"/>
      <c r="T337" s="36"/>
      <c r="U337" s="36"/>
      <c r="V337" s="36"/>
      <c r="W337" s="36"/>
      <c r="X337" s="36"/>
      <c r="Y337" s="36"/>
      <c r="Z337" s="36"/>
      <c r="AA337" s="36"/>
      <c r="AB337" s="36"/>
      <c r="AC337" s="36"/>
      <c r="AD337" s="36"/>
      <c r="AE337" s="36"/>
      <c r="AF337" s="39" t="str">
        <f t="shared" si="62"/>
        <v xml:space="preserve"> </v>
      </c>
      <c r="AG337" s="35"/>
      <c r="AH337" s="13"/>
      <c r="AI337" s="36"/>
      <c r="AJ337" s="36"/>
      <c r="AK337" s="36"/>
      <c r="AL337" s="36"/>
      <c r="AM337" s="36"/>
      <c r="AN337" s="36"/>
      <c r="AO337" s="36"/>
      <c r="AP337" s="36"/>
      <c r="AQ337" s="36"/>
      <c r="AR337" s="36"/>
      <c r="AS337" s="36"/>
      <c r="AT337" s="36"/>
      <c r="AU337" s="39" t="str">
        <f t="shared" si="63"/>
        <v xml:space="preserve"> </v>
      </c>
    </row>
    <row r="338" spans="1:47" ht="15" customHeight="1" outlineLevel="1">
      <c r="A338" s="76">
        <f t="shared" si="60"/>
        <v>0</v>
      </c>
      <c r="B338" s="18">
        <f t="shared" si="64"/>
        <v>0</v>
      </c>
      <c r="C338" s="35"/>
      <c r="D338" s="13"/>
      <c r="E338" s="36"/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38" t="str">
        <f t="shared" si="61"/>
        <v xml:space="preserve"> </v>
      </c>
      <c r="R338" s="35"/>
      <c r="S338" s="13"/>
      <c r="T338" s="36"/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  <c r="AE338" s="36"/>
      <c r="AF338" s="39" t="str">
        <f t="shared" si="62"/>
        <v xml:space="preserve"> </v>
      </c>
      <c r="AG338" s="35"/>
      <c r="AH338" s="13"/>
      <c r="AI338" s="36"/>
      <c r="AJ338" s="36"/>
      <c r="AK338" s="36"/>
      <c r="AL338" s="36"/>
      <c r="AM338" s="36"/>
      <c r="AN338" s="36"/>
      <c r="AO338" s="36"/>
      <c r="AP338" s="36"/>
      <c r="AQ338" s="36"/>
      <c r="AR338" s="36"/>
      <c r="AS338" s="36"/>
      <c r="AT338" s="36"/>
      <c r="AU338" s="39" t="str">
        <f t="shared" si="63"/>
        <v xml:space="preserve"> </v>
      </c>
    </row>
    <row r="339" spans="1:47" ht="15" customHeight="1" outlineLevel="1">
      <c r="A339" s="76">
        <f t="shared" si="60"/>
        <v>0</v>
      </c>
      <c r="B339" s="18">
        <f t="shared" si="64"/>
        <v>0</v>
      </c>
      <c r="C339" s="35"/>
      <c r="D339" s="13"/>
      <c r="E339" s="36"/>
      <c r="F339" s="36"/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38" t="str">
        <f t="shared" si="61"/>
        <v xml:space="preserve"> </v>
      </c>
      <c r="R339" s="35"/>
      <c r="S339" s="13"/>
      <c r="T339" s="36"/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  <c r="AE339" s="36"/>
      <c r="AF339" s="39" t="str">
        <f t="shared" si="62"/>
        <v xml:space="preserve"> </v>
      </c>
      <c r="AG339" s="35"/>
      <c r="AH339" s="13"/>
      <c r="AI339" s="36"/>
      <c r="AJ339" s="36"/>
      <c r="AK339" s="36"/>
      <c r="AL339" s="36"/>
      <c r="AM339" s="36"/>
      <c r="AN339" s="36"/>
      <c r="AO339" s="36"/>
      <c r="AP339" s="36"/>
      <c r="AQ339" s="36"/>
      <c r="AR339" s="36"/>
      <c r="AS339" s="36"/>
      <c r="AT339" s="36"/>
      <c r="AU339" s="39" t="str">
        <f t="shared" si="63"/>
        <v xml:space="preserve"> </v>
      </c>
    </row>
    <row r="340" spans="1:47" ht="15" customHeight="1" outlineLevel="1">
      <c r="A340" s="76">
        <f t="shared" si="60"/>
        <v>0</v>
      </c>
      <c r="B340" s="18">
        <f t="shared" si="64"/>
        <v>0</v>
      </c>
      <c r="C340" s="35"/>
      <c r="D340" s="13"/>
      <c r="E340" s="36"/>
      <c r="F340" s="36"/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38" t="str">
        <f t="shared" si="61"/>
        <v xml:space="preserve"> </v>
      </c>
      <c r="R340" s="35"/>
      <c r="S340" s="13"/>
      <c r="T340" s="36"/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  <c r="AE340" s="36"/>
      <c r="AF340" s="39" t="str">
        <f t="shared" si="62"/>
        <v xml:space="preserve"> </v>
      </c>
      <c r="AG340" s="35"/>
      <c r="AH340" s="13"/>
      <c r="AI340" s="36"/>
      <c r="AJ340" s="36"/>
      <c r="AK340" s="36"/>
      <c r="AL340" s="36"/>
      <c r="AM340" s="36"/>
      <c r="AN340" s="36"/>
      <c r="AO340" s="36"/>
      <c r="AP340" s="36"/>
      <c r="AQ340" s="36"/>
      <c r="AR340" s="36"/>
      <c r="AS340" s="36"/>
      <c r="AT340" s="36"/>
      <c r="AU340" s="39" t="str">
        <f t="shared" si="63"/>
        <v xml:space="preserve"> </v>
      </c>
    </row>
    <row r="341" spans="1:47" ht="15" customHeight="1" outlineLevel="1">
      <c r="A341" s="76">
        <f t="shared" si="60"/>
        <v>0</v>
      </c>
      <c r="B341" s="18">
        <f t="shared" si="64"/>
        <v>0</v>
      </c>
      <c r="C341" s="35"/>
      <c r="D341" s="13"/>
      <c r="E341" s="36"/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38" t="str">
        <f t="shared" si="61"/>
        <v xml:space="preserve"> </v>
      </c>
      <c r="R341" s="35"/>
      <c r="S341" s="13"/>
      <c r="T341" s="36"/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  <c r="AE341" s="36"/>
      <c r="AF341" s="39" t="str">
        <f t="shared" si="62"/>
        <v xml:space="preserve"> </v>
      </c>
      <c r="AG341" s="35"/>
      <c r="AH341" s="13"/>
      <c r="AI341" s="36"/>
      <c r="AJ341" s="36"/>
      <c r="AK341" s="36"/>
      <c r="AL341" s="36"/>
      <c r="AM341" s="36"/>
      <c r="AN341" s="36"/>
      <c r="AO341" s="36"/>
      <c r="AP341" s="36"/>
      <c r="AQ341" s="36"/>
      <c r="AR341" s="36"/>
      <c r="AS341" s="36"/>
      <c r="AT341" s="36"/>
      <c r="AU341" s="39" t="str">
        <f t="shared" si="63"/>
        <v xml:space="preserve"> </v>
      </c>
    </row>
    <row r="342" spans="1:47" ht="15" customHeight="1" outlineLevel="1">
      <c r="A342" s="76">
        <f t="shared" si="60"/>
        <v>0</v>
      </c>
      <c r="B342" s="18">
        <f t="shared" si="64"/>
        <v>0</v>
      </c>
      <c r="C342" s="40"/>
      <c r="D342" s="13"/>
      <c r="E342" s="36"/>
      <c r="F342" s="36"/>
      <c r="G342" s="36"/>
      <c r="H342" s="36"/>
      <c r="I342" s="36"/>
      <c r="J342" s="36"/>
      <c r="K342" s="36"/>
      <c r="L342" s="36"/>
      <c r="M342" s="36"/>
      <c r="N342" s="36"/>
      <c r="O342" s="36"/>
      <c r="P342" s="36"/>
      <c r="Q342" s="38" t="str">
        <f t="shared" si="61"/>
        <v xml:space="preserve"> </v>
      </c>
      <c r="R342" s="40"/>
      <c r="S342" s="13"/>
      <c r="T342" s="36"/>
      <c r="U342" s="36"/>
      <c r="V342" s="36"/>
      <c r="W342" s="36"/>
      <c r="X342" s="36"/>
      <c r="Y342" s="36"/>
      <c r="Z342" s="36"/>
      <c r="AA342" s="36"/>
      <c r="AB342" s="36"/>
      <c r="AC342" s="36"/>
      <c r="AD342" s="36"/>
      <c r="AE342" s="36"/>
      <c r="AF342" s="39" t="str">
        <f t="shared" si="62"/>
        <v xml:space="preserve"> </v>
      </c>
      <c r="AG342" s="40"/>
      <c r="AH342" s="13"/>
      <c r="AI342" s="36"/>
      <c r="AJ342" s="36"/>
      <c r="AK342" s="36"/>
      <c r="AL342" s="36"/>
      <c r="AM342" s="36"/>
      <c r="AN342" s="36"/>
      <c r="AO342" s="36"/>
      <c r="AP342" s="36"/>
      <c r="AQ342" s="36"/>
      <c r="AR342" s="36"/>
      <c r="AS342" s="36"/>
      <c r="AT342" s="36"/>
      <c r="AU342" s="39" t="str">
        <f t="shared" si="63"/>
        <v xml:space="preserve"> </v>
      </c>
    </row>
    <row r="343" spans="1:47" ht="15" customHeight="1" outlineLevel="1">
      <c r="A343" s="76">
        <f t="shared" si="60"/>
        <v>0</v>
      </c>
      <c r="B343" s="18">
        <f t="shared" si="64"/>
        <v>0</v>
      </c>
      <c r="C343" s="40"/>
      <c r="D343" s="13"/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8" t="str">
        <f t="shared" si="61"/>
        <v xml:space="preserve"> </v>
      </c>
      <c r="R343" s="40"/>
      <c r="S343" s="13"/>
      <c r="T343" s="36"/>
      <c r="U343" s="36"/>
      <c r="V343" s="36"/>
      <c r="W343" s="36"/>
      <c r="X343" s="36"/>
      <c r="Y343" s="36"/>
      <c r="Z343" s="36"/>
      <c r="AA343" s="36"/>
      <c r="AB343" s="36"/>
      <c r="AC343" s="36"/>
      <c r="AD343" s="36"/>
      <c r="AE343" s="36"/>
      <c r="AF343" s="39" t="str">
        <f t="shared" si="62"/>
        <v xml:space="preserve"> </v>
      </c>
      <c r="AG343" s="40"/>
      <c r="AH343" s="13"/>
      <c r="AI343" s="36"/>
      <c r="AJ343" s="36"/>
      <c r="AK343" s="36"/>
      <c r="AL343" s="36"/>
      <c r="AM343" s="36"/>
      <c r="AN343" s="36"/>
      <c r="AO343" s="36"/>
      <c r="AP343" s="36"/>
      <c r="AQ343" s="36"/>
      <c r="AR343" s="36"/>
      <c r="AS343" s="36"/>
      <c r="AT343" s="36"/>
      <c r="AU343" s="39" t="str">
        <f t="shared" si="63"/>
        <v xml:space="preserve"> </v>
      </c>
    </row>
    <row r="344" spans="1:47" ht="15" customHeight="1" outlineLevel="1">
      <c r="A344" s="76">
        <f t="shared" si="60"/>
        <v>0</v>
      </c>
      <c r="B344" s="18">
        <f t="shared" si="64"/>
        <v>0</v>
      </c>
      <c r="C344" s="40"/>
      <c r="D344" s="13"/>
      <c r="E344" s="36"/>
      <c r="F344" s="36"/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38" t="str">
        <f t="shared" si="61"/>
        <v xml:space="preserve"> </v>
      </c>
      <c r="R344" s="40"/>
      <c r="S344" s="13"/>
      <c r="T344" s="36"/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  <c r="AE344" s="36"/>
      <c r="AF344" s="39" t="str">
        <f t="shared" si="62"/>
        <v xml:space="preserve"> </v>
      </c>
      <c r="AG344" s="40"/>
      <c r="AH344" s="13"/>
      <c r="AI344" s="36"/>
      <c r="AJ344" s="36"/>
      <c r="AK344" s="36"/>
      <c r="AL344" s="36"/>
      <c r="AM344" s="36"/>
      <c r="AN344" s="36"/>
      <c r="AO344" s="36"/>
      <c r="AP344" s="36"/>
      <c r="AQ344" s="36"/>
      <c r="AR344" s="36"/>
      <c r="AS344" s="36"/>
      <c r="AT344" s="36"/>
      <c r="AU344" s="39" t="str">
        <f t="shared" si="63"/>
        <v xml:space="preserve"> </v>
      </c>
    </row>
    <row r="345" spans="1:47" ht="15" customHeight="1" outlineLevel="1">
      <c r="A345" s="76">
        <f t="shared" si="60"/>
        <v>0</v>
      </c>
      <c r="B345" s="18">
        <f t="shared" si="64"/>
        <v>0</v>
      </c>
      <c r="C345" s="40"/>
      <c r="D345" s="13"/>
      <c r="E345" s="36"/>
      <c r="F345" s="36"/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38" t="str">
        <f t="shared" si="61"/>
        <v xml:space="preserve"> </v>
      </c>
      <c r="R345" s="40"/>
      <c r="S345" s="13"/>
      <c r="T345" s="36"/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  <c r="AE345" s="36"/>
      <c r="AF345" s="39" t="str">
        <f t="shared" si="62"/>
        <v xml:space="preserve"> </v>
      </c>
      <c r="AG345" s="40"/>
      <c r="AH345" s="13"/>
      <c r="AI345" s="36"/>
      <c r="AJ345" s="36"/>
      <c r="AK345" s="36"/>
      <c r="AL345" s="36"/>
      <c r="AM345" s="36"/>
      <c r="AN345" s="36"/>
      <c r="AO345" s="36"/>
      <c r="AP345" s="36"/>
      <c r="AQ345" s="36"/>
      <c r="AR345" s="36"/>
      <c r="AS345" s="36"/>
      <c r="AT345" s="36"/>
      <c r="AU345" s="39" t="str">
        <f t="shared" si="63"/>
        <v xml:space="preserve"> </v>
      </c>
    </row>
    <row r="346" spans="1:47" ht="15" customHeight="1" outlineLevel="1">
      <c r="A346" s="76">
        <f t="shared" si="60"/>
        <v>0</v>
      </c>
      <c r="B346" s="18">
        <f t="shared" si="64"/>
        <v>0</v>
      </c>
      <c r="C346" s="40"/>
      <c r="D346" s="13"/>
      <c r="E346" s="36"/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38" t="str">
        <f t="shared" si="61"/>
        <v xml:space="preserve"> </v>
      </c>
      <c r="R346" s="40"/>
      <c r="S346" s="13"/>
      <c r="T346" s="36"/>
      <c r="U346" s="36"/>
      <c r="V346" s="36"/>
      <c r="W346" s="36"/>
      <c r="X346" s="36"/>
      <c r="Y346" s="36"/>
      <c r="Z346" s="36"/>
      <c r="AA346" s="36"/>
      <c r="AB346" s="36"/>
      <c r="AC346" s="36"/>
      <c r="AD346" s="36"/>
      <c r="AE346" s="36"/>
      <c r="AF346" s="39" t="str">
        <f t="shared" si="62"/>
        <v xml:space="preserve"> </v>
      </c>
      <c r="AG346" s="40"/>
      <c r="AH346" s="13"/>
      <c r="AI346" s="36"/>
      <c r="AJ346" s="36"/>
      <c r="AK346" s="36"/>
      <c r="AL346" s="36"/>
      <c r="AM346" s="36"/>
      <c r="AN346" s="36"/>
      <c r="AO346" s="36"/>
      <c r="AP346" s="36"/>
      <c r="AQ346" s="36"/>
      <c r="AR346" s="36"/>
      <c r="AS346" s="36"/>
      <c r="AT346" s="36"/>
      <c r="AU346" s="39" t="str">
        <f t="shared" si="63"/>
        <v xml:space="preserve"> </v>
      </c>
    </row>
    <row r="347" spans="1:47" ht="15" customHeight="1" outlineLevel="1">
      <c r="A347" s="76">
        <f t="shared" si="60"/>
        <v>0</v>
      </c>
      <c r="B347" s="18">
        <f t="shared" si="64"/>
        <v>0</v>
      </c>
      <c r="C347" s="40"/>
      <c r="D347" s="13"/>
      <c r="E347" s="36"/>
      <c r="F347" s="36"/>
      <c r="G347" s="36"/>
      <c r="H347" s="36"/>
      <c r="I347" s="36"/>
      <c r="J347" s="36"/>
      <c r="K347" s="36"/>
      <c r="L347" s="36"/>
      <c r="M347" s="36"/>
      <c r="N347" s="36"/>
      <c r="O347" s="36"/>
      <c r="P347" s="36"/>
      <c r="Q347" s="38" t="str">
        <f t="shared" si="61"/>
        <v xml:space="preserve"> </v>
      </c>
      <c r="R347" s="40"/>
      <c r="S347" s="13"/>
      <c r="T347" s="36"/>
      <c r="U347" s="36"/>
      <c r="V347" s="36"/>
      <c r="W347" s="36"/>
      <c r="X347" s="36"/>
      <c r="Y347" s="36"/>
      <c r="Z347" s="36"/>
      <c r="AA347" s="36"/>
      <c r="AB347" s="36"/>
      <c r="AC347" s="36"/>
      <c r="AD347" s="36"/>
      <c r="AE347" s="36"/>
      <c r="AF347" s="39" t="str">
        <f t="shared" si="62"/>
        <v xml:space="preserve"> </v>
      </c>
      <c r="AG347" s="40"/>
      <c r="AH347" s="13"/>
      <c r="AI347" s="36"/>
      <c r="AJ347" s="36"/>
      <c r="AK347" s="36"/>
      <c r="AL347" s="36"/>
      <c r="AM347" s="36"/>
      <c r="AN347" s="36"/>
      <c r="AO347" s="36"/>
      <c r="AP347" s="36"/>
      <c r="AQ347" s="36"/>
      <c r="AR347" s="36"/>
      <c r="AS347" s="36"/>
      <c r="AT347" s="36"/>
      <c r="AU347" s="39" t="str">
        <f t="shared" si="63"/>
        <v xml:space="preserve"> </v>
      </c>
    </row>
    <row r="348" spans="1:47" ht="15" customHeight="1" outlineLevel="1">
      <c r="A348" s="76">
        <f t="shared" si="60"/>
        <v>0</v>
      </c>
      <c r="B348" s="18">
        <f t="shared" si="64"/>
        <v>0</v>
      </c>
      <c r="C348" s="40"/>
      <c r="D348" s="13"/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38" t="str">
        <f t="shared" si="61"/>
        <v xml:space="preserve"> </v>
      </c>
      <c r="R348" s="40"/>
      <c r="S348" s="13"/>
      <c r="T348" s="36"/>
      <c r="U348" s="36"/>
      <c r="V348" s="36"/>
      <c r="W348" s="36"/>
      <c r="X348" s="36"/>
      <c r="Y348" s="36"/>
      <c r="Z348" s="36"/>
      <c r="AA348" s="36"/>
      <c r="AB348" s="36"/>
      <c r="AC348" s="36"/>
      <c r="AD348" s="36"/>
      <c r="AE348" s="36"/>
      <c r="AF348" s="39" t="str">
        <f t="shared" si="62"/>
        <v xml:space="preserve"> </v>
      </c>
      <c r="AG348" s="40"/>
      <c r="AH348" s="13"/>
      <c r="AI348" s="36"/>
      <c r="AJ348" s="36"/>
      <c r="AK348" s="36"/>
      <c r="AL348" s="36"/>
      <c r="AM348" s="36"/>
      <c r="AN348" s="36"/>
      <c r="AO348" s="36"/>
      <c r="AP348" s="36"/>
      <c r="AQ348" s="36"/>
      <c r="AR348" s="36"/>
      <c r="AS348" s="36"/>
      <c r="AT348" s="36"/>
      <c r="AU348" s="39" t="str">
        <f t="shared" si="63"/>
        <v xml:space="preserve"> </v>
      </c>
    </row>
    <row r="349" spans="1:47" ht="15" customHeight="1" outlineLevel="1">
      <c r="A349" s="76">
        <f t="shared" si="60"/>
        <v>0</v>
      </c>
      <c r="B349" s="18">
        <f t="shared" si="64"/>
        <v>0</v>
      </c>
      <c r="C349" s="40"/>
      <c r="D349" s="13"/>
      <c r="E349" s="36"/>
      <c r="F349" s="36"/>
      <c r="G349" s="36"/>
      <c r="H349" s="36"/>
      <c r="I349" s="36"/>
      <c r="J349" s="36"/>
      <c r="K349" s="36"/>
      <c r="L349" s="36"/>
      <c r="M349" s="36"/>
      <c r="N349" s="36"/>
      <c r="O349" s="36"/>
      <c r="P349" s="36"/>
      <c r="Q349" s="38" t="str">
        <f t="shared" si="61"/>
        <v xml:space="preserve"> </v>
      </c>
      <c r="R349" s="40"/>
      <c r="S349" s="13"/>
      <c r="T349" s="36"/>
      <c r="U349" s="36"/>
      <c r="V349" s="36"/>
      <c r="W349" s="36"/>
      <c r="X349" s="36"/>
      <c r="Y349" s="36"/>
      <c r="Z349" s="36"/>
      <c r="AA349" s="36"/>
      <c r="AB349" s="36"/>
      <c r="AC349" s="36"/>
      <c r="AD349" s="36"/>
      <c r="AE349" s="36"/>
      <c r="AF349" s="39" t="str">
        <f t="shared" si="62"/>
        <v xml:space="preserve"> </v>
      </c>
      <c r="AG349" s="40"/>
      <c r="AH349" s="13"/>
      <c r="AI349" s="36"/>
      <c r="AJ349" s="36"/>
      <c r="AK349" s="36"/>
      <c r="AL349" s="36"/>
      <c r="AM349" s="36"/>
      <c r="AN349" s="36"/>
      <c r="AO349" s="36"/>
      <c r="AP349" s="36"/>
      <c r="AQ349" s="36"/>
      <c r="AR349" s="36"/>
      <c r="AS349" s="36"/>
      <c r="AT349" s="36"/>
      <c r="AU349" s="39" t="str">
        <f t="shared" si="63"/>
        <v xml:space="preserve"> </v>
      </c>
    </row>
    <row r="350" spans="1:47" ht="15" customHeight="1" outlineLevel="1">
      <c r="A350" s="76">
        <f t="shared" si="60"/>
        <v>0</v>
      </c>
      <c r="B350" s="18">
        <f t="shared" si="64"/>
        <v>0</v>
      </c>
      <c r="C350" s="40"/>
      <c r="D350" s="13"/>
      <c r="E350" s="36"/>
      <c r="F350" s="36"/>
      <c r="G350" s="36"/>
      <c r="H350" s="36"/>
      <c r="I350" s="36"/>
      <c r="J350" s="36"/>
      <c r="K350" s="36"/>
      <c r="L350" s="36"/>
      <c r="M350" s="36"/>
      <c r="N350" s="36"/>
      <c r="O350" s="36"/>
      <c r="P350" s="36"/>
      <c r="Q350" s="38" t="str">
        <f t="shared" si="61"/>
        <v xml:space="preserve"> </v>
      </c>
      <c r="R350" s="40"/>
      <c r="S350" s="13"/>
      <c r="T350" s="36"/>
      <c r="U350" s="36"/>
      <c r="V350" s="36"/>
      <c r="W350" s="36"/>
      <c r="X350" s="36"/>
      <c r="Y350" s="36"/>
      <c r="Z350" s="36"/>
      <c r="AA350" s="36"/>
      <c r="AB350" s="36"/>
      <c r="AC350" s="36"/>
      <c r="AD350" s="36"/>
      <c r="AE350" s="36"/>
      <c r="AF350" s="39" t="str">
        <f t="shared" si="62"/>
        <v xml:space="preserve"> </v>
      </c>
      <c r="AG350" s="40"/>
      <c r="AH350" s="13"/>
      <c r="AI350" s="36"/>
      <c r="AJ350" s="36"/>
      <c r="AK350" s="36"/>
      <c r="AL350" s="36"/>
      <c r="AM350" s="36"/>
      <c r="AN350" s="36"/>
      <c r="AO350" s="36"/>
      <c r="AP350" s="36"/>
      <c r="AQ350" s="36"/>
      <c r="AR350" s="36"/>
      <c r="AS350" s="36"/>
      <c r="AT350" s="36"/>
      <c r="AU350" s="39" t="str">
        <f t="shared" si="63"/>
        <v xml:space="preserve"> </v>
      </c>
    </row>
    <row r="351" spans="1:47" ht="15" customHeight="1" outlineLevel="1">
      <c r="A351" s="76">
        <f t="shared" si="60"/>
        <v>0</v>
      </c>
      <c r="B351" s="18">
        <f t="shared" si="64"/>
        <v>0</v>
      </c>
      <c r="C351" s="40"/>
      <c r="D351" s="13"/>
      <c r="E351" s="36"/>
      <c r="F351" s="36"/>
      <c r="G351" s="36"/>
      <c r="H351" s="36"/>
      <c r="I351" s="36"/>
      <c r="J351" s="36"/>
      <c r="K351" s="36"/>
      <c r="L351" s="36"/>
      <c r="M351" s="36"/>
      <c r="N351" s="36"/>
      <c r="O351" s="36"/>
      <c r="P351" s="36"/>
      <c r="Q351" s="38" t="str">
        <f t="shared" si="61"/>
        <v xml:space="preserve"> </v>
      </c>
      <c r="R351" s="40"/>
      <c r="S351" s="13"/>
      <c r="T351" s="36"/>
      <c r="U351" s="36"/>
      <c r="V351" s="36"/>
      <c r="W351" s="36"/>
      <c r="X351" s="36"/>
      <c r="Y351" s="36"/>
      <c r="Z351" s="36"/>
      <c r="AA351" s="36"/>
      <c r="AB351" s="36"/>
      <c r="AC351" s="36"/>
      <c r="AD351" s="36"/>
      <c r="AE351" s="36"/>
      <c r="AF351" s="39" t="str">
        <f t="shared" si="62"/>
        <v xml:space="preserve"> </v>
      </c>
      <c r="AG351" s="40"/>
      <c r="AH351" s="13"/>
      <c r="AI351" s="36"/>
      <c r="AJ351" s="36"/>
      <c r="AK351" s="36"/>
      <c r="AL351" s="36"/>
      <c r="AM351" s="36"/>
      <c r="AN351" s="36"/>
      <c r="AO351" s="36"/>
      <c r="AP351" s="36"/>
      <c r="AQ351" s="36"/>
      <c r="AR351" s="36"/>
      <c r="AS351" s="36"/>
      <c r="AT351" s="36"/>
      <c r="AU351" s="39" t="str">
        <f t="shared" si="63"/>
        <v xml:space="preserve"> </v>
      </c>
    </row>
    <row r="352" spans="1:47" ht="15" customHeight="1" outlineLevel="1">
      <c r="A352" s="76">
        <f t="shared" si="60"/>
        <v>0</v>
      </c>
      <c r="B352" s="18">
        <f t="shared" si="64"/>
        <v>0</v>
      </c>
      <c r="C352" s="40"/>
      <c r="D352" s="13"/>
      <c r="E352" s="36"/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8" t="str">
        <f t="shared" si="61"/>
        <v xml:space="preserve"> </v>
      </c>
      <c r="R352" s="40"/>
      <c r="S352" s="13"/>
      <c r="T352" s="36"/>
      <c r="U352" s="36"/>
      <c r="V352" s="36"/>
      <c r="W352" s="36"/>
      <c r="X352" s="36"/>
      <c r="Y352" s="36"/>
      <c r="Z352" s="36"/>
      <c r="AA352" s="36"/>
      <c r="AB352" s="36"/>
      <c r="AC352" s="36"/>
      <c r="AD352" s="36"/>
      <c r="AE352" s="36"/>
      <c r="AF352" s="39" t="str">
        <f t="shared" si="62"/>
        <v xml:space="preserve"> </v>
      </c>
      <c r="AG352" s="40"/>
      <c r="AH352" s="13"/>
      <c r="AI352" s="36"/>
      <c r="AJ352" s="36"/>
      <c r="AK352" s="36"/>
      <c r="AL352" s="36"/>
      <c r="AM352" s="36"/>
      <c r="AN352" s="36"/>
      <c r="AO352" s="36"/>
      <c r="AP352" s="36"/>
      <c r="AQ352" s="36"/>
      <c r="AR352" s="36"/>
      <c r="AS352" s="36"/>
      <c r="AT352" s="36"/>
      <c r="AU352" s="39" t="str">
        <f t="shared" si="63"/>
        <v xml:space="preserve"> </v>
      </c>
    </row>
    <row r="353" spans="1:47" ht="15" customHeight="1" outlineLevel="1">
      <c r="A353" s="76">
        <f t="shared" si="60"/>
        <v>0</v>
      </c>
      <c r="B353" s="18">
        <f t="shared" si="64"/>
        <v>0</v>
      </c>
      <c r="C353" s="40"/>
      <c r="D353" s="13"/>
      <c r="E353" s="36"/>
      <c r="F353" s="36"/>
      <c r="G353" s="36"/>
      <c r="H353" s="36"/>
      <c r="I353" s="36"/>
      <c r="J353" s="36"/>
      <c r="K353" s="36"/>
      <c r="L353" s="36"/>
      <c r="M353" s="36"/>
      <c r="N353" s="36"/>
      <c r="O353" s="36"/>
      <c r="P353" s="36"/>
      <c r="Q353" s="38" t="str">
        <f t="shared" si="61"/>
        <v xml:space="preserve"> </v>
      </c>
      <c r="R353" s="40"/>
      <c r="S353" s="13"/>
      <c r="T353" s="36"/>
      <c r="U353" s="36"/>
      <c r="V353" s="36"/>
      <c r="W353" s="36"/>
      <c r="X353" s="36"/>
      <c r="Y353" s="36"/>
      <c r="Z353" s="36"/>
      <c r="AA353" s="36"/>
      <c r="AB353" s="36"/>
      <c r="AC353" s="36"/>
      <c r="AD353" s="36"/>
      <c r="AE353" s="36"/>
      <c r="AF353" s="39" t="str">
        <f t="shared" si="62"/>
        <v xml:space="preserve"> </v>
      </c>
      <c r="AG353" s="40"/>
      <c r="AH353" s="13"/>
      <c r="AI353" s="36"/>
      <c r="AJ353" s="36"/>
      <c r="AK353" s="36"/>
      <c r="AL353" s="36"/>
      <c r="AM353" s="36"/>
      <c r="AN353" s="36"/>
      <c r="AO353" s="36"/>
      <c r="AP353" s="36"/>
      <c r="AQ353" s="36"/>
      <c r="AR353" s="36"/>
      <c r="AS353" s="36"/>
      <c r="AT353" s="36"/>
      <c r="AU353" s="39" t="str">
        <f t="shared" si="63"/>
        <v xml:space="preserve"> </v>
      </c>
    </row>
    <row r="354" spans="1:47" ht="15" customHeight="1" outlineLevel="1">
      <c r="A354" s="76">
        <f t="shared" si="60"/>
        <v>0</v>
      </c>
      <c r="B354" s="18">
        <f t="shared" si="64"/>
        <v>0</v>
      </c>
      <c r="C354" s="40"/>
      <c r="D354" s="13"/>
      <c r="E354" s="36"/>
      <c r="F354" s="36"/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38" t="str">
        <f t="shared" si="61"/>
        <v xml:space="preserve"> </v>
      </c>
      <c r="R354" s="40"/>
      <c r="S354" s="13"/>
      <c r="T354" s="36"/>
      <c r="U354" s="36"/>
      <c r="V354" s="36"/>
      <c r="W354" s="36"/>
      <c r="X354" s="36"/>
      <c r="Y354" s="36"/>
      <c r="Z354" s="36"/>
      <c r="AA354" s="36"/>
      <c r="AB354" s="36"/>
      <c r="AC354" s="36"/>
      <c r="AD354" s="36"/>
      <c r="AE354" s="36"/>
      <c r="AF354" s="39" t="str">
        <f t="shared" si="62"/>
        <v xml:space="preserve"> </v>
      </c>
      <c r="AG354" s="40"/>
      <c r="AH354" s="13"/>
      <c r="AI354" s="36"/>
      <c r="AJ354" s="36"/>
      <c r="AK354" s="36"/>
      <c r="AL354" s="36"/>
      <c r="AM354" s="36"/>
      <c r="AN354" s="36"/>
      <c r="AO354" s="36"/>
      <c r="AP354" s="36"/>
      <c r="AQ354" s="36"/>
      <c r="AR354" s="36"/>
      <c r="AS354" s="36"/>
      <c r="AT354" s="36"/>
      <c r="AU354" s="39" t="str">
        <f t="shared" si="63"/>
        <v xml:space="preserve"> </v>
      </c>
    </row>
    <row r="355" spans="1:47" ht="15" customHeight="1" outlineLevel="1">
      <c r="A355" s="76">
        <f t="shared" si="60"/>
        <v>0</v>
      </c>
      <c r="B355" s="18">
        <f t="shared" si="64"/>
        <v>0</v>
      </c>
      <c r="C355" s="40"/>
      <c r="D355" s="13"/>
      <c r="E355" s="36"/>
      <c r="F355" s="36"/>
      <c r="G355" s="36"/>
      <c r="H355" s="36"/>
      <c r="I355" s="36"/>
      <c r="J355" s="36"/>
      <c r="K355" s="36"/>
      <c r="L355" s="36"/>
      <c r="M355" s="36"/>
      <c r="N355" s="36"/>
      <c r="O355" s="36"/>
      <c r="P355" s="36"/>
      <c r="Q355" s="38" t="str">
        <f t="shared" si="61"/>
        <v xml:space="preserve"> </v>
      </c>
      <c r="R355" s="40"/>
      <c r="S355" s="13"/>
      <c r="T355" s="36"/>
      <c r="U355" s="36"/>
      <c r="V355" s="36"/>
      <c r="W355" s="36"/>
      <c r="X355" s="36"/>
      <c r="Y355" s="36"/>
      <c r="Z355" s="36"/>
      <c r="AA355" s="36"/>
      <c r="AB355" s="36"/>
      <c r="AC355" s="36"/>
      <c r="AD355" s="36"/>
      <c r="AE355" s="36"/>
      <c r="AF355" s="39" t="str">
        <f t="shared" si="62"/>
        <v xml:space="preserve"> </v>
      </c>
      <c r="AG355" s="40"/>
      <c r="AH355" s="13"/>
      <c r="AI355" s="36"/>
      <c r="AJ355" s="36"/>
      <c r="AK355" s="36"/>
      <c r="AL355" s="36"/>
      <c r="AM355" s="36"/>
      <c r="AN355" s="36"/>
      <c r="AO355" s="36"/>
      <c r="AP355" s="36"/>
      <c r="AQ355" s="36"/>
      <c r="AR355" s="36"/>
      <c r="AS355" s="36"/>
      <c r="AT355" s="36"/>
      <c r="AU355" s="39" t="str">
        <f t="shared" si="63"/>
        <v xml:space="preserve"> </v>
      </c>
    </row>
    <row r="356" spans="1:47" ht="15" customHeight="1" outlineLevel="1">
      <c r="A356" s="76">
        <f t="shared" si="60"/>
        <v>0</v>
      </c>
      <c r="B356" s="18">
        <f t="shared" si="64"/>
        <v>0</v>
      </c>
      <c r="C356" s="40"/>
      <c r="D356" s="13"/>
      <c r="E356" s="36"/>
      <c r="F356" s="36"/>
      <c r="G356" s="36"/>
      <c r="H356" s="36"/>
      <c r="I356" s="36"/>
      <c r="J356" s="36"/>
      <c r="K356" s="36"/>
      <c r="L356" s="36"/>
      <c r="M356" s="36"/>
      <c r="N356" s="36"/>
      <c r="O356" s="36"/>
      <c r="P356" s="36"/>
      <c r="Q356" s="38" t="str">
        <f t="shared" si="61"/>
        <v xml:space="preserve"> </v>
      </c>
      <c r="R356" s="40"/>
      <c r="S356" s="13"/>
      <c r="T356" s="36"/>
      <c r="U356" s="36"/>
      <c r="V356" s="36"/>
      <c r="W356" s="36"/>
      <c r="X356" s="36"/>
      <c r="Y356" s="36"/>
      <c r="Z356" s="36"/>
      <c r="AA356" s="36"/>
      <c r="AB356" s="36"/>
      <c r="AC356" s="36"/>
      <c r="AD356" s="36"/>
      <c r="AE356" s="36"/>
      <c r="AF356" s="39" t="str">
        <f t="shared" si="62"/>
        <v xml:space="preserve"> </v>
      </c>
      <c r="AG356" s="40"/>
      <c r="AH356" s="13"/>
      <c r="AI356" s="36"/>
      <c r="AJ356" s="36"/>
      <c r="AK356" s="36"/>
      <c r="AL356" s="36"/>
      <c r="AM356" s="36"/>
      <c r="AN356" s="36"/>
      <c r="AO356" s="36"/>
      <c r="AP356" s="36"/>
      <c r="AQ356" s="36"/>
      <c r="AR356" s="36"/>
      <c r="AS356" s="36"/>
      <c r="AT356" s="36"/>
      <c r="AU356" s="39" t="str">
        <f t="shared" si="63"/>
        <v xml:space="preserve"> </v>
      </c>
    </row>
    <row r="357" spans="1:47" ht="15" customHeight="1" outlineLevel="1">
      <c r="A357" s="76">
        <f t="shared" si="60"/>
        <v>0</v>
      </c>
      <c r="B357" s="18">
        <f t="shared" si="64"/>
        <v>0</v>
      </c>
      <c r="C357" s="40"/>
      <c r="D357" s="13"/>
      <c r="E357" s="36"/>
      <c r="F357" s="36"/>
      <c r="G357" s="36"/>
      <c r="H357" s="36"/>
      <c r="I357" s="36"/>
      <c r="J357" s="36"/>
      <c r="K357" s="36"/>
      <c r="L357" s="36"/>
      <c r="M357" s="36"/>
      <c r="N357" s="36"/>
      <c r="O357" s="36"/>
      <c r="P357" s="36"/>
      <c r="Q357" s="38" t="str">
        <f t="shared" si="61"/>
        <v xml:space="preserve"> </v>
      </c>
      <c r="R357" s="40"/>
      <c r="S357" s="13"/>
      <c r="T357" s="36"/>
      <c r="U357" s="36"/>
      <c r="V357" s="36"/>
      <c r="W357" s="36"/>
      <c r="X357" s="36"/>
      <c r="Y357" s="36"/>
      <c r="Z357" s="36"/>
      <c r="AA357" s="36"/>
      <c r="AB357" s="36"/>
      <c r="AC357" s="36"/>
      <c r="AD357" s="36"/>
      <c r="AE357" s="36"/>
      <c r="AF357" s="39" t="str">
        <f t="shared" si="62"/>
        <v xml:space="preserve"> </v>
      </c>
      <c r="AG357" s="40"/>
      <c r="AH357" s="13"/>
      <c r="AI357" s="36"/>
      <c r="AJ357" s="36"/>
      <c r="AK357" s="36"/>
      <c r="AL357" s="36"/>
      <c r="AM357" s="36"/>
      <c r="AN357" s="36"/>
      <c r="AO357" s="36"/>
      <c r="AP357" s="36"/>
      <c r="AQ357" s="36"/>
      <c r="AR357" s="36"/>
      <c r="AS357" s="36"/>
      <c r="AT357" s="36"/>
      <c r="AU357" s="39" t="str">
        <f t="shared" si="63"/>
        <v xml:space="preserve"> </v>
      </c>
    </row>
    <row r="358" spans="1:47" ht="15" customHeight="1" outlineLevel="1">
      <c r="A358" s="76">
        <f t="shared" si="60"/>
        <v>0</v>
      </c>
      <c r="B358" s="18">
        <f t="shared" si="64"/>
        <v>0</v>
      </c>
      <c r="C358" s="40"/>
      <c r="D358" s="13"/>
      <c r="E358" s="36"/>
      <c r="F358" s="36"/>
      <c r="G358" s="36"/>
      <c r="H358" s="36"/>
      <c r="I358" s="36"/>
      <c r="J358" s="36"/>
      <c r="K358" s="36"/>
      <c r="L358" s="36"/>
      <c r="M358" s="36"/>
      <c r="N358" s="36"/>
      <c r="O358" s="36"/>
      <c r="P358" s="36"/>
      <c r="Q358" s="38" t="str">
        <f t="shared" si="61"/>
        <v xml:space="preserve"> </v>
      </c>
      <c r="R358" s="40"/>
      <c r="S358" s="13"/>
      <c r="T358" s="36"/>
      <c r="U358" s="36"/>
      <c r="V358" s="36"/>
      <c r="W358" s="36"/>
      <c r="X358" s="36"/>
      <c r="Y358" s="36"/>
      <c r="Z358" s="36"/>
      <c r="AA358" s="36"/>
      <c r="AB358" s="36"/>
      <c r="AC358" s="36"/>
      <c r="AD358" s="36"/>
      <c r="AE358" s="36"/>
      <c r="AF358" s="39" t="str">
        <f t="shared" si="62"/>
        <v xml:space="preserve"> </v>
      </c>
      <c r="AG358" s="40"/>
      <c r="AH358" s="13"/>
      <c r="AI358" s="36"/>
      <c r="AJ358" s="36"/>
      <c r="AK358" s="36"/>
      <c r="AL358" s="36"/>
      <c r="AM358" s="36"/>
      <c r="AN358" s="36"/>
      <c r="AO358" s="36"/>
      <c r="AP358" s="36"/>
      <c r="AQ358" s="36"/>
      <c r="AR358" s="36"/>
      <c r="AS358" s="36"/>
      <c r="AT358" s="36"/>
      <c r="AU358" s="39" t="str">
        <f t="shared" si="63"/>
        <v xml:space="preserve"> </v>
      </c>
    </row>
    <row r="359" spans="1:47" ht="15" customHeight="1" outlineLevel="1">
      <c r="A359" s="76">
        <f t="shared" si="60"/>
        <v>0</v>
      </c>
      <c r="B359" s="18">
        <f t="shared" si="64"/>
        <v>0</v>
      </c>
      <c r="C359" s="40"/>
      <c r="D359" s="13"/>
      <c r="E359" s="36"/>
      <c r="F359" s="36"/>
      <c r="G359" s="36"/>
      <c r="H359" s="36"/>
      <c r="I359" s="36"/>
      <c r="J359" s="36"/>
      <c r="K359" s="36"/>
      <c r="L359" s="36"/>
      <c r="M359" s="36"/>
      <c r="N359" s="36"/>
      <c r="O359" s="36"/>
      <c r="P359" s="36"/>
      <c r="Q359" s="38" t="str">
        <f t="shared" si="61"/>
        <v xml:space="preserve"> </v>
      </c>
      <c r="R359" s="40"/>
      <c r="S359" s="13"/>
      <c r="T359" s="36"/>
      <c r="U359" s="36"/>
      <c r="V359" s="36"/>
      <c r="W359" s="36"/>
      <c r="X359" s="36"/>
      <c r="Y359" s="36"/>
      <c r="Z359" s="36"/>
      <c r="AA359" s="36"/>
      <c r="AB359" s="36"/>
      <c r="AC359" s="36"/>
      <c r="AD359" s="36"/>
      <c r="AE359" s="36"/>
      <c r="AF359" s="39" t="str">
        <f t="shared" si="62"/>
        <v xml:space="preserve"> </v>
      </c>
      <c r="AG359" s="40"/>
      <c r="AH359" s="13"/>
      <c r="AI359" s="36"/>
      <c r="AJ359" s="36"/>
      <c r="AK359" s="36"/>
      <c r="AL359" s="36"/>
      <c r="AM359" s="36"/>
      <c r="AN359" s="36"/>
      <c r="AO359" s="36"/>
      <c r="AP359" s="36"/>
      <c r="AQ359" s="36"/>
      <c r="AR359" s="36"/>
      <c r="AS359" s="36"/>
      <c r="AT359" s="36"/>
      <c r="AU359" s="39" t="str">
        <f t="shared" si="63"/>
        <v xml:space="preserve"> </v>
      </c>
    </row>
    <row r="360" spans="1:47" ht="15" customHeight="1">
      <c r="A360" s="76">
        <f>IF((SUM(D360:Q360)+SUM(R360:AF360)+SUM(AG360:AU360))=0,0,1)</f>
        <v>0</v>
      </c>
      <c r="B360" s="119"/>
      <c r="C360" s="11" t="s">
        <v>7</v>
      </c>
      <c r="D360" s="77"/>
      <c r="E360" s="78"/>
      <c r="F360" s="78"/>
      <c r="G360" s="78"/>
      <c r="H360" s="78"/>
      <c r="I360" s="78"/>
      <c r="J360" s="78"/>
      <c r="K360" s="78"/>
      <c r="L360" s="78"/>
      <c r="M360" s="78"/>
      <c r="N360" s="78"/>
      <c r="O360" s="78"/>
      <c r="P360" s="79"/>
      <c r="Q360" s="80">
        <f>COUNTIF(Q362:Q386,"-")</f>
        <v>0</v>
      </c>
      <c r="R360" s="11" t="s">
        <v>7</v>
      </c>
      <c r="S360" s="81"/>
      <c r="T360" s="81"/>
      <c r="U360" s="81"/>
      <c r="V360" s="81"/>
      <c r="W360" s="81"/>
      <c r="X360" s="81"/>
      <c r="Y360" s="81"/>
      <c r="Z360" s="81"/>
      <c r="AA360" s="81"/>
      <c r="AB360" s="81"/>
      <c r="AC360" s="81"/>
      <c r="AD360" s="81"/>
      <c r="AE360" s="82"/>
      <c r="AF360" s="31">
        <f>COUNTIF(AF362:AF386,"-")</f>
        <v>0</v>
      </c>
      <c r="AG360" s="11" t="s">
        <v>7</v>
      </c>
      <c r="AH360" s="81"/>
      <c r="AI360" s="81"/>
      <c r="AJ360" s="81"/>
      <c r="AK360" s="81"/>
      <c r="AL360" s="81"/>
      <c r="AM360" s="81"/>
      <c r="AN360" s="81"/>
      <c r="AO360" s="81"/>
      <c r="AP360" s="81"/>
      <c r="AQ360" s="81"/>
      <c r="AR360" s="81"/>
      <c r="AS360" s="81"/>
      <c r="AT360" s="82"/>
      <c r="AU360" s="31">
        <f>COUNTIF(AU362:AU386,"-")</f>
        <v>0</v>
      </c>
    </row>
    <row r="361" spans="1:47" ht="15" customHeight="1">
      <c r="A361" s="76">
        <f aca="true" t="shared" si="65" ref="A361:A386">IF((SUM(D361:Q361)+SUM(R361:AF361)+SUM(AG361:AU361))=0,0,1)</f>
        <v>0</v>
      </c>
      <c r="B361" s="120"/>
      <c r="C361" s="11" t="s">
        <v>8</v>
      </c>
      <c r="D361" s="77"/>
      <c r="E361" s="78"/>
      <c r="F361" s="78"/>
      <c r="G361" s="78"/>
      <c r="H361" s="78"/>
      <c r="I361" s="78"/>
      <c r="J361" s="78"/>
      <c r="K361" s="78"/>
      <c r="L361" s="78"/>
      <c r="M361" s="78"/>
      <c r="N361" s="78"/>
      <c r="O361" s="78"/>
      <c r="P361" s="79"/>
      <c r="Q361" s="80">
        <f>COUNTIF(Q362:Q386,"-")+COUNTIF(Q362:Q386,"+")</f>
        <v>0</v>
      </c>
      <c r="R361" s="11" t="s">
        <v>8</v>
      </c>
      <c r="S361" s="81"/>
      <c r="T361" s="81"/>
      <c r="U361" s="81"/>
      <c r="V361" s="81"/>
      <c r="W361" s="81"/>
      <c r="X361" s="81"/>
      <c r="Y361" s="81"/>
      <c r="Z361" s="81"/>
      <c r="AA361" s="81"/>
      <c r="AB361" s="81"/>
      <c r="AC361" s="81"/>
      <c r="AD361" s="81"/>
      <c r="AE361" s="82"/>
      <c r="AF361" s="31">
        <f>COUNTIF(AF362:AF386,"-")+COUNTIF(AF362:AF386,"+")</f>
        <v>0</v>
      </c>
      <c r="AG361" s="11" t="s">
        <v>8</v>
      </c>
      <c r="AH361" s="81"/>
      <c r="AI361" s="81"/>
      <c r="AJ361" s="81"/>
      <c r="AK361" s="81"/>
      <c r="AL361" s="81"/>
      <c r="AM361" s="81"/>
      <c r="AN361" s="81"/>
      <c r="AO361" s="81"/>
      <c r="AP361" s="81"/>
      <c r="AQ361" s="81"/>
      <c r="AR361" s="81"/>
      <c r="AS361" s="81"/>
      <c r="AT361" s="82"/>
      <c r="AU361" s="31">
        <f>COUNTIF(AU362:AU386,"-")+COUNTIF(AU362:AU386,"+")</f>
        <v>0</v>
      </c>
    </row>
    <row r="362" spans="1:47" ht="15" customHeight="1" outlineLevel="1">
      <c r="A362" s="76">
        <f t="shared" si="65"/>
        <v>0</v>
      </c>
      <c r="B362" s="18">
        <f>B360</f>
        <v>0</v>
      </c>
      <c r="C362" s="35"/>
      <c r="D362" s="13"/>
      <c r="E362" s="36"/>
      <c r="F362" s="36"/>
      <c r="G362" s="36"/>
      <c r="H362" s="36"/>
      <c r="I362" s="36"/>
      <c r="J362" s="36"/>
      <c r="K362" s="36"/>
      <c r="L362" s="36"/>
      <c r="M362" s="36"/>
      <c r="N362" s="37"/>
      <c r="O362" s="36"/>
      <c r="P362" s="36"/>
      <c r="Q362" s="38" t="str">
        <f>IF(C362&gt;0,IF(AND(E362&lt;=$E$6,F362&lt;=$F$6,G362&lt;=$G$6,H362&lt;=$H$6,I362&lt;=$I$6,J362&lt;=$J$6,K362&lt;=$K$6,L362&lt;=$L$6,M362&lt;=$M$6,N362&lt;=$N$6,O362&lt;=$O$6,P362&lt;=$P$6),"+","-")," ")</f>
        <v xml:space="preserve"> </v>
      </c>
      <c r="R362" s="35"/>
      <c r="S362" s="13"/>
      <c r="T362" s="36"/>
      <c r="U362" s="36"/>
      <c r="V362" s="36"/>
      <c r="W362" s="36"/>
      <c r="X362" s="36"/>
      <c r="Y362" s="36"/>
      <c r="Z362" s="36"/>
      <c r="AA362" s="36"/>
      <c r="AB362" s="36"/>
      <c r="AC362" s="36"/>
      <c r="AD362" s="36"/>
      <c r="AE362" s="36"/>
      <c r="AF362" s="39" t="str">
        <f>IF(S362&gt;0,IF(AND(T362&lt;=$T$6,U362&lt;=$U$6,V362&lt;=$V$6,W362&lt;=$W$6,X362&lt;=$X$6,Y362&lt;=$Y$6,Z362&lt;=$Z$6,AA362&lt;=$AA$6,AB362&lt;=$AB$6,AC362&lt;=$AC$6,AD362&lt;=$AD$6,AE362&lt;=$AE$6),"+","-")," ")</f>
        <v xml:space="preserve"> </v>
      </c>
      <c r="AG362" s="35"/>
      <c r="AH362" s="13"/>
      <c r="AI362" s="36"/>
      <c r="AJ362" s="36"/>
      <c r="AK362" s="36"/>
      <c r="AL362" s="36"/>
      <c r="AM362" s="36"/>
      <c r="AN362" s="36"/>
      <c r="AO362" s="36"/>
      <c r="AP362" s="36"/>
      <c r="AQ362" s="36"/>
      <c r="AR362" s="36"/>
      <c r="AS362" s="36"/>
      <c r="AT362" s="36"/>
      <c r="AU362" s="39" t="str">
        <f>IF(AG362&gt;0,IF(AND(AI362&lt;=$AI$6,AJ362&lt;=$AJ$6,AK362&lt;=$AK$6,AL362&lt;=$AL$6,AM362&lt;=$AM$6,AN362&lt;=$AN$6,AO362&lt;=$AO$6,AP362&lt;=$AP$6,AT362&lt;=$AT$6,AQ362&lt;=$AQ$6,AR362&lt;=$AR$6,AS362&lt;=$AS$6),"+","-")," ")</f>
        <v xml:space="preserve"> </v>
      </c>
    </row>
    <row r="363" spans="1:47" ht="15" customHeight="1" outlineLevel="1">
      <c r="A363" s="76">
        <f t="shared" si="65"/>
        <v>0</v>
      </c>
      <c r="B363" s="18">
        <f>B362</f>
        <v>0</v>
      </c>
      <c r="C363" s="35"/>
      <c r="D363" s="13"/>
      <c r="E363" s="36"/>
      <c r="F363" s="36"/>
      <c r="G363" s="36"/>
      <c r="H363" s="36"/>
      <c r="I363" s="36"/>
      <c r="J363" s="36"/>
      <c r="K363" s="36"/>
      <c r="L363" s="36"/>
      <c r="M363" s="36"/>
      <c r="N363" s="36"/>
      <c r="O363" s="36"/>
      <c r="P363" s="36"/>
      <c r="Q363" s="38" t="str">
        <f aca="true" t="shared" si="66" ref="Q363:Q386">IF(C363&gt;0,IF(AND(E363&lt;=$E$6,F363&lt;=$F$6,G363&lt;=$G$6,H363&lt;=$H$6,I363&lt;=$I$6,J363&lt;=$J$6,K363&lt;=$K$6,L363&lt;=$L$6,M363&lt;=$M$6,N363&lt;=$N$6,O363&lt;=$O$6,P363&lt;=$P$6),"+","-")," ")</f>
        <v xml:space="preserve"> </v>
      </c>
      <c r="R363" s="35"/>
      <c r="S363" s="13"/>
      <c r="T363" s="36"/>
      <c r="U363" s="36"/>
      <c r="V363" s="36"/>
      <c r="W363" s="36"/>
      <c r="X363" s="36"/>
      <c r="Y363" s="36"/>
      <c r="Z363" s="36"/>
      <c r="AA363" s="36"/>
      <c r="AB363" s="36"/>
      <c r="AC363" s="36"/>
      <c r="AD363" s="36"/>
      <c r="AE363" s="36"/>
      <c r="AF363" s="39" t="str">
        <f aca="true" t="shared" si="67" ref="AF363:AF386">IF(S363&gt;0,IF(AND(T363&lt;=$T$6,U363&lt;=$U$6,V363&lt;=$V$6,W363&lt;=$W$6,X363&lt;=$X$6,Y363&lt;=$Y$6,Z363&lt;=$Z$6,AA363&lt;=$AA$6,AB363&lt;=$AB$6,AC363&lt;=$AC$6,AD363&lt;=$AD$6,AE363&lt;=$AE$6),"+","-")," ")</f>
        <v xml:space="preserve"> </v>
      </c>
      <c r="AG363" s="35"/>
      <c r="AH363" s="13"/>
      <c r="AI363" s="36"/>
      <c r="AJ363" s="36"/>
      <c r="AK363" s="36"/>
      <c r="AL363" s="36"/>
      <c r="AM363" s="36"/>
      <c r="AN363" s="36"/>
      <c r="AO363" s="36"/>
      <c r="AP363" s="36"/>
      <c r="AQ363" s="36"/>
      <c r="AR363" s="36"/>
      <c r="AS363" s="36"/>
      <c r="AT363" s="36"/>
      <c r="AU363" s="39" t="str">
        <f aca="true" t="shared" si="68" ref="AU363:AU386">IF(AG363&gt;0,IF(AND(AI363&lt;=$AI$6,AJ363&lt;=$AJ$6,AK363&lt;=$AK$6,AL363&lt;=$AL$6,AM363&lt;=$AM$6,AN363&lt;=$AN$6,AO363&lt;=$AO$6,AP363&lt;=$AP$6,AT363&lt;=$AT$6,AQ363&lt;=$AQ$6,AR363&lt;=$AR$6,AS363&lt;=$AS$6),"+","-")," ")</f>
        <v xml:space="preserve"> </v>
      </c>
    </row>
    <row r="364" spans="1:47" ht="15" customHeight="1" outlineLevel="1">
      <c r="A364" s="76">
        <f t="shared" si="65"/>
        <v>0</v>
      </c>
      <c r="B364" s="18">
        <f aca="true" t="shared" si="69" ref="B364:B386">B363</f>
        <v>0</v>
      </c>
      <c r="C364" s="35"/>
      <c r="D364" s="13"/>
      <c r="E364" s="36"/>
      <c r="F364" s="36"/>
      <c r="G364" s="36"/>
      <c r="H364" s="36"/>
      <c r="I364" s="36"/>
      <c r="J364" s="36"/>
      <c r="K364" s="36"/>
      <c r="L364" s="36"/>
      <c r="M364" s="36"/>
      <c r="N364" s="36"/>
      <c r="O364" s="36"/>
      <c r="P364" s="36"/>
      <c r="Q364" s="38" t="str">
        <f t="shared" si="66"/>
        <v xml:space="preserve"> </v>
      </c>
      <c r="R364" s="35"/>
      <c r="S364" s="13"/>
      <c r="T364" s="36"/>
      <c r="U364" s="36"/>
      <c r="V364" s="36"/>
      <c r="W364" s="36"/>
      <c r="X364" s="36"/>
      <c r="Y364" s="36"/>
      <c r="Z364" s="36"/>
      <c r="AA364" s="36"/>
      <c r="AB364" s="36"/>
      <c r="AC364" s="36"/>
      <c r="AD364" s="36"/>
      <c r="AE364" s="36"/>
      <c r="AF364" s="39" t="str">
        <f t="shared" si="67"/>
        <v xml:space="preserve"> </v>
      </c>
      <c r="AG364" s="35"/>
      <c r="AH364" s="13"/>
      <c r="AI364" s="36"/>
      <c r="AJ364" s="36"/>
      <c r="AK364" s="36"/>
      <c r="AL364" s="36"/>
      <c r="AM364" s="36"/>
      <c r="AN364" s="36"/>
      <c r="AO364" s="36"/>
      <c r="AP364" s="36"/>
      <c r="AQ364" s="36"/>
      <c r="AR364" s="36"/>
      <c r="AS364" s="36"/>
      <c r="AT364" s="36"/>
      <c r="AU364" s="39" t="str">
        <f t="shared" si="68"/>
        <v xml:space="preserve"> </v>
      </c>
    </row>
    <row r="365" spans="1:47" ht="15" customHeight="1" outlineLevel="1">
      <c r="A365" s="76">
        <f t="shared" si="65"/>
        <v>0</v>
      </c>
      <c r="B365" s="18">
        <f t="shared" si="69"/>
        <v>0</v>
      </c>
      <c r="C365" s="35"/>
      <c r="D365" s="13"/>
      <c r="E365" s="36"/>
      <c r="F365" s="36"/>
      <c r="G365" s="36"/>
      <c r="H365" s="36"/>
      <c r="I365" s="36"/>
      <c r="J365" s="36"/>
      <c r="K365" s="36"/>
      <c r="L365" s="36"/>
      <c r="M365" s="36"/>
      <c r="N365" s="36"/>
      <c r="O365" s="36"/>
      <c r="P365" s="36"/>
      <c r="Q365" s="38" t="str">
        <f t="shared" si="66"/>
        <v xml:space="preserve"> </v>
      </c>
      <c r="R365" s="35"/>
      <c r="S365" s="13"/>
      <c r="T365" s="36"/>
      <c r="U365" s="36"/>
      <c r="V365" s="36"/>
      <c r="W365" s="36"/>
      <c r="X365" s="36"/>
      <c r="Y365" s="36"/>
      <c r="Z365" s="36"/>
      <c r="AA365" s="36"/>
      <c r="AB365" s="36"/>
      <c r="AC365" s="36"/>
      <c r="AD365" s="36"/>
      <c r="AE365" s="36"/>
      <c r="AF365" s="39" t="str">
        <f t="shared" si="67"/>
        <v xml:space="preserve"> </v>
      </c>
      <c r="AG365" s="35"/>
      <c r="AH365" s="13"/>
      <c r="AI365" s="36"/>
      <c r="AJ365" s="36"/>
      <c r="AK365" s="36"/>
      <c r="AL365" s="36"/>
      <c r="AM365" s="36"/>
      <c r="AN365" s="36"/>
      <c r="AO365" s="36"/>
      <c r="AP365" s="36"/>
      <c r="AQ365" s="36"/>
      <c r="AR365" s="36"/>
      <c r="AS365" s="36"/>
      <c r="AT365" s="36"/>
      <c r="AU365" s="39" t="str">
        <f t="shared" si="68"/>
        <v xml:space="preserve"> </v>
      </c>
    </row>
    <row r="366" spans="1:47" ht="15" customHeight="1" outlineLevel="1">
      <c r="A366" s="76">
        <f t="shared" si="65"/>
        <v>0</v>
      </c>
      <c r="B366" s="18">
        <f t="shared" si="69"/>
        <v>0</v>
      </c>
      <c r="C366" s="35"/>
      <c r="D366" s="13"/>
      <c r="E366" s="36"/>
      <c r="F366" s="36"/>
      <c r="G366" s="36"/>
      <c r="H366" s="36"/>
      <c r="I366" s="36"/>
      <c r="J366" s="36"/>
      <c r="K366" s="36"/>
      <c r="L366" s="36"/>
      <c r="M366" s="36"/>
      <c r="N366" s="36"/>
      <c r="O366" s="36"/>
      <c r="P366" s="36"/>
      <c r="Q366" s="38" t="str">
        <f t="shared" si="66"/>
        <v xml:space="preserve"> </v>
      </c>
      <c r="R366" s="35"/>
      <c r="S366" s="13"/>
      <c r="T366" s="36"/>
      <c r="U366" s="36"/>
      <c r="V366" s="36"/>
      <c r="W366" s="36"/>
      <c r="X366" s="36"/>
      <c r="Y366" s="36"/>
      <c r="Z366" s="36"/>
      <c r="AA366" s="36"/>
      <c r="AB366" s="36"/>
      <c r="AC366" s="36"/>
      <c r="AD366" s="36"/>
      <c r="AE366" s="36"/>
      <c r="AF366" s="39" t="str">
        <f t="shared" si="67"/>
        <v xml:space="preserve"> </v>
      </c>
      <c r="AG366" s="35"/>
      <c r="AH366" s="13"/>
      <c r="AI366" s="36"/>
      <c r="AJ366" s="36"/>
      <c r="AK366" s="36"/>
      <c r="AL366" s="36"/>
      <c r="AM366" s="36"/>
      <c r="AN366" s="36"/>
      <c r="AO366" s="36"/>
      <c r="AP366" s="36"/>
      <c r="AQ366" s="36"/>
      <c r="AR366" s="36"/>
      <c r="AS366" s="36"/>
      <c r="AT366" s="36"/>
      <c r="AU366" s="39" t="str">
        <f t="shared" si="68"/>
        <v xml:space="preserve"> </v>
      </c>
    </row>
    <row r="367" spans="1:47" ht="15" customHeight="1" outlineLevel="1">
      <c r="A367" s="76">
        <f t="shared" si="65"/>
        <v>0</v>
      </c>
      <c r="B367" s="18">
        <f t="shared" si="69"/>
        <v>0</v>
      </c>
      <c r="C367" s="35"/>
      <c r="D367" s="13"/>
      <c r="E367" s="36"/>
      <c r="F367" s="36"/>
      <c r="G367" s="36"/>
      <c r="H367" s="36"/>
      <c r="I367" s="36"/>
      <c r="J367" s="36"/>
      <c r="K367" s="36"/>
      <c r="L367" s="36"/>
      <c r="M367" s="36"/>
      <c r="N367" s="36"/>
      <c r="O367" s="36"/>
      <c r="P367" s="36"/>
      <c r="Q367" s="38" t="str">
        <f t="shared" si="66"/>
        <v xml:space="preserve"> </v>
      </c>
      <c r="R367" s="35"/>
      <c r="S367" s="13"/>
      <c r="T367" s="36"/>
      <c r="U367" s="36"/>
      <c r="V367" s="36"/>
      <c r="W367" s="36"/>
      <c r="X367" s="36"/>
      <c r="Y367" s="36"/>
      <c r="Z367" s="36"/>
      <c r="AA367" s="36"/>
      <c r="AB367" s="36"/>
      <c r="AC367" s="36"/>
      <c r="AD367" s="36"/>
      <c r="AE367" s="36"/>
      <c r="AF367" s="39" t="str">
        <f t="shared" si="67"/>
        <v xml:space="preserve"> </v>
      </c>
      <c r="AG367" s="35"/>
      <c r="AH367" s="13"/>
      <c r="AI367" s="36"/>
      <c r="AJ367" s="36"/>
      <c r="AK367" s="36"/>
      <c r="AL367" s="36"/>
      <c r="AM367" s="36"/>
      <c r="AN367" s="36"/>
      <c r="AO367" s="36"/>
      <c r="AP367" s="36"/>
      <c r="AQ367" s="36"/>
      <c r="AR367" s="36"/>
      <c r="AS367" s="36"/>
      <c r="AT367" s="36"/>
      <c r="AU367" s="39" t="str">
        <f t="shared" si="68"/>
        <v xml:space="preserve"> </v>
      </c>
    </row>
    <row r="368" spans="1:47" ht="15" customHeight="1" outlineLevel="1">
      <c r="A368" s="76">
        <f t="shared" si="65"/>
        <v>0</v>
      </c>
      <c r="B368" s="18">
        <f t="shared" si="69"/>
        <v>0</v>
      </c>
      <c r="C368" s="35"/>
      <c r="D368" s="13"/>
      <c r="E368" s="36"/>
      <c r="F368" s="36"/>
      <c r="G368" s="36"/>
      <c r="H368" s="36"/>
      <c r="I368" s="36"/>
      <c r="J368" s="36"/>
      <c r="K368" s="36"/>
      <c r="L368" s="36"/>
      <c r="M368" s="36"/>
      <c r="N368" s="36"/>
      <c r="O368" s="36"/>
      <c r="P368" s="36"/>
      <c r="Q368" s="38" t="str">
        <f t="shared" si="66"/>
        <v xml:space="preserve"> </v>
      </c>
      <c r="R368" s="35"/>
      <c r="S368" s="13"/>
      <c r="T368" s="36"/>
      <c r="U368" s="36"/>
      <c r="V368" s="36"/>
      <c r="W368" s="36"/>
      <c r="X368" s="36"/>
      <c r="Y368" s="36"/>
      <c r="Z368" s="36"/>
      <c r="AA368" s="36"/>
      <c r="AB368" s="36"/>
      <c r="AC368" s="36"/>
      <c r="AD368" s="36"/>
      <c r="AE368" s="36"/>
      <c r="AF368" s="39" t="str">
        <f t="shared" si="67"/>
        <v xml:space="preserve"> </v>
      </c>
      <c r="AG368" s="35"/>
      <c r="AH368" s="13"/>
      <c r="AI368" s="36"/>
      <c r="AJ368" s="36"/>
      <c r="AK368" s="36"/>
      <c r="AL368" s="36"/>
      <c r="AM368" s="36"/>
      <c r="AN368" s="36"/>
      <c r="AO368" s="36"/>
      <c r="AP368" s="36"/>
      <c r="AQ368" s="36"/>
      <c r="AR368" s="36"/>
      <c r="AS368" s="36"/>
      <c r="AT368" s="36"/>
      <c r="AU368" s="39" t="str">
        <f t="shared" si="68"/>
        <v xml:space="preserve"> </v>
      </c>
    </row>
    <row r="369" spans="1:47" ht="15" customHeight="1" outlineLevel="1">
      <c r="A369" s="76">
        <f t="shared" si="65"/>
        <v>0</v>
      </c>
      <c r="B369" s="18">
        <f t="shared" si="69"/>
        <v>0</v>
      </c>
      <c r="C369" s="40"/>
      <c r="D369" s="13"/>
      <c r="E369" s="36"/>
      <c r="F369" s="36"/>
      <c r="G369" s="36"/>
      <c r="H369" s="36"/>
      <c r="I369" s="36"/>
      <c r="J369" s="36"/>
      <c r="K369" s="36"/>
      <c r="L369" s="36"/>
      <c r="M369" s="36"/>
      <c r="N369" s="36"/>
      <c r="O369" s="36"/>
      <c r="P369" s="36"/>
      <c r="Q369" s="38" t="str">
        <f t="shared" si="66"/>
        <v xml:space="preserve"> </v>
      </c>
      <c r="R369" s="40"/>
      <c r="S369" s="13"/>
      <c r="T369" s="36"/>
      <c r="U369" s="36"/>
      <c r="V369" s="36"/>
      <c r="W369" s="36"/>
      <c r="X369" s="36"/>
      <c r="Y369" s="36"/>
      <c r="Z369" s="36"/>
      <c r="AA369" s="36"/>
      <c r="AB369" s="36"/>
      <c r="AC369" s="36"/>
      <c r="AD369" s="36"/>
      <c r="AE369" s="36"/>
      <c r="AF369" s="39" t="str">
        <f t="shared" si="67"/>
        <v xml:space="preserve"> </v>
      </c>
      <c r="AG369" s="40"/>
      <c r="AH369" s="13"/>
      <c r="AI369" s="36"/>
      <c r="AJ369" s="36"/>
      <c r="AK369" s="36"/>
      <c r="AL369" s="36"/>
      <c r="AM369" s="36"/>
      <c r="AN369" s="36"/>
      <c r="AO369" s="36"/>
      <c r="AP369" s="36"/>
      <c r="AQ369" s="36"/>
      <c r="AR369" s="36"/>
      <c r="AS369" s="36"/>
      <c r="AT369" s="36"/>
      <c r="AU369" s="39" t="str">
        <f t="shared" si="68"/>
        <v xml:space="preserve"> </v>
      </c>
    </row>
    <row r="370" spans="1:47" ht="15" customHeight="1" outlineLevel="1">
      <c r="A370" s="76">
        <f t="shared" si="65"/>
        <v>0</v>
      </c>
      <c r="B370" s="18">
        <f t="shared" si="69"/>
        <v>0</v>
      </c>
      <c r="C370" s="40"/>
      <c r="D370" s="13"/>
      <c r="E370" s="36"/>
      <c r="F370" s="36"/>
      <c r="G370" s="36"/>
      <c r="H370" s="36"/>
      <c r="I370" s="36"/>
      <c r="J370" s="36"/>
      <c r="K370" s="36"/>
      <c r="L370" s="36"/>
      <c r="M370" s="36"/>
      <c r="N370" s="36"/>
      <c r="O370" s="36"/>
      <c r="P370" s="36"/>
      <c r="Q370" s="38" t="str">
        <f t="shared" si="66"/>
        <v xml:space="preserve"> </v>
      </c>
      <c r="R370" s="40"/>
      <c r="S370" s="13"/>
      <c r="T370" s="36"/>
      <c r="U370" s="36"/>
      <c r="V370" s="36"/>
      <c r="W370" s="36"/>
      <c r="X370" s="36"/>
      <c r="Y370" s="36"/>
      <c r="Z370" s="36"/>
      <c r="AA370" s="36"/>
      <c r="AB370" s="36"/>
      <c r="AC370" s="36"/>
      <c r="AD370" s="36"/>
      <c r="AE370" s="36"/>
      <c r="AF370" s="39" t="str">
        <f t="shared" si="67"/>
        <v xml:space="preserve"> </v>
      </c>
      <c r="AG370" s="40"/>
      <c r="AH370" s="13"/>
      <c r="AI370" s="36"/>
      <c r="AJ370" s="36"/>
      <c r="AK370" s="36"/>
      <c r="AL370" s="36"/>
      <c r="AM370" s="36"/>
      <c r="AN370" s="36"/>
      <c r="AO370" s="36"/>
      <c r="AP370" s="36"/>
      <c r="AQ370" s="36"/>
      <c r="AR370" s="36"/>
      <c r="AS370" s="36"/>
      <c r="AT370" s="36"/>
      <c r="AU370" s="39" t="str">
        <f t="shared" si="68"/>
        <v xml:space="preserve"> </v>
      </c>
    </row>
    <row r="371" spans="1:47" ht="15" customHeight="1" outlineLevel="1">
      <c r="A371" s="76">
        <f t="shared" si="65"/>
        <v>0</v>
      </c>
      <c r="B371" s="18">
        <f t="shared" si="69"/>
        <v>0</v>
      </c>
      <c r="C371" s="40"/>
      <c r="D371" s="13"/>
      <c r="E371" s="36"/>
      <c r="F371" s="36"/>
      <c r="G371" s="36"/>
      <c r="H371" s="36"/>
      <c r="I371" s="36"/>
      <c r="J371" s="36"/>
      <c r="K371" s="36"/>
      <c r="L371" s="36"/>
      <c r="M371" s="36"/>
      <c r="N371" s="36"/>
      <c r="O371" s="36"/>
      <c r="P371" s="36"/>
      <c r="Q371" s="38" t="str">
        <f t="shared" si="66"/>
        <v xml:space="preserve"> </v>
      </c>
      <c r="R371" s="40"/>
      <c r="S371" s="13"/>
      <c r="T371" s="36"/>
      <c r="U371" s="36"/>
      <c r="V371" s="36"/>
      <c r="W371" s="36"/>
      <c r="X371" s="36"/>
      <c r="Y371" s="36"/>
      <c r="Z371" s="36"/>
      <c r="AA371" s="36"/>
      <c r="AB371" s="36"/>
      <c r="AC371" s="36"/>
      <c r="AD371" s="36"/>
      <c r="AE371" s="36"/>
      <c r="AF371" s="39" t="str">
        <f t="shared" si="67"/>
        <v xml:space="preserve"> </v>
      </c>
      <c r="AG371" s="40"/>
      <c r="AH371" s="13"/>
      <c r="AI371" s="36"/>
      <c r="AJ371" s="36"/>
      <c r="AK371" s="36"/>
      <c r="AL371" s="36"/>
      <c r="AM371" s="36"/>
      <c r="AN371" s="36"/>
      <c r="AO371" s="36"/>
      <c r="AP371" s="36"/>
      <c r="AQ371" s="36"/>
      <c r="AR371" s="36"/>
      <c r="AS371" s="36"/>
      <c r="AT371" s="36"/>
      <c r="AU371" s="39" t="str">
        <f t="shared" si="68"/>
        <v xml:space="preserve"> </v>
      </c>
    </row>
    <row r="372" spans="1:47" ht="15" customHeight="1" outlineLevel="1">
      <c r="A372" s="76">
        <f t="shared" si="65"/>
        <v>0</v>
      </c>
      <c r="B372" s="18">
        <f t="shared" si="69"/>
        <v>0</v>
      </c>
      <c r="C372" s="40"/>
      <c r="D372" s="13"/>
      <c r="E372" s="36"/>
      <c r="F372" s="36"/>
      <c r="G372" s="36"/>
      <c r="H372" s="36"/>
      <c r="I372" s="36"/>
      <c r="J372" s="36"/>
      <c r="K372" s="36"/>
      <c r="L372" s="36"/>
      <c r="M372" s="36"/>
      <c r="N372" s="36"/>
      <c r="O372" s="36"/>
      <c r="P372" s="36"/>
      <c r="Q372" s="38" t="str">
        <f t="shared" si="66"/>
        <v xml:space="preserve"> </v>
      </c>
      <c r="R372" s="40"/>
      <c r="S372" s="13"/>
      <c r="T372" s="36"/>
      <c r="U372" s="36"/>
      <c r="V372" s="36"/>
      <c r="W372" s="36"/>
      <c r="X372" s="36"/>
      <c r="Y372" s="36"/>
      <c r="Z372" s="36"/>
      <c r="AA372" s="36"/>
      <c r="AB372" s="36"/>
      <c r="AC372" s="36"/>
      <c r="AD372" s="36"/>
      <c r="AE372" s="36"/>
      <c r="AF372" s="39" t="str">
        <f t="shared" si="67"/>
        <v xml:space="preserve"> </v>
      </c>
      <c r="AG372" s="40"/>
      <c r="AH372" s="13"/>
      <c r="AI372" s="36"/>
      <c r="AJ372" s="36"/>
      <c r="AK372" s="36"/>
      <c r="AL372" s="36"/>
      <c r="AM372" s="36"/>
      <c r="AN372" s="36"/>
      <c r="AO372" s="36"/>
      <c r="AP372" s="36"/>
      <c r="AQ372" s="36"/>
      <c r="AR372" s="36"/>
      <c r="AS372" s="36"/>
      <c r="AT372" s="36"/>
      <c r="AU372" s="39" t="str">
        <f t="shared" si="68"/>
        <v xml:space="preserve"> </v>
      </c>
    </row>
    <row r="373" spans="1:47" ht="15" customHeight="1" outlineLevel="1">
      <c r="A373" s="76">
        <f t="shared" si="65"/>
        <v>0</v>
      </c>
      <c r="B373" s="18">
        <f t="shared" si="69"/>
        <v>0</v>
      </c>
      <c r="C373" s="40"/>
      <c r="D373" s="13"/>
      <c r="E373" s="36"/>
      <c r="F373" s="36"/>
      <c r="G373" s="36"/>
      <c r="H373" s="36"/>
      <c r="I373" s="36"/>
      <c r="J373" s="36"/>
      <c r="K373" s="36"/>
      <c r="L373" s="36"/>
      <c r="M373" s="36"/>
      <c r="N373" s="36"/>
      <c r="O373" s="36"/>
      <c r="P373" s="36"/>
      <c r="Q373" s="38" t="str">
        <f t="shared" si="66"/>
        <v xml:space="preserve"> </v>
      </c>
      <c r="R373" s="40"/>
      <c r="S373" s="13"/>
      <c r="T373" s="36"/>
      <c r="U373" s="36"/>
      <c r="V373" s="36"/>
      <c r="W373" s="36"/>
      <c r="X373" s="36"/>
      <c r="Y373" s="36"/>
      <c r="Z373" s="36"/>
      <c r="AA373" s="36"/>
      <c r="AB373" s="36"/>
      <c r="AC373" s="36"/>
      <c r="AD373" s="36"/>
      <c r="AE373" s="36"/>
      <c r="AF373" s="39" t="str">
        <f t="shared" si="67"/>
        <v xml:space="preserve"> </v>
      </c>
      <c r="AG373" s="40"/>
      <c r="AH373" s="13"/>
      <c r="AI373" s="36"/>
      <c r="AJ373" s="36"/>
      <c r="AK373" s="36"/>
      <c r="AL373" s="36"/>
      <c r="AM373" s="36"/>
      <c r="AN373" s="36"/>
      <c r="AO373" s="36"/>
      <c r="AP373" s="36"/>
      <c r="AQ373" s="36"/>
      <c r="AR373" s="36"/>
      <c r="AS373" s="36"/>
      <c r="AT373" s="36"/>
      <c r="AU373" s="39" t="str">
        <f t="shared" si="68"/>
        <v xml:space="preserve"> </v>
      </c>
    </row>
    <row r="374" spans="1:47" ht="15" customHeight="1" outlineLevel="1">
      <c r="A374" s="76">
        <f t="shared" si="65"/>
        <v>0</v>
      </c>
      <c r="B374" s="18">
        <f t="shared" si="69"/>
        <v>0</v>
      </c>
      <c r="C374" s="40"/>
      <c r="D374" s="13"/>
      <c r="E374" s="36"/>
      <c r="F374" s="36"/>
      <c r="G374" s="36"/>
      <c r="H374" s="36"/>
      <c r="I374" s="36"/>
      <c r="J374" s="36"/>
      <c r="K374" s="36"/>
      <c r="L374" s="36"/>
      <c r="M374" s="36"/>
      <c r="N374" s="36"/>
      <c r="O374" s="36"/>
      <c r="P374" s="36"/>
      <c r="Q374" s="38" t="str">
        <f t="shared" si="66"/>
        <v xml:space="preserve"> </v>
      </c>
      <c r="R374" s="40"/>
      <c r="S374" s="13"/>
      <c r="T374" s="36"/>
      <c r="U374" s="36"/>
      <c r="V374" s="36"/>
      <c r="W374" s="36"/>
      <c r="X374" s="36"/>
      <c r="Y374" s="36"/>
      <c r="Z374" s="36"/>
      <c r="AA374" s="36"/>
      <c r="AB374" s="36"/>
      <c r="AC374" s="36"/>
      <c r="AD374" s="36"/>
      <c r="AE374" s="36"/>
      <c r="AF374" s="39" t="str">
        <f t="shared" si="67"/>
        <v xml:space="preserve"> </v>
      </c>
      <c r="AG374" s="40"/>
      <c r="AH374" s="13"/>
      <c r="AI374" s="36"/>
      <c r="AJ374" s="36"/>
      <c r="AK374" s="36"/>
      <c r="AL374" s="36"/>
      <c r="AM374" s="36"/>
      <c r="AN374" s="36"/>
      <c r="AO374" s="36"/>
      <c r="AP374" s="36"/>
      <c r="AQ374" s="36"/>
      <c r="AR374" s="36"/>
      <c r="AS374" s="36"/>
      <c r="AT374" s="36"/>
      <c r="AU374" s="39" t="str">
        <f t="shared" si="68"/>
        <v xml:space="preserve"> </v>
      </c>
    </row>
    <row r="375" spans="1:47" ht="15" customHeight="1" outlineLevel="1">
      <c r="A375" s="76">
        <f t="shared" si="65"/>
        <v>0</v>
      </c>
      <c r="B375" s="18">
        <f t="shared" si="69"/>
        <v>0</v>
      </c>
      <c r="C375" s="40"/>
      <c r="D375" s="13"/>
      <c r="E375" s="36"/>
      <c r="F375" s="36"/>
      <c r="G375" s="36"/>
      <c r="H375" s="36"/>
      <c r="I375" s="36"/>
      <c r="J375" s="36"/>
      <c r="K375" s="36"/>
      <c r="L375" s="36"/>
      <c r="M375" s="36"/>
      <c r="N375" s="36"/>
      <c r="O375" s="36"/>
      <c r="P375" s="36"/>
      <c r="Q375" s="38" t="str">
        <f t="shared" si="66"/>
        <v xml:space="preserve"> </v>
      </c>
      <c r="R375" s="40"/>
      <c r="S375" s="13"/>
      <c r="T375" s="36"/>
      <c r="U375" s="36"/>
      <c r="V375" s="36"/>
      <c r="W375" s="36"/>
      <c r="X375" s="36"/>
      <c r="Y375" s="36"/>
      <c r="Z375" s="36"/>
      <c r="AA375" s="36"/>
      <c r="AB375" s="36"/>
      <c r="AC375" s="36"/>
      <c r="AD375" s="36"/>
      <c r="AE375" s="36"/>
      <c r="AF375" s="39" t="str">
        <f t="shared" si="67"/>
        <v xml:space="preserve"> </v>
      </c>
      <c r="AG375" s="40"/>
      <c r="AH375" s="13"/>
      <c r="AI375" s="36"/>
      <c r="AJ375" s="36"/>
      <c r="AK375" s="36"/>
      <c r="AL375" s="36"/>
      <c r="AM375" s="36"/>
      <c r="AN375" s="36"/>
      <c r="AO375" s="36"/>
      <c r="AP375" s="36"/>
      <c r="AQ375" s="36"/>
      <c r="AR375" s="36"/>
      <c r="AS375" s="36"/>
      <c r="AT375" s="36"/>
      <c r="AU375" s="39" t="str">
        <f t="shared" si="68"/>
        <v xml:space="preserve"> </v>
      </c>
    </row>
    <row r="376" spans="1:47" ht="15" customHeight="1" outlineLevel="1">
      <c r="A376" s="76">
        <f t="shared" si="65"/>
        <v>0</v>
      </c>
      <c r="B376" s="18">
        <f t="shared" si="69"/>
        <v>0</v>
      </c>
      <c r="C376" s="40"/>
      <c r="D376" s="13"/>
      <c r="E376" s="36"/>
      <c r="F376" s="36"/>
      <c r="G376" s="36"/>
      <c r="H376" s="36"/>
      <c r="I376" s="36"/>
      <c r="J376" s="36"/>
      <c r="K376" s="36"/>
      <c r="L376" s="36"/>
      <c r="M376" s="36"/>
      <c r="N376" s="36"/>
      <c r="O376" s="36"/>
      <c r="P376" s="36"/>
      <c r="Q376" s="38" t="str">
        <f t="shared" si="66"/>
        <v xml:space="preserve"> </v>
      </c>
      <c r="R376" s="40"/>
      <c r="S376" s="13"/>
      <c r="T376" s="36"/>
      <c r="U376" s="36"/>
      <c r="V376" s="36"/>
      <c r="W376" s="36"/>
      <c r="X376" s="36"/>
      <c r="Y376" s="36"/>
      <c r="Z376" s="36"/>
      <c r="AA376" s="36"/>
      <c r="AB376" s="36"/>
      <c r="AC376" s="36"/>
      <c r="AD376" s="36"/>
      <c r="AE376" s="36"/>
      <c r="AF376" s="39" t="str">
        <f t="shared" si="67"/>
        <v xml:space="preserve"> </v>
      </c>
      <c r="AG376" s="40"/>
      <c r="AH376" s="13"/>
      <c r="AI376" s="36"/>
      <c r="AJ376" s="36"/>
      <c r="AK376" s="36"/>
      <c r="AL376" s="36"/>
      <c r="AM376" s="36"/>
      <c r="AN376" s="36"/>
      <c r="AO376" s="36"/>
      <c r="AP376" s="36"/>
      <c r="AQ376" s="36"/>
      <c r="AR376" s="36"/>
      <c r="AS376" s="36"/>
      <c r="AT376" s="36"/>
      <c r="AU376" s="39" t="str">
        <f t="shared" si="68"/>
        <v xml:space="preserve"> </v>
      </c>
    </row>
    <row r="377" spans="1:47" ht="15" customHeight="1" outlineLevel="1">
      <c r="A377" s="76">
        <f t="shared" si="65"/>
        <v>0</v>
      </c>
      <c r="B377" s="18">
        <f t="shared" si="69"/>
        <v>0</v>
      </c>
      <c r="C377" s="40"/>
      <c r="D377" s="13"/>
      <c r="E377" s="36"/>
      <c r="F377" s="36"/>
      <c r="G377" s="36"/>
      <c r="H377" s="36"/>
      <c r="I377" s="36"/>
      <c r="J377" s="36"/>
      <c r="K377" s="36"/>
      <c r="L377" s="36"/>
      <c r="M377" s="36"/>
      <c r="N377" s="36"/>
      <c r="O377" s="36"/>
      <c r="P377" s="36"/>
      <c r="Q377" s="38" t="str">
        <f t="shared" si="66"/>
        <v xml:space="preserve"> </v>
      </c>
      <c r="R377" s="40"/>
      <c r="S377" s="13"/>
      <c r="T377" s="36"/>
      <c r="U377" s="36"/>
      <c r="V377" s="36"/>
      <c r="W377" s="36"/>
      <c r="X377" s="36"/>
      <c r="Y377" s="36"/>
      <c r="Z377" s="36"/>
      <c r="AA377" s="36"/>
      <c r="AB377" s="36"/>
      <c r="AC377" s="36"/>
      <c r="AD377" s="36"/>
      <c r="AE377" s="36"/>
      <c r="AF377" s="39" t="str">
        <f t="shared" si="67"/>
        <v xml:space="preserve"> </v>
      </c>
      <c r="AG377" s="40"/>
      <c r="AH377" s="13"/>
      <c r="AI377" s="36"/>
      <c r="AJ377" s="36"/>
      <c r="AK377" s="36"/>
      <c r="AL377" s="36"/>
      <c r="AM377" s="36"/>
      <c r="AN377" s="36"/>
      <c r="AO377" s="36"/>
      <c r="AP377" s="36"/>
      <c r="AQ377" s="36"/>
      <c r="AR377" s="36"/>
      <c r="AS377" s="36"/>
      <c r="AT377" s="36"/>
      <c r="AU377" s="39" t="str">
        <f t="shared" si="68"/>
        <v xml:space="preserve"> </v>
      </c>
    </row>
    <row r="378" spans="1:47" ht="15" customHeight="1" outlineLevel="1">
      <c r="A378" s="76">
        <f t="shared" si="65"/>
        <v>0</v>
      </c>
      <c r="B378" s="18">
        <f t="shared" si="69"/>
        <v>0</v>
      </c>
      <c r="C378" s="40"/>
      <c r="D378" s="13"/>
      <c r="E378" s="36"/>
      <c r="F378" s="36"/>
      <c r="G378" s="36"/>
      <c r="H378" s="36"/>
      <c r="I378" s="36"/>
      <c r="J378" s="36"/>
      <c r="K378" s="36"/>
      <c r="L378" s="36"/>
      <c r="M378" s="36"/>
      <c r="N378" s="36"/>
      <c r="O378" s="36"/>
      <c r="P378" s="36"/>
      <c r="Q378" s="38" t="str">
        <f t="shared" si="66"/>
        <v xml:space="preserve"> </v>
      </c>
      <c r="R378" s="40"/>
      <c r="S378" s="13"/>
      <c r="T378" s="36"/>
      <c r="U378" s="36"/>
      <c r="V378" s="36"/>
      <c r="W378" s="36"/>
      <c r="X378" s="36"/>
      <c r="Y378" s="36"/>
      <c r="Z378" s="36"/>
      <c r="AA378" s="36"/>
      <c r="AB378" s="36"/>
      <c r="AC378" s="36"/>
      <c r="AD378" s="36"/>
      <c r="AE378" s="36"/>
      <c r="AF378" s="39" t="str">
        <f t="shared" si="67"/>
        <v xml:space="preserve"> </v>
      </c>
      <c r="AG378" s="40"/>
      <c r="AH378" s="13"/>
      <c r="AI378" s="36"/>
      <c r="AJ378" s="36"/>
      <c r="AK378" s="36"/>
      <c r="AL378" s="36"/>
      <c r="AM378" s="36"/>
      <c r="AN378" s="36"/>
      <c r="AO378" s="36"/>
      <c r="AP378" s="36"/>
      <c r="AQ378" s="36"/>
      <c r="AR378" s="36"/>
      <c r="AS378" s="36"/>
      <c r="AT378" s="36"/>
      <c r="AU378" s="39" t="str">
        <f t="shared" si="68"/>
        <v xml:space="preserve"> </v>
      </c>
    </row>
    <row r="379" spans="1:47" ht="15" customHeight="1" outlineLevel="1">
      <c r="A379" s="76">
        <f t="shared" si="65"/>
        <v>0</v>
      </c>
      <c r="B379" s="18">
        <f t="shared" si="69"/>
        <v>0</v>
      </c>
      <c r="C379" s="40"/>
      <c r="D379" s="13"/>
      <c r="E379" s="36"/>
      <c r="F379" s="36"/>
      <c r="G379" s="36"/>
      <c r="H379" s="36"/>
      <c r="I379" s="36"/>
      <c r="J379" s="36"/>
      <c r="K379" s="36"/>
      <c r="L379" s="36"/>
      <c r="M379" s="36"/>
      <c r="N379" s="36"/>
      <c r="O379" s="36"/>
      <c r="P379" s="36"/>
      <c r="Q379" s="38" t="str">
        <f t="shared" si="66"/>
        <v xml:space="preserve"> </v>
      </c>
      <c r="R379" s="40"/>
      <c r="S379" s="13"/>
      <c r="T379" s="36"/>
      <c r="U379" s="36"/>
      <c r="V379" s="36"/>
      <c r="W379" s="36"/>
      <c r="X379" s="36"/>
      <c r="Y379" s="36"/>
      <c r="Z379" s="36"/>
      <c r="AA379" s="36"/>
      <c r="AB379" s="36"/>
      <c r="AC379" s="36"/>
      <c r="AD379" s="36"/>
      <c r="AE379" s="36"/>
      <c r="AF379" s="39" t="str">
        <f t="shared" si="67"/>
        <v xml:space="preserve"> </v>
      </c>
      <c r="AG379" s="40"/>
      <c r="AH379" s="13"/>
      <c r="AI379" s="36"/>
      <c r="AJ379" s="36"/>
      <c r="AK379" s="36"/>
      <c r="AL379" s="36"/>
      <c r="AM379" s="36"/>
      <c r="AN379" s="36"/>
      <c r="AO379" s="36"/>
      <c r="AP379" s="36"/>
      <c r="AQ379" s="36"/>
      <c r="AR379" s="36"/>
      <c r="AS379" s="36"/>
      <c r="AT379" s="36"/>
      <c r="AU379" s="39" t="str">
        <f t="shared" si="68"/>
        <v xml:space="preserve"> </v>
      </c>
    </row>
    <row r="380" spans="1:47" ht="15" customHeight="1" outlineLevel="1">
      <c r="A380" s="76">
        <f t="shared" si="65"/>
        <v>0</v>
      </c>
      <c r="B380" s="18">
        <f t="shared" si="69"/>
        <v>0</v>
      </c>
      <c r="C380" s="40"/>
      <c r="D380" s="13"/>
      <c r="E380" s="36"/>
      <c r="F380" s="36"/>
      <c r="G380" s="36"/>
      <c r="H380" s="36"/>
      <c r="I380" s="36"/>
      <c r="J380" s="36"/>
      <c r="K380" s="36"/>
      <c r="L380" s="36"/>
      <c r="M380" s="36"/>
      <c r="N380" s="36"/>
      <c r="O380" s="36"/>
      <c r="P380" s="36"/>
      <c r="Q380" s="38" t="str">
        <f t="shared" si="66"/>
        <v xml:space="preserve"> </v>
      </c>
      <c r="R380" s="40"/>
      <c r="S380" s="13"/>
      <c r="T380" s="36"/>
      <c r="U380" s="36"/>
      <c r="V380" s="36"/>
      <c r="W380" s="36"/>
      <c r="X380" s="36"/>
      <c r="Y380" s="36"/>
      <c r="Z380" s="36"/>
      <c r="AA380" s="36"/>
      <c r="AB380" s="36"/>
      <c r="AC380" s="36"/>
      <c r="AD380" s="36"/>
      <c r="AE380" s="36"/>
      <c r="AF380" s="39" t="str">
        <f t="shared" si="67"/>
        <v xml:space="preserve"> </v>
      </c>
      <c r="AG380" s="40"/>
      <c r="AH380" s="13"/>
      <c r="AI380" s="36"/>
      <c r="AJ380" s="36"/>
      <c r="AK380" s="36"/>
      <c r="AL380" s="36"/>
      <c r="AM380" s="36"/>
      <c r="AN380" s="36"/>
      <c r="AO380" s="36"/>
      <c r="AP380" s="36"/>
      <c r="AQ380" s="36"/>
      <c r="AR380" s="36"/>
      <c r="AS380" s="36"/>
      <c r="AT380" s="36"/>
      <c r="AU380" s="39" t="str">
        <f t="shared" si="68"/>
        <v xml:space="preserve"> </v>
      </c>
    </row>
    <row r="381" spans="1:47" ht="15" customHeight="1" outlineLevel="1">
      <c r="A381" s="76">
        <f t="shared" si="65"/>
        <v>0</v>
      </c>
      <c r="B381" s="18">
        <f t="shared" si="69"/>
        <v>0</v>
      </c>
      <c r="C381" s="40"/>
      <c r="D381" s="13"/>
      <c r="E381" s="36"/>
      <c r="F381" s="36"/>
      <c r="G381" s="36"/>
      <c r="H381" s="36"/>
      <c r="I381" s="36"/>
      <c r="J381" s="36"/>
      <c r="K381" s="36"/>
      <c r="L381" s="36"/>
      <c r="M381" s="36"/>
      <c r="N381" s="36"/>
      <c r="O381" s="36"/>
      <c r="P381" s="36"/>
      <c r="Q381" s="38" t="str">
        <f t="shared" si="66"/>
        <v xml:space="preserve"> </v>
      </c>
      <c r="R381" s="40"/>
      <c r="S381" s="13"/>
      <c r="T381" s="36"/>
      <c r="U381" s="36"/>
      <c r="V381" s="36"/>
      <c r="W381" s="36"/>
      <c r="X381" s="36"/>
      <c r="Y381" s="36"/>
      <c r="Z381" s="36"/>
      <c r="AA381" s="36"/>
      <c r="AB381" s="36"/>
      <c r="AC381" s="36"/>
      <c r="AD381" s="36"/>
      <c r="AE381" s="36"/>
      <c r="AF381" s="39" t="str">
        <f t="shared" si="67"/>
        <v xml:space="preserve"> </v>
      </c>
      <c r="AG381" s="40"/>
      <c r="AH381" s="13"/>
      <c r="AI381" s="36"/>
      <c r="AJ381" s="36"/>
      <c r="AK381" s="36"/>
      <c r="AL381" s="36"/>
      <c r="AM381" s="36"/>
      <c r="AN381" s="36"/>
      <c r="AO381" s="36"/>
      <c r="AP381" s="36"/>
      <c r="AQ381" s="36"/>
      <c r="AR381" s="36"/>
      <c r="AS381" s="36"/>
      <c r="AT381" s="36"/>
      <c r="AU381" s="39" t="str">
        <f t="shared" si="68"/>
        <v xml:space="preserve"> </v>
      </c>
    </row>
    <row r="382" spans="1:47" ht="15" customHeight="1" outlineLevel="1">
      <c r="A382" s="76">
        <f t="shared" si="65"/>
        <v>0</v>
      </c>
      <c r="B382" s="18">
        <f t="shared" si="69"/>
        <v>0</v>
      </c>
      <c r="C382" s="40"/>
      <c r="D382" s="13"/>
      <c r="E382" s="36"/>
      <c r="F382" s="36"/>
      <c r="G382" s="36"/>
      <c r="H382" s="36"/>
      <c r="I382" s="36"/>
      <c r="J382" s="36"/>
      <c r="K382" s="36"/>
      <c r="L382" s="36"/>
      <c r="M382" s="36"/>
      <c r="N382" s="36"/>
      <c r="O382" s="36"/>
      <c r="P382" s="36"/>
      <c r="Q382" s="38" t="str">
        <f t="shared" si="66"/>
        <v xml:space="preserve"> </v>
      </c>
      <c r="R382" s="40"/>
      <c r="S382" s="13"/>
      <c r="T382" s="36"/>
      <c r="U382" s="36"/>
      <c r="V382" s="36"/>
      <c r="W382" s="36"/>
      <c r="X382" s="36"/>
      <c r="Y382" s="36"/>
      <c r="Z382" s="36"/>
      <c r="AA382" s="36"/>
      <c r="AB382" s="36"/>
      <c r="AC382" s="36"/>
      <c r="AD382" s="36"/>
      <c r="AE382" s="36"/>
      <c r="AF382" s="39" t="str">
        <f t="shared" si="67"/>
        <v xml:space="preserve"> </v>
      </c>
      <c r="AG382" s="40"/>
      <c r="AH382" s="13"/>
      <c r="AI382" s="36"/>
      <c r="AJ382" s="36"/>
      <c r="AK382" s="36"/>
      <c r="AL382" s="36"/>
      <c r="AM382" s="36"/>
      <c r="AN382" s="36"/>
      <c r="AO382" s="36"/>
      <c r="AP382" s="36"/>
      <c r="AQ382" s="36"/>
      <c r="AR382" s="36"/>
      <c r="AS382" s="36"/>
      <c r="AT382" s="36"/>
      <c r="AU382" s="39" t="str">
        <f t="shared" si="68"/>
        <v xml:space="preserve"> </v>
      </c>
    </row>
    <row r="383" spans="1:47" ht="15" customHeight="1" outlineLevel="1">
      <c r="A383" s="76">
        <f t="shared" si="65"/>
        <v>0</v>
      </c>
      <c r="B383" s="18">
        <f t="shared" si="69"/>
        <v>0</v>
      </c>
      <c r="C383" s="40"/>
      <c r="D383" s="13"/>
      <c r="E383" s="36"/>
      <c r="F383" s="36"/>
      <c r="G383" s="36"/>
      <c r="H383" s="36"/>
      <c r="I383" s="36"/>
      <c r="J383" s="36"/>
      <c r="K383" s="36"/>
      <c r="L383" s="36"/>
      <c r="M383" s="36"/>
      <c r="N383" s="36"/>
      <c r="O383" s="36"/>
      <c r="P383" s="36"/>
      <c r="Q383" s="38" t="str">
        <f t="shared" si="66"/>
        <v xml:space="preserve"> </v>
      </c>
      <c r="R383" s="40"/>
      <c r="S383" s="13"/>
      <c r="T383" s="36"/>
      <c r="U383" s="36"/>
      <c r="V383" s="36"/>
      <c r="W383" s="36"/>
      <c r="X383" s="36"/>
      <c r="Y383" s="36"/>
      <c r="Z383" s="36"/>
      <c r="AA383" s="36"/>
      <c r="AB383" s="36"/>
      <c r="AC383" s="36"/>
      <c r="AD383" s="36"/>
      <c r="AE383" s="36"/>
      <c r="AF383" s="39" t="str">
        <f t="shared" si="67"/>
        <v xml:space="preserve"> </v>
      </c>
      <c r="AG383" s="40"/>
      <c r="AH383" s="13"/>
      <c r="AI383" s="36"/>
      <c r="AJ383" s="36"/>
      <c r="AK383" s="36"/>
      <c r="AL383" s="36"/>
      <c r="AM383" s="36"/>
      <c r="AN383" s="36"/>
      <c r="AO383" s="36"/>
      <c r="AP383" s="36"/>
      <c r="AQ383" s="36"/>
      <c r="AR383" s="36"/>
      <c r="AS383" s="36"/>
      <c r="AT383" s="36"/>
      <c r="AU383" s="39" t="str">
        <f t="shared" si="68"/>
        <v xml:space="preserve"> </v>
      </c>
    </row>
    <row r="384" spans="1:47" ht="15" customHeight="1" outlineLevel="1">
      <c r="A384" s="76">
        <f t="shared" si="65"/>
        <v>0</v>
      </c>
      <c r="B384" s="18">
        <f t="shared" si="69"/>
        <v>0</v>
      </c>
      <c r="C384" s="40"/>
      <c r="D384" s="13"/>
      <c r="E384" s="36"/>
      <c r="F384" s="36"/>
      <c r="G384" s="36"/>
      <c r="H384" s="36"/>
      <c r="I384" s="36"/>
      <c r="J384" s="36"/>
      <c r="K384" s="36"/>
      <c r="L384" s="36"/>
      <c r="M384" s="36"/>
      <c r="N384" s="36"/>
      <c r="O384" s="36"/>
      <c r="P384" s="36"/>
      <c r="Q384" s="38" t="str">
        <f t="shared" si="66"/>
        <v xml:space="preserve"> </v>
      </c>
      <c r="R384" s="40"/>
      <c r="S384" s="13"/>
      <c r="T384" s="36"/>
      <c r="U384" s="36"/>
      <c r="V384" s="36"/>
      <c r="W384" s="36"/>
      <c r="X384" s="36"/>
      <c r="Y384" s="36"/>
      <c r="Z384" s="36"/>
      <c r="AA384" s="36"/>
      <c r="AB384" s="36"/>
      <c r="AC384" s="36"/>
      <c r="AD384" s="36"/>
      <c r="AE384" s="36"/>
      <c r="AF384" s="39" t="str">
        <f t="shared" si="67"/>
        <v xml:space="preserve"> </v>
      </c>
      <c r="AG384" s="40"/>
      <c r="AH384" s="13"/>
      <c r="AI384" s="36"/>
      <c r="AJ384" s="36"/>
      <c r="AK384" s="36"/>
      <c r="AL384" s="36"/>
      <c r="AM384" s="36"/>
      <c r="AN384" s="36"/>
      <c r="AO384" s="36"/>
      <c r="AP384" s="36"/>
      <c r="AQ384" s="36"/>
      <c r="AR384" s="36"/>
      <c r="AS384" s="36"/>
      <c r="AT384" s="36"/>
      <c r="AU384" s="39" t="str">
        <f t="shared" si="68"/>
        <v xml:space="preserve"> </v>
      </c>
    </row>
    <row r="385" spans="1:47" ht="15" customHeight="1" outlineLevel="1">
      <c r="A385" s="76">
        <f t="shared" si="65"/>
        <v>0</v>
      </c>
      <c r="B385" s="18">
        <f t="shared" si="69"/>
        <v>0</v>
      </c>
      <c r="C385" s="40"/>
      <c r="D385" s="13"/>
      <c r="E385" s="36"/>
      <c r="F385" s="36"/>
      <c r="G385" s="36"/>
      <c r="H385" s="36"/>
      <c r="I385" s="36"/>
      <c r="J385" s="36"/>
      <c r="K385" s="36"/>
      <c r="L385" s="36"/>
      <c r="M385" s="36"/>
      <c r="N385" s="36"/>
      <c r="O385" s="36"/>
      <c r="P385" s="36"/>
      <c r="Q385" s="38" t="str">
        <f t="shared" si="66"/>
        <v xml:space="preserve"> </v>
      </c>
      <c r="R385" s="40"/>
      <c r="S385" s="13"/>
      <c r="T385" s="36"/>
      <c r="U385" s="36"/>
      <c r="V385" s="36"/>
      <c r="W385" s="36"/>
      <c r="X385" s="36"/>
      <c r="Y385" s="36"/>
      <c r="Z385" s="36"/>
      <c r="AA385" s="36"/>
      <c r="AB385" s="36"/>
      <c r="AC385" s="36"/>
      <c r="AD385" s="36"/>
      <c r="AE385" s="36"/>
      <c r="AF385" s="39" t="str">
        <f t="shared" si="67"/>
        <v xml:space="preserve"> </v>
      </c>
      <c r="AG385" s="40"/>
      <c r="AH385" s="13"/>
      <c r="AI385" s="36"/>
      <c r="AJ385" s="36"/>
      <c r="AK385" s="36"/>
      <c r="AL385" s="36"/>
      <c r="AM385" s="36"/>
      <c r="AN385" s="36"/>
      <c r="AO385" s="36"/>
      <c r="AP385" s="36"/>
      <c r="AQ385" s="36"/>
      <c r="AR385" s="36"/>
      <c r="AS385" s="36"/>
      <c r="AT385" s="36"/>
      <c r="AU385" s="39" t="str">
        <f t="shared" si="68"/>
        <v xml:space="preserve"> </v>
      </c>
    </row>
    <row r="386" spans="1:47" ht="15" customHeight="1" outlineLevel="1">
      <c r="A386" s="76">
        <f t="shared" si="65"/>
        <v>0</v>
      </c>
      <c r="B386" s="18">
        <f t="shared" si="69"/>
        <v>0</v>
      </c>
      <c r="C386" s="40"/>
      <c r="D386" s="13"/>
      <c r="E386" s="36"/>
      <c r="F386" s="36"/>
      <c r="G386" s="36"/>
      <c r="H386" s="36"/>
      <c r="I386" s="36"/>
      <c r="J386" s="36"/>
      <c r="K386" s="36"/>
      <c r="L386" s="36"/>
      <c r="M386" s="36"/>
      <c r="N386" s="36"/>
      <c r="O386" s="36"/>
      <c r="P386" s="36"/>
      <c r="Q386" s="38" t="str">
        <f t="shared" si="66"/>
        <v xml:space="preserve"> </v>
      </c>
      <c r="R386" s="40"/>
      <c r="S386" s="13"/>
      <c r="T386" s="36"/>
      <c r="U386" s="36"/>
      <c r="V386" s="36"/>
      <c r="W386" s="36"/>
      <c r="X386" s="36"/>
      <c r="Y386" s="36"/>
      <c r="Z386" s="36"/>
      <c r="AA386" s="36"/>
      <c r="AB386" s="36"/>
      <c r="AC386" s="36"/>
      <c r="AD386" s="36"/>
      <c r="AE386" s="36"/>
      <c r="AF386" s="39" t="str">
        <f t="shared" si="67"/>
        <v xml:space="preserve"> </v>
      </c>
      <c r="AG386" s="40"/>
      <c r="AH386" s="13"/>
      <c r="AI386" s="36"/>
      <c r="AJ386" s="36"/>
      <c r="AK386" s="36"/>
      <c r="AL386" s="36"/>
      <c r="AM386" s="36"/>
      <c r="AN386" s="36"/>
      <c r="AO386" s="36"/>
      <c r="AP386" s="36"/>
      <c r="AQ386" s="36"/>
      <c r="AR386" s="36"/>
      <c r="AS386" s="36"/>
      <c r="AT386" s="36"/>
      <c r="AU386" s="39" t="str">
        <f t="shared" si="68"/>
        <v xml:space="preserve"> </v>
      </c>
    </row>
    <row r="387" spans="1:47" ht="15" customHeight="1">
      <c r="A387" s="76">
        <f>IF((SUM(D387:Q387)+SUM(R387:AF387)+SUM(AG387:AU387))=0,0,1)</f>
        <v>0</v>
      </c>
      <c r="B387" s="119"/>
      <c r="C387" s="11" t="s">
        <v>7</v>
      </c>
      <c r="D387" s="77"/>
      <c r="E387" s="78"/>
      <c r="F387" s="78"/>
      <c r="G387" s="78"/>
      <c r="H387" s="78"/>
      <c r="I387" s="78"/>
      <c r="J387" s="78"/>
      <c r="K387" s="78"/>
      <c r="L387" s="78"/>
      <c r="M387" s="78"/>
      <c r="N387" s="78"/>
      <c r="O387" s="78"/>
      <c r="P387" s="79"/>
      <c r="Q387" s="80">
        <f>COUNTIF(Q389:Q413,"-")</f>
        <v>0</v>
      </c>
      <c r="R387" s="11" t="s">
        <v>7</v>
      </c>
      <c r="S387" s="81"/>
      <c r="T387" s="81"/>
      <c r="U387" s="81"/>
      <c r="V387" s="81"/>
      <c r="W387" s="81"/>
      <c r="X387" s="81"/>
      <c r="Y387" s="81"/>
      <c r="Z387" s="81"/>
      <c r="AA387" s="81"/>
      <c r="AB387" s="81"/>
      <c r="AC387" s="81"/>
      <c r="AD387" s="81"/>
      <c r="AE387" s="82"/>
      <c r="AF387" s="31">
        <f>COUNTIF(AF389:AF413,"-")</f>
        <v>0</v>
      </c>
      <c r="AG387" s="11" t="s">
        <v>7</v>
      </c>
      <c r="AH387" s="81"/>
      <c r="AI387" s="81"/>
      <c r="AJ387" s="81"/>
      <c r="AK387" s="81"/>
      <c r="AL387" s="81"/>
      <c r="AM387" s="81"/>
      <c r="AN387" s="81"/>
      <c r="AO387" s="81"/>
      <c r="AP387" s="81"/>
      <c r="AQ387" s="81"/>
      <c r="AR387" s="81"/>
      <c r="AS387" s="81"/>
      <c r="AT387" s="82"/>
      <c r="AU387" s="31">
        <f>COUNTIF(AU389:AU413,"-")</f>
        <v>0</v>
      </c>
    </row>
    <row r="388" spans="1:47" ht="15" customHeight="1">
      <c r="A388" s="76">
        <f aca="true" t="shared" si="70" ref="A388:A413">IF((SUM(D388:Q388)+SUM(R388:AF388)+SUM(AG388:AU388))=0,0,1)</f>
        <v>0</v>
      </c>
      <c r="B388" s="120"/>
      <c r="C388" s="11" t="s">
        <v>8</v>
      </c>
      <c r="D388" s="77"/>
      <c r="E388" s="78"/>
      <c r="F388" s="78"/>
      <c r="G388" s="78"/>
      <c r="H388" s="78"/>
      <c r="I388" s="78"/>
      <c r="J388" s="78"/>
      <c r="K388" s="78"/>
      <c r="L388" s="78"/>
      <c r="M388" s="78"/>
      <c r="N388" s="78"/>
      <c r="O388" s="78"/>
      <c r="P388" s="79"/>
      <c r="Q388" s="80">
        <f>COUNTIF(Q389:Q413,"-")+COUNTIF(Q389:Q413,"+")</f>
        <v>0</v>
      </c>
      <c r="R388" s="11" t="s">
        <v>8</v>
      </c>
      <c r="S388" s="81"/>
      <c r="T388" s="81"/>
      <c r="U388" s="81"/>
      <c r="V388" s="81"/>
      <c r="W388" s="81"/>
      <c r="X388" s="81"/>
      <c r="Y388" s="81"/>
      <c r="Z388" s="81"/>
      <c r="AA388" s="81"/>
      <c r="AB388" s="81"/>
      <c r="AC388" s="81"/>
      <c r="AD388" s="81"/>
      <c r="AE388" s="82"/>
      <c r="AF388" s="31">
        <f>COUNTIF(AF389:AF413,"-")+COUNTIF(AF389:AF413,"+")</f>
        <v>0</v>
      </c>
      <c r="AG388" s="11" t="s">
        <v>8</v>
      </c>
      <c r="AH388" s="81"/>
      <c r="AI388" s="81"/>
      <c r="AJ388" s="81"/>
      <c r="AK388" s="81"/>
      <c r="AL388" s="81"/>
      <c r="AM388" s="81"/>
      <c r="AN388" s="81"/>
      <c r="AO388" s="81"/>
      <c r="AP388" s="81"/>
      <c r="AQ388" s="81"/>
      <c r="AR388" s="81"/>
      <c r="AS388" s="81"/>
      <c r="AT388" s="82"/>
      <c r="AU388" s="31">
        <f>COUNTIF(AU389:AU413,"-")+COUNTIF(AU389:AU413,"+")</f>
        <v>0</v>
      </c>
    </row>
    <row r="389" spans="1:47" ht="15" customHeight="1" outlineLevel="1">
      <c r="A389" s="76">
        <f t="shared" si="70"/>
        <v>0</v>
      </c>
      <c r="B389" s="18">
        <f>B387</f>
        <v>0</v>
      </c>
      <c r="C389" s="35"/>
      <c r="D389" s="13"/>
      <c r="E389" s="36"/>
      <c r="F389" s="36"/>
      <c r="G389" s="36"/>
      <c r="H389" s="36"/>
      <c r="I389" s="36"/>
      <c r="J389" s="36"/>
      <c r="K389" s="36"/>
      <c r="L389" s="36"/>
      <c r="M389" s="36"/>
      <c r="N389" s="37"/>
      <c r="O389" s="36"/>
      <c r="P389" s="36"/>
      <c r="Q389" s="38" t="str">
        <f>IF(C389&gt;0,IF(AND(E389&lt;=$E$6,F389&lt;=$F$6,G389&lt;=$G$6,H389&lt;=$H$6,I389&lt;=$I$6,J389&lt;=$J$6,K389&lt;=$K$6,L389&lt;=$L$6,M389&lt;=$M$6,N389&lt;=$N$6,O389&lt;=$O$6,P389&lt;=$P$6),"+","-")," ")</f>
        <v xml:space="preserve"> </v>
      </c>
      <c r="R389" s="35"/>
      <c r="S389" s="13"/>
      <c r="T389" s="36"/>
      <c r="U389" s="36"/>
      <c r="V389" s="36"/>
      <c r="W389" s="36"/>
      <c r="X389" s="36"/>
      <c r="Y389" s="36"/>
      <c r="Z389" s="36"/>
      <c r="AA389" s="36"/>
      <c r="AB389" s="36"/>
      <c r="AC389" s="36"/>
      <c r="AD389" s="36"/>
      <c r="AE389" s="36"/>
      <c r="AF389" s="39" t="str">
        <f>IF(S389&gt;0,IF(AND(T389&lt;=$T$6,U389&lt;=$U$6,V389&lt;=$V$6,W389&lt;=$W$6,X389&lt;=$X$6,Y389&lt;=$Y$6,Z389&lt;=$Z$6,AA389&lt;=$AA$6,AB389&lt;=$AB$6,AC389&lt;=$AC$6,AD389&lt;=$AD$6,AE389&lt;=$AE$6),"+","-")," ")</f>
        <v xml:space="preserve"> </v>
      </c>
      <c r="AG389" s="35"/>
      <c r="AH389" s="13"/>
      <c r="AI389" s="36"/>
      <c r="AJ389" s="36"/>
      <c r="AK389" s="36"/>
      <c r="AL389" s="36"/>
      <c r="AM389" s="36"/>
      <c r="AN389" s="36"/>
      <c r="AO389" s="36"/>
      <c r="AP389" s="36"/>
      <c r="AQ389" s="36"/>
      <c r="AR389" s="36"/>
      <c r="AS389" s="36"/>
      <c r="AT389" s="36"/>
      <c r="AU389" s="39" t="str">
        <f>IF(AG389&gt;0,IF(AND(AI389&lt;=$AI$6,AJ389&lt;=$AJ$6,AK389&lt;=$AK$6,AL389&lt;=$AL$6,AM389&lt;=$AM$6,AN389&lt;=$AN$6,AO389&lt;=$AO$6,AP389&lt;=$AP$6,AT389&lt;=$AT$6,AQ389&lt;=$AQ$6,AR389&lt;=$AR$6,AS389&lt;=$AS$6),"+","-")," ")</f>
        <v xml:space="preserve"> </v>
      </c>
    </row>
    <row r="390" spans="1:47" ht="15" customHeight="1" outlineLevel="1">
      <c r="A390" s="76">
        <f t="shared" si="70"/>
        <v>0</v>
      </c>
      <c r="B390" s="18">
        <f>B389</f>
        <v>0</v>
      </c>
      <c r="C390" s="35"/>
      <c r="D390" s="13"/>
      <c r="E390" s="36"/>
      <c r="F390" s="36"/>
      <c r="G390" s="36"/>
      <c r="H390" s="36"/>
      <c r="I390" s="36"/>
      <c r="J390" s="36"/>
      <c r="K390" s="36"/>
      <c r="L390" s="36"/>
      <c r="M390" s="36"/>
      <c r="N390" s="36"/>
      <c r="O390" s="36"/>
      <c r="P390" s="36"/>
      <c r="Q390" s="38" t="str">
        <f aca="true" t="shared" si="71" ref="Q390:Q413">IF(C390&gt;0,IF(AND(E390&lt;=$E$6,F390&lt;=$F$6,G390&lt;=$G$6,H390&lt;=$H$6,I390&lt;=$I$6,J390&lt;=$J$6,K390&lt;=$K$6,L390&lt;=$L$6,M390&lt;=$M$6,N390&lt;=$N$6,O390&lt;=$O$6,P390&lt;=$P$6),"+","-")," ")</f>
        <v xml:space="preserve"> </v>
      </c>
      <c r="R390" s="35"/>
      <c r="S390" s="13"/>
      <c r="T390" s="36"/>
      <c r="U390" s="36"/>
      <c r="V390" s="36"/>
      <c r="W390" s="36"/>
      <c r="X390" s="36"/>
      <c r="Y390" s="36"/>
      <c r="Z390" s="36"/>
      <c r="AA390" s="36"/>
      <c r="AB390" s="36"/>
      <c r="AC390" s="36"/>
      <c r="AD390" s="36"/>
      <c r="AE390" s="36"/>
      <c r="AF390" s="39" t="str">
        <f aca="true" t="shared" si="72" ref="AF390:AF413">IF(S390&gt;0,IF(AND(T390&lt;=$T$6,U390&lt;=$U$6,V390&lt;=$V$6,W390&lt;=$W$6,X390&lt;=$X$6,Y390&lt;=$Y$6,Z390&lt;=$Z$6,AA390&lt;=$AA$6,AB390&lt;=$AB$6,AC390&lt;=$AC$6,AD390&lt;=$AD$6,AE390&lt;=$AE$6),"+","-")," ")</f>
        <v xml:space="preserve"> </v>
      </c>
      <c r="AG390" s="35"/>
      <c r="AH390" s="13"/>
      <c r="AI390" s="36"/>
      <c r="AJ390" s="36"/>
      <c r="AK390" s="36"/>
      <c r="AL390" s="36"/>
      <c r="AM390" s="36"/>
      <c r="AN390" s="36"/>
      <c r="AO390" s="36"/>
      <c r="AP390" s="36"/>
      <c r="AQ390" s="36"/>
      <c r="AR390" s="36"/>
      <c r="AS390" s="36"/>
      <c r="AT390" s="36"/>
      <c r="AU390" s="39" t="str">
        <f aca="true" t="shared" si="73" ref="AU390:AU413">IF(AG390&gt;0,IF(AND(AI390&lt;=$AI$6,AJ390&lt;=$AJ$6,AK390&lt;=$AK$6,AL390&lt;=$AL$6,AM390&lt;=$AM$6,AN390&lt;=$AN$6,AO390&lt;=$AO$6,AP390&lt;=$AP$6,AT390&lt;=$AT$6,AQ390&lt;=$AQ$6,AR390&lt;=$AR$6,AS390&lt;=$AS$6),"+","-")," ")</f>
        <v xml:space="preserve"> </v>
      </c>
    </row>
    <row r="391" spans="1:47" ht="15" customHeight="1" outlineLevel="1">
      <c r="A391" s="76">
        <f t="shared" si="70"/>
        <v>0</v>
      </c>
      <c r="B391" s="18">
        <f aca="true" t="shared" si="74" ref="B391:B413">B390</f>
        <v>0</v>
      </c>
      <c r="C391" s="35"/>
      <c r="D391" s="13"/>
      <c r="E391" s="36"/>
      <c r="F391" s="36"/>
      <c r="G391" s="36"/>
      <c r="H391" s="36"/>
      <c r="I391" s="36"/>
      <c r="J391" s="36"/>
      <c r="K391" s="36"/>
      <c r="L391" s="36"/>
      <c r="M391" s="36"/>
      <c r="N391" s="36"/>
      <c r="O391" s="36"/>
      <c r="P391" s="36"/>
      <c r="Q391" s="38" t="str">
        <f t="shared" si="71"/>
        <v xml:space="preserve"> </v>
      </c>
      <c r="R391" s="35"/>
      <c r="S391" s="13"/>
      <c r="T391" s="36"/>
      <c r="U391" s="36"/>
      <c r="V391" s="36"/>
      <c r="W391" s="36"/>
      <c r="X391" s="36"/>
      <c r="Y391" s="36"/>
      <c r="Z391" s="36"/>
      <c r="AA391" s="36"/>
      <c r="AB391" s="36"/>
      <c r="AC391" s="36"/>
      <c r="AD391" s="36"/>
      <c r="AE391" s="36"/>
      <c r="AF391" s="39" t="str">
        <f t="shared" si="72"/>
        <v xml:space="preserve"> </v>
      </c>
      <c r="AG391" s="35"/>
      <c r="AH391" s="13"/>
      <c r="AI391" s="36"/>
      <c r="AJ391" s="36"/>
      <c r="AK391" s="36"/>
      <c r="AL391" s="36"/>
      <c r="AM391" s="36"/>
      <c r="AN391" s="36"/>
      <c r="AO391" s="36"/>
      <c r="AP391" s="36"/>
      <c r="AQ391" s="36"/>
      <c r="AR391" s="36"/>
      <c r="AS391" s="36"/>
      <c r="AT391" s="36"/>
      <c r="AU391" s="39" t="str">
        <f t="shared" si="73"/>
        <v xml:space="preserve"> </v>
      </c>
    </row>
    <row r="392" spans="1:47" ht="15" customHeight="1" outlineLevel="1">
      <c r="A392" s="76">
        <f t="shared" si="70"/>
        <v>0</v>
      </c>
      <c r="B392" s="18">
        <f t="shared" si="74"/>
        <v>0</v>
      </c>
      <c r="C392" s="35"/>
      <c r="D392" s="13"/>
      <c r="E392" s="36"/>
      <c r="F392" s="36"/>
      <c r="G392" s="36"/>
      <c r="H392" s="36"/>
      <c r="I392" s="36"/>
      <c r="J392" s="36"/>
      <c r="K392" s="36"/>
      <c r="L392" s="36"/>
      <c r="M392" s="36"/>
      <c r="N392" s="36"/>
      <c r="O392" s="36"/>
      <c r="P392" s="36"/>
      <c r="Q392" s="38" t="str">
        <f t="shared" si="71"/>
        <v xml:space="preserve"> </v>
      </c>
      <c r="R392" s="35"/>
      <c r="S392" s="13"/>
      <c r="T392" s="36"/>
      <c r="U392" s="36"/>
      <c r="V392" s="36"/>
      <c r="W392" s="36"/>
      <c r="X392" s="36"/>
      <c r="Y392" s="36"/>
      <c r="Z392" s="36"/>
      <c r="AA392" s="36"/>
      <c r="AB392" s="36"/>
      <c r="AC392" s="36"/>
      <c r="AD392" s="36"/>
      <c r="AE392" s="36"/>
      <c r="AF392" s="39" t="str">
        <f t="shared" si="72"/>
        <v xml:space="preserve"> </v>
      </c>
      <c r="AG392" s="35"/>
      <c r="AH392" s="13"/>
      <c r="AI392" s="36"/>
      <c r="AJ392" s="36"/>
      <c r="AK392" s="36"/>
      <c r="AL392" s="36"/>
      <c r="AM392" s="36"/>
      <c r="AN392" s="36"/>
      <c r="AO392" s="36"/>
      <c r="AP392" s="36"/>
      <c r="AQ392" s="36"/>
      <c r="AR392" s="36"/>
      <c r="AS392" s="36"/>
      <c r="AT392" s="36"/>
      <c r="AU392" s="39" t="str">
        <f t="shared" si="73"/>
        <v xml:space="preserve"> </v>
      </c>
    </row>
    <row r="393" spans="1:47" ht="15" customHeight="1" outlineLevel="1">
      <c r="A393" s="76">
        <f t="shared" si="70"/>
        <v>0</v>
      </c>
      <c r="B393" s="18">
        <f t="shared" si="74"/>
        <v>0</v>
      </c>
      <c r="C393" s="35"/>
      <c r="D393" s="13"/>
      <c r="E393" s="36"/>
      <c r="F393" s="36"/>
      <c r="G393" s="36"/>
      <c r="H393" s="36"/>
      <c r="I393" s="36"/>
      <c r="J393" s="36"/>
      <c r="K393" s="36"/>
      <c r="L393" s="36"/>
      <c r="M393" s="36"/>
      <c r="N393" s="36"/>
      <c r="O393" s="36"/>
      <c r="P393" s="36"/>
      <c r="Q393" s="38" t="str">
        <f t="shared" si="71"/>
        <v xml:space="preserve"> </v>
      </c>
      <c r="R393" s="35"/>
      <c r="S393" s="13"/>
      <c r="T393" s="36"/>
      <c r="U393" s="36"/>
      <c r="V393" s="36"/>
      <c r="W393" s="36"/>
      <c r="X393" s="36"/>
      <c r="Y393" s="36"/>
      <c r="Z393" s="36"/>
      <c r="AA393" s="36"/>
      <c r="AB393" s="36"/>
      <c r="AC393" s="36"/>
      <c r="AD393" s="36"/>
      <c r="AE393" s="36"/>
      <c r="AF393" s="39" t="str">
        <f t="shared" si="72"/>
        <v xml:space="preserve"> </v>
      </c>
      <c r="AG393" s="35"/>
      <c r="AH393" s="13"/>
      <c r="AI393" s="36"/>
      <c r="AJ393" s="36"/>
      <c r="AK393" s="36"/>
      <c r="AL393" s="36"/>
      <c r="AM393" s="36"/>
      <c r="AN393" s="36"/>
      <c r="AO393" s="36"/>
      <c r="AP393" s="36"/>
      <c r="AQ393" s="36"/>
      <c r="AR393" s="36"/>
      <c r="AS393" s="36"/>
      <c r="AT393" s="36"/>
      <c r="AU393" s="39" t="str">
        <f t="shared" si="73"/>
        <v xml:space="preserve"> </v>
      </c>
    </row>
    <row r="394" spans="1:47" ht="15" customHeight="1" outlineLevel="1">
      <c r="A394" s="76">
        <f t="shared" si="70"/>
        <v>0</v>
      </c>
      <c r="B394" s="18">
        <f t="shared" si="74"/>
        <v>0</v>
      </c>
      <c r="C394" s="35"/>
      <c r="D394" s="13"/>
      <c r="E394" s="36"/>
      <c r="F394" s="36"/>
      <c r="G394" s="36"/>
      <c r="H394" s="36"/>
      <c r="I394" s="36"/>
      <c r="J394" s="36"/>
      <c r="K394" s="36"/>
      <c r="L394" s="36"/>
      <c r="M394" s="36"/>
      <c r="N394" s="36"/>
      <c r="O394" s="36"/>
      <c r="P394" s="36"/>
      <c r="Q394" s="38" t="str">
        <f t="shared" si="71"/>
        <v xml:space="preserve"> </v>
      </c>
      <c r="R394" s="35"/>
      <c r="S394" s="13"/>
      <c r="T394" s="36"/>
      <c r="U394" s="36"/>
      <c r="V394" s="36"/>
      <c r="W394" s="36"/>
      <c r="X394" s="36"/>
      <c r="Y394" s="36"/>
      <c r="Z394" s="36"/>
      <c r="AA394" s="36"/>
      <c r="AB394" s="36"/>
      <c r="AC394" s="36"/>
      <c r="AD394" s="36"/>
      <c r="AE394" s="36"/>
      <c r="AF394" s="39" t="str">
        <f t="shared" si="72"/>
        <v xml:space="preserve"> </v>
      </c>
      <c r="AG394" s="35"/>
      <c r="AH394" s="13"/>
      <c r="AI394" s="36"/>
      <c r="AJ394" s="36"/>
      <c r="AK394" s="36"/>
      <c r="AL394" s="36"/>
      <c r="AM394" s="36"/>
      <c r="AN394" s="36"/>
      <c r="AO394" s="36"/>
      <c r="AP394" s="36"/>
      <c r="AQ394" s="36"/>
      <c r="AR394" s="36"/>
      <c r="AS394" s="36"/>
      <c r="AT394" s="36"/>
      <c r="AU394" s="39" t="str">
        <f t="shared" si="73"/>
        <v xml:space="preserve"> </v>
      </c>
    </row>
    <row r="395" spans="1:47" ht="15" customHeight="1" outlineLevel="1">
      <c r="A395" s="76">
        <f t="shared" si="70"/>
        <v>0</v>
      </c>
      <c r="B395" s="18">
        <f t="shared" si="74"/>
        <v>0</v>
      </c>
      <c r="C395" s="35"/>
      <c r="D395" s="13"/>
      <c r="E395" s="36"/>
      <c r="F395" s="36"/>
      <c r="G395" s="36"/>
      <c r="H395" s="36"/>
      <c r="I395" s="36"/>
      <c r="J395" s="36"/>
      <c r="K395" s="36"/>
      <c r="L395" s="36"/>
      <c r="M395" s="36"/>
      <c r="N395" s="36"/>
      <c r="O395" s="36"/>
      <c r="P395" s="36"/>
      <c r="Q395" s="38" t="str">
        <f t="shared" si="71"/>
        <v xml:space="preserve"> </v>
      </c>
      <c r="R395" s="35"/>
      <c r="S395" s="13"/>
      <c r="T395" s="36"/>
      <c r="U395" s="36"/>
      <c r="V395" s="36"/>
      <c r="W395" s="36"/>
      <c r="X395" s="36"/>
      <c r="Y395" s="36"/>
      <c r="Z395" s="36"/>
      <c r="AA395" s="36"/>
      <c r="AB395" s="36"/>
      <c r="AC395" s="36"/>
      <c r="AD395" s="36"/>
      <c r="AE395" s="36"/>
      <c r="AF395" s="39" t="str">
        <f t="shared" si="72"/>
        <v xml:space="preserve"> </v>
      </c>
      <c r="AG395" s="35"/>
      <c r="AH395" s="13"/>
      <c r="AI395" s="36"/>
      <c r="AJ395" s="36"/>
      <c r="AK395" s="36"/>
      <c r="AL395" s="36"/>
      <c r="AM395" s="36"/>
      <c r="AN395" s="36"/>
      <c r="AO395" s="36"/>
      <c r="AP395" s="36"/>
      <c r="AQ395" s="36"/>
      <c r="AR395" s="36"/>
      <c r="AS395" s="36"/>
      <c r="AT395" s="36"/>
      <c r="AU395" s="39" t="str">
        <f t="shared" si="73"/>
        <v xml:space="preserve"> </v>
      </c>
    </row>
    <row r="396" spans="1:47" ht="15" customHeight="1" outlineLevel="1">
      <c r="A396" s="76">
        <f t="shared" si="70"/>
        <v>0</v>
      </c>
      <c r="B396" s="18">
        <f t="shared" si="74"/>
        <v>0</v>
      </c>
      <c r="C396" s="40"/>
      <c r="D396" s="13"/>
      <c r="E396" s="36"/>
      <c r="F396" s="36"/>
      <c r="G396" s="36"/>
      <c r="H396" s="36"/>
      <c r="I396" s="36"/>
      <c r="J396" s="36"/>
      <c r="K396" s="36"/>
      <c r="L396" s="36"/>
      <c r="M396" s="36"/>
      <c r="N396" s="36"/>
      <c r="O396" s="36"/>
      <c r="P396" s="36"/>
      <c r="Q396" s="38" t="str">
        <f t="shared" si="71"/>
        <v xml:space="preserve"> </v>
      </c>
      <c r="R396" s="40"/>
      <c r="S396" s="13"/>
      <c r="T396" s="36"/>
      <c r="U396" s="36"/>
      <c r="V396" s="36"/>
      <c r="W396" s="36"/>
      <c r="X396" s="36"/>
      <c r="Y396" s="36"/>
      <c r="Z396" s="36"/>
      <c r="AA396" s="36"/>
      <c r="AB396" s="36"/>
      <c r="AC396" s="36"/>
      <c r="AD396" s="36"/>
      <c r="AE396" s="36"/>
      <c r="AF396" s="39" t="str">
        <f t="shared" si="72"/>
        <v xml:space="preserve"> </v>
      </c>
      <c r="AG396" s="40"/>
      <c r="AH396" s="13"/>
      <c r="AI396" s="36"/>
      <c r="AJ396" s="36"/>
      <c r="AK396" s="36"/>
      <c r="AL396" s="36"/>
      <c r="AM396" s="36"/>
      <c r="AN396" s="36"/>
      <c r="AO396" s="36"/>
      <c r="AP396" s="36"/>
      <c r="AQ396" s="36"/>
      <c r="AR396" s="36"/>
      <c r="AS396" s="36"/>
      <c r="AT396" s="36"/>
      <c r="AU396" s="39" t="str">
        <f t="shared" si="73"/>
        <v xml:space="preserve"> </v>
      </c>
    </row>
    <row r="397" spans="1:47" ht="15" customHeight="1" outlineLevel="1">
      <c r="A397" s="76">
        <f t="shared" si="70"/>
        <v>0</v>
      </c>
      <c r="B397" s="18">
        <f t="shared" si="74"/>
        <v>0</v>
      </c>
      <c r="C397" s="40"/>
      <c r="D397" s="13"/>
      <c r="E397" s="36"/>
      <c r="F397" s="36"/>
      <c r="G397" s="36"/>
      <c r="H397" s="36"/>
      <c r="I397" s="36"/>
      <c r="J397" s="36"/>
      <c r="K397" s="36"/>
      <c r="L397" s="36"/>
      <c r="M397" s="36"/>
      <c r="N397" s="36"/>
      <c r="O397" s="36"/>
      <c r="P397" s="36"/>
      <c r="Q397" s="38" t="str">
        <f t="shared" si="71"/>
        <v xml:space="preserve"> </v>
      </c>
      <c r="R397" s="40"/>
      <c r="S397" s="13"/>
      <c r="T397" s="36"/>
      <c r="U397" s="36"/>
      <c r="V397" s="36"/>
      <c r="W397" s="36"/>
      <c r="X397" s="36"/>
      <c r="Y397" s="36"/>
      <c r="Z397" s="36"/>
      <c r="AA397" s="36"/>
      <c r="AB397" s="36"/>
      <c r="AC397" s="36"/>
      <c r="AD397" s="36"/>
      <c r="AE397" s="36"/>
      <c r="AF397" s="39" t="str">
        <f t="shared" si="72"/>
        <v xml:space="preserve"> </v>
      </c>
      <c r="AG397" s="40"/>
      <c r="AH397" s="13"/>
      <c r="AI397" s="36"/>
      <c r="AJ397" s="36"/>
      <c r="AK397" s="36"/>
      <c r="AL397" s="36"/>
      <c r="AM397" s="36"/>
      <c r="AN397" s="36"/>
      <c r="AO397" s="36"/>
      <c r="AP397" s="36"/>
      <c r="AQ397" s="36"/>
      <c r="AR397" s="36"/>
      <c r="AS397" s="36"/>
      <c r="AT397" s="36"/>
      <c r="AU397" s="39" t="str">
        <f t="shared" si="73"/>
        <v xml:space="preserve"> </v>
      </c>
    </row>
    <row r="398" spans="1:47" ht="15" customHeight="1" outlineLevel="1">
      <c r="A398" s="76">
        <f t="shared" si="70"/>
        <v>0</v>
      </c>
      <c r="B398" s="18">
        <f t="shared" si="74"/>
        <v>0</v>
      </c>
      <c r="C398" s="40"/>
      <c r="D398" s="13"/>
      <c r="E398" s="36"/>
      <c r="F398" s="36"/>
      <c r="G398" s="36"/>
      <c r="H398" s="36"/>
      <c r="I398" s="36"/>
      <c r="J398" s="36"/>
      <c r="K398" s="36"/>
      <c r="L398" s="36"/>
      <c r="M398" s="36"/>
      <c r="N398" s="36"/>
      <c r="O398" s="36"/>
      <c r="P398" s="36"/>
      <c r="Q398" s="38" t="str">
        <f t="shared" si="71"/>
        <v xml:space="preserve"> </v>
      </c>
      <c r="R398" s="40"/>
      <c r="S398" s="13"/>
      <c r="T398" s="36"/>
      <c r="U398" s="36"/>
      <c r="V398" s="36"/>
      <c r="W398" s="36"/>
      <c r="X398" s="36"/>
      <c r="Y398" s="36"/>
      <c r="Z398" s="36"/>
      <c r="AA398" s="36"/>
      <c r="AB398" s="36"/>
      <c r="AC398" s="36"/>
      <c r="AD398" s="36"/>
      <c r="AE398" s="36"/>
      <c r="AF398" s="39" t="str">
        <f t="shared" si="72"/>
        <v xml:space="preserve"> </v>
      </c>
      <c r="AG398" s="40"/>
      <c r="AH398" s="13"/>
      <c r="AI398" s="36"/>
      <c r="AJ398" s="36"/>
      <c r="AK398" s="36"/>
      <c r="AL398" s="36"/>
      <c r="AM398" s="36"/>
      <c r="AN398" s="36"/>
      <c r="AO398" s="36"/>
      <c r="AP398" s="36"/>
      <c r="AQ398" s="36"/>
      <c r="AR398" s="36"/>
      <c r="AS398" s="36"/>
      <c r="AT398" s="36"/>
      <c r="AU398" s="39" t="str">
        <f t="shared" si="73"/>
        <v xml:space="preserve"> </v>
      </c>
    </row>
    <row r="399" spans="1:47" ht="15" customHeight="1" outlineLevel="1">
      <c r="A399" s="76">
        <f t="shared" si="70"/>
        <v>0</v>
      </c>
      <c r="B399" s="18">
        <f t="shared" si="74"/>
        <v>0</v>
      </c>
      <c r="C399" s="40"/>
      <c r="D399" s="13"/>
      <c r="E399" s="36"/>
      <c r="F399" s="36"/>
      <c r="G399" s="36"/>
      <c r="H399" s="36"/>
      <c r="I399" s="36"/>
      <c r="J399" s="36"/>
      <c r="K399" s="36"/>
      <c r="L399" s="36"/>
      <c r="M399" s="36"/>
      <c r="N399" s="36"/>
      <c r="O399" s="36"/>
      <c r="P399" s="36"/>
      <c r="Q399" s="38" t="str">
        <f t="shared" si="71"/>
        <v xml:space="preserve"> </v>
      </c>
      <c r="R399" s="40"/>
      <c r="S399" s="13"/>
      <c r="T399" s="36"/>
      <c r="U399" s="36"/>
      <c r="V399" s="36"/>
      <c r="W399" s="36"/>
      <c r="X399" s="36"/>
      <c r="Y399" s="36"/>
      <c r="Z399" s="36"/>
      <c r="AA399" s="36"/>
      <c r="AB399" s="36"/>
      <c r="AC399" s="36"/>
      <c r="AD399" s="36"/>
      <c r="AE399" s="36"/>
      <c r="AF399" s="39" t="str">
        <f t="shared" si="72"/>
        <v xml:space="preserve"> </v>
      </c>
      <c r="AG399" s="40"/>
      <c r="AH399" s="13"/>
      <c r="AI399" s="36"/>
      <c r="AJ399" s="36"/>
      <c r="AK399" s="36"/>
      <c r="AL399" s="36"/>
      <c r="AM399" s="36"/>
      <c r="AN399" s="36"/>
      <c r="AO399" s="36"/>
      <c r="AP399" s="36"/>
      <c r="AQ399" s="36"/>
      <c r="AR399" s="36"/>
      <c r="AS399" s="36"/>
      <c r="AT399" s="36"/>
      <c r="AU399" s="39" t="str">
        <f t="shared" si="73"/>
        <v xml:space="preserve"> </v>
      </c>
    </row>
    <row r="400" spans="1:47" ht="15" customHeight="1" outlineLevel="1">
      <c r="A400" s="76">
        <f t="shared" si="70"/>
        <v>0</v>
      </c>
      <c r="B400" s="18">
        <f t="shared" si="74"/>
        <v>0</v>
      </c>
      <c r="C400" s="40"/>
      <c r="D400" s="13"/>
      <c r="E400" s="36"/>
      <c r="F400" s="36"/>
      <c r="G400" s="36"/>
      <c r="H400" s="36"/>
      <c r="I400" s="36"/>
      <c r="J400" s="36"/>
      <c r="K400" s="36"/>
      <c r="L400" s="36"/>
      <c r="M400" s="36"/>
      <c r="N400" s="36"/>
      <c r="O400" s="36"/>
      <c r="P400" s="36"/>
      <c r="Q400" s="38" t="str">
        <f t="shared" si="71"/>
        <v xml:space="preserve"> </v>
      </c>
      <c r="R400" s="40"/>
      <c r="S400" s="13"/>
      <c r="T400" s="36"/>
      <c r="U400" s="36"/>
      <c r="V400" s="36"/>
      <c r="W400" s="36"/>
      <c r="X400" s="36"/>
      <c r="Y400" s="36"/>
      <c r="Z400" s="36"/>
      <c r="AA400" s="36"/>
      <c r="AB400" s="36"/>
      <c r="AC400" s="36"/>
      <c r="AD400" s="36"/>
      <c r="AE400" s="36"/>
      <c r="AF400" s="39" t="str">
        <f t="shared" si="72"/>
        <v xml:space="preserve"> </v>
      </c>
      <c r="AG400" s="40"/>
      <c r="AH400" s="13"/>
      <c r="AI400" s="36"/>
      <c r="AJ400" s="36"/>
      <c r="AK400" s="36"/>
      <c r="AL400" s="36"/>
      <c r="AM400" s="36"/>
      <c r="AN400" s="36"/>
      <c r="AO400" s="36"/>
      <c r="AP400" s="36"/>
      <c r="AQ400" s="36"/>
      <c r="AR400" s="36"/>
      <c r="AS400" s="36"/>
      <c r="AT400" s="36"/>
      <c r="AU400" s="39" t="str">
        <f t="shared" si="73"/>
        <v xml:space="preserve"> </v>
      </c>
    </row>
    <row r="401" spans="1:47" ht="15" customHeight="1" outlineLevel="1">
      <c r="A401" s="76">
        <f t="shared" si="70"/>
        <v>0</v>
      </c>
      <c r="B401" s="18">
        <f t="shared" si="74"/>
        <v>0</v>
      </c>
      <c r="C401" s="40"/>
      <c r="D401" s="13"/>
      <c r="E401" s="36"/>
      <c r="F401" s="36"/>
      <c r="G401" s="36"/>
      <c r="H401" s="36"/>
      <c r="I401" s="36"/>
      <c r="J401" s="36"/>
      <c r="K401" s="36"/>
      <c r="L401" s="36"/>
      <c r="M401" s="36"/>
      <c r="N401" s="36"/>
      <c r="O401" s="36"/>
      <c r="P401" s="36"/>
      <c r="Q401" s="38" t="str">
        <f t="shared" si="71"/>
        <v xml:space="preserve"> </v>
      </c>
      <c r="R401" s="40"/>
      <c r="S401" s="13"/>
      <c r="T401" s="36"/>
      <c r="U401" s="36"/>
      <c r="V401" s="36"/>
      <c r="W401" s="36"/>
      <c r="X401" s="36"/>
      <c r="Y401" s="36"/>
      <c r="Z401" s="36"/>
      <c r="AA401" s="36"/>
      <c r="AB401" s="36"/>
      <c r="AC401" s="36"/>
      <c r="AD401" s="36"/>
      <c r="AE401" s="36"/>
      <c r="AF401" s="39" t="str">
        <f t="shared" si="72"/>
        <v xml:space="preserve"> </v>
      </c>
      <c r="AG401" s="40"/>
      <c r="AH401" s="13"/>
      <c r="AI401" s="36"/>
      <c r="AJ401" s="36"/>
      <c r="AK401" s="36"/>
      <c r="AL401" s="36"/>
      <c r="AM401" s="36"/>
      <c r="AN401" s="36"/>
      <c r="AO401" s="36"/>
      <c r="AP401" s="36"/>
      <c r="AQ401" s="36"/>
      <c r="AR401" s="36"/>
      <c r="AS401" s="36"/>
      <c r="AT401" s="36"/>
      <c r="AU401" s="39" t="str">
        <f t="shared" si="73"/>
        <v xml:space="preserve"> </v>
      </c>
    </row>
    <row r="402" spans="1:47" ht="15" customHeight="1" outlineLevel="1">
      <c r="A402" s="76">
        <f t="shared" si="70"/>
        <v>0</v>
      </c>
      <c r="B402" s="18">
        <f t="shared" si="74"/>
        <v>0</v>
      </c>
      <c r="C402" s="40"/>
      <c r="D402" s="13"/>
      <c r="E402" s="36"/>
      <c r="F402" s="36"/>
      <c r="G402" s="36"/>
      <c r="H402" s="36"/>
      <c r="I402" s="36"/>
      <c r="J402" s="36"/>
      <c r="K402" s="36"/>
      <c r="L402" s="36"/>
      <c r="M402" s="36"/>
      <c r="N402" s="36"/>
      <c r="O402" s="36"/>
      <c r="P402" s="36"/>
      <c r="Q402" s="38" t="str">
        <f t="shared" si="71"/>
        <v xml:space="preserve"> </v>
      </c>
      <c r="R402" s="40"/>
      <c r="S402" s="13"/>
      <c r="T402" s="36"/>
      <c r="U402" s="36"/>
      <c r="V402" s="36"/>
      <c r="W402" s="36"/>
      <c r="X402" s="36"/>
      <c r="Y402" s="36"/>
      <c r="Z402" s="36"/>
      <c r="AA402" s="36"/>
      <c r="AB402" s="36"/>
      <c r="AC402" s="36"/>
      <c r="AD402" s="36"/>
      <c r="AE402" s="36"/>
      <c r="AF402" s="39" t="str">
        <f t="shared" si="72"/>
        <v xml:space="preserve"> </v>
      </c>
      <c r="AG402" s="40"/>
      <c r="AH402" s="13"/>
      <c r="AI402" s="36"/>
      <c r="AJ402" s="36"/>
      <c r="AK402" s="36"/>
      <c r="AL402" s="36"/>
      <c r="AM402" s="36"/>
      <c r="AN402" s="36"/>
      <c r="AO402" s="36"/>
      <c r="AP402" s="36"/>
      <c r="AQ402" s="36"/>
      <c r="AR402" s="36"/>
      <c r="AS402" s="36"/>
      <c r="AT402" s="36"/>
      <c r="AU402" s="39" t="str">
        <f t="shared" si="73"/>
        <v xml:space="preserve"> </v>
      </c>
    </row>
    <row r="403" spans="1:47" ht="15" customHeight="1" outlineLevel="1">
      <c r="A403" s="76">
        <f t="shared" si="70"/>
        <v>0</v>
      </c>
      <c r="B403" s="18">
        <f t="shared" si="74"/>
        <v>0</v>
      </c>
      <c r="C403" s="40"/>
      <c r="D403" s="13"/>
      <c r="E403" s="36"/>
      <c r="F403" s="36"/>
      <c r="G403" s="36"/>
      <c r="H403" s="36"/>
      <c r="I403" s="36"/>
      <c r="J403" s="36"/>
      <c r="K403" s="36"/>
      <c r="L403" s="36"/>
      <c r="M403" s="36"/>
      <c r="N403" s="36"/>
      <c r="O403" s="36"/>
      <c r="P403" s="36"/>
      <c r="Q403" s="38" t="str">
        <f t="shared" si="71"/>
        <v xml:space="preserve"> </v>
      </c>
      <c r="R403" s="40"/>
      <c r="S403" s="13"/>
      <c r="T403" s="36"/>
      <c r="U403" s="36"/>
      <c r="V403" s="36"/>
      <c r="W403" s="36"/>
      <c r="X403" s="36"/>
      <c r="Y403" s="36"/>
      <c r="Z403" s="36"/>
      <c r="AA403" s="36"/>
      <c r="AB403" s="36"/>
      <c r="AC403" s="36"/>
      <c r="AD403" s="36"/>
      <c r="AE403" s="36"/>
      <c r="AF403" s="39" t="str">
        <f t="shared" si="72"/>
        <v xml:space="preserve"> </v>
      </c>
      <c r="AG403" s="40"/>
      <c r="AH403" s="13"/>
      <c r="AI403" s="36"/>
      <c r="AJ403" s="36"/>
      <c r="AK403" s="36"/>
      <c r="AL403" s="36"/>
      <c r="AM403" s="36"/>
      <c r="AN403" s="36"/>
      <c r="AO403" s="36"/>
      <c r="AP403" s="36"/>
      <c r="AQ403" s="36"/>
      <c r="AR403" s="36"/>
      <c r="AS403" s="36"/>
      <c r="AT403" s="36"/>
      <c r="AU403" s="39" t="str">
        <f t="shared" si="73"/>
        <v xml:space="preserve"> </v>
      </c>
    </row>
    <row r="404" spans="1:47" ht="15" customHeight="1" outlineLevel="1">
      <c r="A404" s="76">
        <f t="shared" si="70"/>
        <v>0</v>
      </c>
      <c r="B404" s="18">
        <f t="shared" si="74"/>
        <v>0</v>
      </c>
      <c r="C404" s="40"/>
      <c r="D404" s="13"/>
      <c r="E404" s="36"/>
      <c r="F404" s="36"/>
      <c r="G404" s="36"/>
      <c r="H404" s="36"/>
      <c r="I404" s="36"/>
      <c r="J404" s="36"/>
      <c r="K404" s="36"/>
      <c r="L404" s="36"/>
      <c r="M404" s="36"/>
      <c r="N404" s="36"/>
      <c r="O404" s="36"/>
      <c r="P404" s="36"/>
      <c r="Q404" s="38" t="str">
        <f t="shared" si="71"/>
        <v xml:space="preserve"> </v>
      </c>
      <c r="R404" s="40"/>
      <c r="S404" s="13"/>
      <c r="T404" s="36"/>
      <c r="U404" s="36"/>
      <c r="V404" s="36"/>
      <c r="W404" s="36"/>
      <c r="X404" s="36"/>
      <c r="Y404" s="36"/>
      <c r="Z404" s="36"/>
      <c r="AA404" s="36"/>
      <c r="AB404" s="36"/>
      <c r="AC404" s="36"/>
      <c r="AD404" s="36"/>
      <c r="AE404" s="36"/>
      <c r="AF404" s="39" t="str">
        <f t="shared" si="72"/>
        <v xml:space="preserve"> </v>
      </c>
      <c r="AG404" s="40"/>
      <c r="AH404" s="13"/>
      <c r="AI404" s="36"/>
      <c r="AJ404" s="36"/>
      <c r="AK404" s="36"/>
      <c r="AL404" s="36"/>
      <c r="AM404" s="36"/>
      <c r="AN404" s="36"/>
      <c r="AO404" s="36"/>
      <c r="AP404" s="36"/>
      <c r="AQ404" s="36"/>
      <c r="AR404" s="36"/>
      <c r="AS404" s="36"/>
      <c r="AT404" s="36"/>
      <c r="AU404" s="39" t="str">
        <f t="shared" si="73"/>
        <v xml:space="preserve"> </v>
      </c>
    </row>
    <row r="405" spans="1:47" ht="15" customHeight="1" outlineLevel="1">
      <c r="A405" s="76">
        <f t="shared" si="70"/>
        <v>0</v>
      </c>
      <c r="B405" s="18">
        <f t="shared" si="74"/>
        <v>0</v>
      </c>
      <c r="C405" s="40"/>
      <c r="D405" s="13"/>
      <c r="E405" s="36"/>
      <c r="F405" s="36"/>
      <c r="G405" s="36"/>
      <c r="H405" s="36"/>
      <c r="I405" s="36"/>
      <c r="J405" s="36"/>
      <c r="K405" s="36"/>
      <c r="L405" s="36"/>
      <c r="M405" s="36"/>
      <c r="N405" s="36"/>
      <c r="O405" s="36"/>
      <c r="P405" s="36"/>
      <c r="Q405" s="38" t="str">
        <f t="shared" si="71"/>
        <v xml:space="preserve"> </v>
      </c>
      <c r="R405" s="40"/>
      <c r="S405" s="13"/>
      <c r="T405" s="36"/>
      <c r="U405" s="36"/>
      <c r="V405" s="36"/>
      <c r="W405" s="36"/>
      <c r="X405" s="36"/>
      <c r="Y405" s="36"/>
      <c r="Z405" s="36"/>
      <c r="AA405" s="36"/>
      <c r="AB405" s="36"/>
      <c r="AC405" s="36"/>
      <c r="AD405" s="36"/>
      <c r="AE405" s="36"/>
      <c r="AF405" s="39" t="str">
        <f t="shared" si="72"/>
        <v xml:space="preserve"> </v>
      </c>
      <c r="AG405" s="40"/>
      <c r="AH405" s="13"/>
      <c r="AI405" s="36"/>
      <c r="AJ405" s="36"/>
      <c r="AK405" s="36"/>
      <c r="AL405" s="36"/>
      <c r="AM405" s="36"/>
      <c r="AN405" s="36"/>
      <c r="AO405" s="36"/>
      <c r="AP405" s="36"/>
      <c r="AQ405" s="36"/>
      <c r="AR405" s="36"/>
      <c r="AS405" s="36"/>
      <c r="AT405" s="36"/>
      <c r="AU405" s="39" t="str">
        <f t="shared" si="73"/>
        <v xml:space="preserve"> </v>
      </c>
    </row>
    <row r="406" spans="1:47" ht="15" customHeight="1" outlineLevel="1">
      <c r="A406" s="76">
        <f t="shared" si="70"/>
        <v>0</v>
      </c>
      <c r="B406" s="18">
        <f t="shared" si="74"/>
        <v>0</v>
      </c>
      <c r="C406" s="40"/>
      <c r="D406" s="13"/>
      <c r="E406" s="36"/>
      <c r="F406" s="36"/>
      <c r="G406" s="36"/>
      <c r="H406" s="36"/>
      <c r="I406" s="36"/>
      <c r="J406" s="36"/>
      <c r="K406" s="36"/>
      <c r="L406" s="36"/>
      <c r="M406" s="36"/>
      <c r="N406" s="36"/>
      <c r="O406" s="36"/>
      <c r="P406" s="36"/>
      <c r="Q406" s="38" t="str">
        <f t="shared" si="71"/>
        <v xml:space="preserve"> </v>
      </c>
      <c r="R406" s="40"/>
      <c r="S406" s="13"/>
      <c r="T406" s="36"/>
      <c r="U406" s="36"/>
      <c r="V406" s="36"/>
      <c r="W406" s="36"/>
      <c r="X406" s="36"/>
      <c r="Y406" s="36"/>
      <c r="Z406" s="36"/>
      <c r="AA406" s="36"/>
      <c r="AB406" s="36"/>
      <c r="AC406" s="36"/>
      <c r="AD406" s="36"/>
      <c r="AE406" s="36"/>
      <c r="AF406" s="39" t="str">
        <f t="shared" si="72"/>
        <v xml:space="preserve"> </v>
      </c>
      <c r="AG406" s="40"/>
      <c r="AH406" s="13"/>
      <c r="AI406" s="36"/>
      <c r="AJ406" s="36"/>
      <c r="AK406" s="36"/>
      <c r="AL406" s="36"/>
      <c r="AM406" s="36"/>
      <c r="AN406" s="36"/>
      <c r="AO406" s="36"/>
      <c r="AP406" s="36"/>
      <c r="AQ406" s="36"/>
      <c r="AR406" s="36"/>
      <c r="AS406" s="36"/>
      <c r="AT406" s="36"/>
      <c r="AU406" s="39" t="str">
        <f t="shared" si="73"/>
        <v xml:space="preserve"> </v>
      </c>
    </row>
    <row r="407" spans="1:47" ht="15" customHeight="1" outlineLevel="1">
      <c r="A407" s="76">
        <f t="shared" si="70"/>
        <v>0</v>
      </c>
      <c r="B407" s="18">
        <f t="shared" si="74"/>
        <v>0</v>
      </c>
      <c r="C407" s="40"/>
      <c r="D407" s="13"/>
      <c r="E407" s="36"/>
      <c r="F407" s="36"/>
      <c r="G407" s="36"/>
      <c r="H407" s="36"/>
      <c r="I407" s="36"/>
      <c r="J407" s="36"/>
      <c r="K407" s="36"/>
      <c r="L407" s="36"/>
      <c r="M407" s="36"/>
      <c r="N407" s="36"/>
      <c r="O407" s="36"/>
      <c r="P407" s="36"/>
      <c r="Q407" s="38" t="str">
        <f t="shared" si="71"/>
        <v xml:space="preserve"> </v>
      </c>
      <c r="R407" s="40"/>
      <c r="S407" s="13"/>
      <c r="T407" s="36"/>
      <c r="U407" s="36"/>
      <c r="V407" s="36"/>
      <c r="W407" s="36"/>
      <c r="X407" s="36"/>
      <c r="Y407" s="36"/>
      <c r="Z407" s="36"/>
      <c r="AA407" s="36"/>
      <c r="AB407" s="36"/>
      <c r="AC407" s="36"/>
      <c r="AD407" s="36"/>
      <c r="AE407" s="36"/>
      <c r="AF407" s="39" t="str">
        <f t="shared" si="72"/>
        <v xml:space="preserve"> </v>
      </c>
      <c r="AG407" s="40"/>
      <c r="AH407" s="13"/>
      <c r="AI407" s="36"/>
      <c r="AJ407" s="36"/>
      <c r="AK407" s="36"/>
      <c r="AL407" s="36"/>
      <c r="AM407" s="36"/>
      <c r="AN407" s="36"/>
      <c r="AO407" s="36"/>
      <c r="AP407" s="36"/>
      <c r="AQ407" s="36"/>
      <c r="AR407" s="36"/>
      <c r="AS407" s="36"/>
      <c r="AT407" s="36"/>
      <c r="AU407" s="39" t="str">
        <f t="shared" si="73"/>
        <v xml:space="preserve"> </v>
      </c>
    </row>
    <row r="408" spans="1:47" ht="15" customHeight="1" outlineLevel="1">
      <c r="A408" s="76">
        <f t="shared" si="70"/>
        <v>0</v>
      </c>
      <c r="B408" s="18">
        <f t="shared" si="74"/>
        <v>0</v>
      </c>
      <c r="C408" s="40"/>
      <c r="D408" s="13"/>
      <c r="E408" s="36"/>
      <c r="F408" s="36"/>
      <c r="G408" s="36"/>
      <c r="H408" s="36"/>
      <c r="I408" s="36"/>
      <c r="J408" s="36"/>
      <c r="K408" s="36"/>
      <c r="L408" s="36"/>
      <c r="M408" s="36"/>
      <c r="N408" s="36"/>
      <c r="O408" s="36"/>
      <c r="P408" s="36"/>
      <c r="Q408" s="38" t="str">
        <f t="shared" si="71"/>
        <v xml:space="preserve"> </v>
      </c>
      <c r="R408" s="40"/>
      <c r="S408" s="13"/>
      <c r="T408" s="36"/>
      <c r="U408" s="36"/>
      <c r="V408" s="36"/>
      <c r="W408" s="36"/>
      <c r="X408" s="36"/>
      <c r="Y408" s="36"/>
      <c r="Z408" s="36"/>
      <c r="AA408" s="36"/>
      <c r="AB408" s="36"/>
      <c r="AC408" s="36"/>
      <c r="AD408" s="36"/>
      <c r="AE408" s="36"/>
      <c r="AF408" s="39" t="str">
        <f t="shared" si="72"/>
        <v xml:space="preserve"> </v>
      </c>
      <c r="AG408" s="40"/>
      <c r="AH408" s="13"/>
      <c r="AI408" s="36"/>
      <c r="AJ408" s="36"/>
      <c r="AK408" s="36"/>
      <c r="AL408" s="36"/>
      <c r="AM408" s="36"/>
      <c r="AN408" s="36"/>
      <c r="AO408" s="36"/>
      <c r="AP408" s="36"/>
      <c r="AQ408" s="36"/>
      <c r="AR408" s="36"/>
      <c r="AS408" s="36"/>
      <c r="AT408" s="36"/>
      <c r="AU408" s="39" t="str">
        <f t="shared" si="73"/>
        <v xml:space="preserve"> </v>
      </c>
    </row>
    <row r="409" spans="1:47" ht="15" customHeight="1" outlineLevel="1">
      <c r="A409" s="76">
        <f t="shared" si="70"/>
        <v>0</v>
      </c>
      <c r="B409" s="18">
        <f t="shared" si="74"/>
        <v>0</v>
      </c>
      <c r="C409" s="40"/>
      <c r="D409" s="13"/>
      <c r="E409" s="36"/>
      <c r="F409" s="36"/>
      <c r="G409" s="36"/>
      <c r="H409" s="36"/>
      <c r="I409" s="36"/>
      <c r="J409" s="36"/>
      <c r="K409" s="36"/>
      <c r="L409" s="36"/>
      <c r="M409" s="36"/>
      <c r="N409" s="36"/>
      <c r="O409" s="36"/>
      <c r="P409" s="36"/>
      <c r="Q409" s="38" t="str">
        <f t="shared" si="71"/>
        <v xml:space="preserve"> </v>
      </c>
      <c r="R409" s="40"/>
      <c r="S409" s="13"/>
      <c r="T409" s="36"/>
      <c r="U409" s="36"/>
      <c r="V409" s="36"/>
      <c r="W409" s="36"/>
      <c r="X409" s="36"/>
      <c r="Y409" s="36"/>
      <c r="Z409" s="36"/>
      <c r="AA409" s="36"/>
      <c r="AB409" s="36"/>
      <c r="AC409" s="36"/>
      <c r="AD409" s="36"/>
      <c r="AE409" s="36"/>
      <c r="AF409" s="39" t="str">
        <f t="shared" si="72"/>
        <v xml:space="preserve"> </v>
      </c>
      <c r="AG409" s="40"/>
      <c r="AH409" s="13"/>
      <c r="AI409" s="36"/>
      <c r="AJ409" s="36"/>
      <c r="AK409" s="36"/>
      <c r="AL409" s="36"/>
      <c r="AM409" s="36"/>
      <c r="AN409" s="36"/>
      <c r="AO409" s="36"/>
      <c r="AP409" s="36"/>
      <c r="AQ409" s="36"/>
      <c r="AR409" s="36"/>
      <c r="AS409" s="36"/>
      <c r="AT409" s="36"/>
      <c r="AU409" s="39" t="str">
        <f t="shared" si="73"/>
        <v xml:space="preserve"> </v>
      </c>
    </row>
    <row r="410" spans="1:47" ht="15" customHeight="1" outlineLevel="1">
      <c r="A410" s="76">
        <f t="shared" si="70"/>
        <v>0</v>
      </c>
      <c r="B410" s="18">
        <f t="shared" si="74"/>
        <v>0</v>
      </c>
      <c r="C410" s="40"/>
      <c r="D410" s="13"/>
      <c r="E410" s="36"/>
      <c r="F410" s="36"/>
      <c r="G410" s="36"/>
      <c r="H410" s="36"/>
      <c r="I410" s="36"/>
      <c r="J410" s="36"/>
      <c r="K410" s="36"/>
      <c r="L410" s="36"/>
      <c r="M410" s="36"/>
      <c r="N410" s="36"/>
      <c r="O410" s="36"/>
      <c r="P410" s="36"/>
      <c r="Q410" s="38" t="str">
        <f t="shared" si="71"/>
        <v xml:space="preserve"> </v>
      </c>
      <c r="R410" s="40"/>
      <c r="S410" s="13"/>
      <c r="T410" s="36"/>
      <c r="U410" s="36"/>
      <c r="V410" s="36"/>
      <c r="W410" s="36"/>
      <c r="X410" s="36"/>
      <c r="Y410" s="36"/>
      <c r="Z410" s="36"/>
      <c r="AA410" s="36"/>
      <c r="AB410" s="36"/>
      <c r="AC410" s="36"/>
      <c r="AD410" s="36"/>
      <c r="AE410" s="36"/>
      <c r="AF410" s="39" t="str">
        <f t="shared" si="72"/>
        <v xml:space="preserve"> </v>
      </c>
      <c r="AG410" s="40"/>
      <c r="AH410" s="13"/>
      <c r="AI410" s="36"/>
      <c r="AJ410" s="36"/>
      <c r="AK410" s="36"/>
      <c r="AL410" s="36"/>
      <c r="AM410" s="36"/>
      <c r="AN410" s="36"/>
      <c r="AO410" s="36"/>
      <c r="AP410" s="36"/>
      <c r="AQ410" s="36"/>
      <c r="AR410" s="36"/>
      <c r="AS410" s="36"/>
      <c r="AT410" s="36"/>
      <c r="AU410" s="39" t="str">
        <f t="shared" si="73"/>
        <v xml:space="preserve"> </v>
      </c>
    </row>
    <row r="411" spans="1:47" ht="15" customHeight="1" outlineLevel="1">
      <c r="A411" s="76">
        <f t="shared" si="70"/>
        <v>0</v>
      </c>
      <c r="B411" s="18">
        <f t="shared" si="74"/>
        <v>0</v>
      </c>
      <c r="C411" s="40"/>
      <c r="D411" s="13"/>
      <c r="E411" s="36"/>
      <c r="F411" s="36"/>
      <c r="G411" s="36"/>
      <c r="H411" s="36"/>
      <c r="I411" s="36"/>
      <c r="J411" s="36"/>
      <c r="K411" s="36"/>
      <c r="L411" s="36"/>
      <c r="M411" s="36"/>
      <c r="N411" s="36"/>
      <c r="O411" s="36"/>
      <c r="P411" s="36"/>
      <c r="Q411" s="38" t="str">
        <f t="shared" si="71"/>
        <v xml:space="preserve"> </v>
      </c>
      <c r="R411" s="40"/>
      <c r="S411" s="13"/>
      <c r="T411" s="36"/>
      <c r="U411" s="36"/>
      <c r="V411" s="36"/>
      <c r="W411" s="36"/>
      <c r="X411" s="36"/>
      <c r="Y411" s="36"/>
      <c r="Z411" s="36"/>
      <c r="AA411" s="36"/>
      <c r="AB411" s="36"/>
      <c r="AC411" s="36"/>
      <c r="AD411" s="36"/>
      <c r="AE411" s="36"/>
      <c r="AF411" s="39" t="str">
        <f t="shared" si="72"/>
        <v xml:space="preserve"> </v>
      </c>
      <c r="AG411" s="40"/>
      <c r="AH411" s="13"/>
      <c r="AI411" s="36"/>
      <c r="AJ411" s="36"/>
      <c r="AK411" s="36"/>
      <c r="AL411" s="36"/>
      <c r="AM411" s="36"/>
      <c r="AN411" s="36"/>
      <c r="AO411" s="36"/>
      <c r="AP411" s="36"/>
      <c r="AQ411" s="36"/>
      <c r="AR411" s="36"/>
      <c r="AS411" s="36"/>
      <c r="AT411" s="36"/>
      <c r="AU411" s="39" t="str">
        <f t="shared" si="73"/>
        <v xml:space="preserve"> </v>
      </c>
    </row>
    <row r="412" spans="1:47" ht="15" customHeight="1" outlineLevel="1">
      <c r="A412" s="76">
        <f t="shared" si="70"/>
        <v>0</v>
      </c>
      <c r="B412" s="18">
        <f t="shared" si="74"/>
        <v>0</v>
      </c>
      <c r="C412" s="40"/>
      <c r="D412" s="13"/>
      <c r="E412" s="36"/>
      <c r="F412" s="36"/>
      <c r="G412" s="36"/>
      <c r="H412" s="36"/>
      <c r="I412" s="36"/>
      <c r="J412" s="36"/>
      <c r="K412" s="36"/>
      <c r="L412" s="36"/>
      <c r="M412" s="36"/>
      <c r="N412" s="36"/>
      <c r="O412" s="36"/>
      <c r="P412" s="36"/>
      <c r="Q412" s="38" t="str">
        <f t="shared" si="71"/>
        <v xml:space="preserve"> </v>
      </c>
      <c r="R412" s="40"/>
      <c r="S412" s="13"/>
      <c r="T412" s="36"/>
      <c r="U412" s="36"/>
      <c r="V412" s="36"/>
      <c r="W412" s="36"/>
      <c r="X412" s="36"/>
      <c r="Y412" s="36"/>
      <c r="Z412" s="36"/>
      <c r="AA412" s="36"/>
      <c r="AB412" s="36"/>
      <c r="AC412" s="36"/>
      <c r="AD412" s="36"/>
      <c r="AE412" s="36"/>
      <c r="AF412" s="39" t="str">
        <f t="shared" si="72"/>
        <v xml:space="preserve"> </v>
      </c>
      <c r="AG412" s="40"/>
      <c r="AH412" s="13"/>
      <c r="AI412" s="36"/>
      <c r="AJ412" s="36"/>
      <c r="AK412" s="36"/>
      <c r="AL412" s="36"/>
      <c r="AM412" s="36"/>
      <c r="AN412" s="36"/>
      <c r="AO412" s="36"/>
      <c r="AP412" s="36"/>
      <c r="AQ412" s="36"/>
      <c r="AR412" s="36"/>
      <c r="AS412" s="36"/>
      <c r="AT412" s="36"/>
      <c r="AU412" s="39" t="str">
        <f t="shared" si="73"/>
        <v xml:space="preserve"> </v>
      </c>
    </row>
    <row r="413" spans="1:47" ht="15" customHeight="1" outlineLevel="1">
      <c r="A413" s="76">
        <f t="shared" si="70"/>
        <v>0</v>
      </c>
      <c r="B413" s="18">
        <f t="shared" si="74"/>
        <v>0</v>
      </c>
      <c r="C413" s="40"/>
      <c r="D413" s="13"/>
      <c r="E413" s="36"/>
      <c r="F413" s="36"/>
      <c r="G413" s="36"/>
      <c r="H413" s="36"/>
      <c r="I413" s="36"/>
      <c r="J413" s="36"/>
      <c r="K413" s="36"/>
      <c r="L413" s="36"/>
      <c r="M413" s="36"/>
      <c r="N413" s="36"/>
      <c r="O413" s="36"/>
      <c r="P413" s="36"/>
      <c r="Q413" s="38" t="str">
        <f t="shared" si="71"/>
        <v xml:space="preserve"> </v>
      </c>
      <c r="R413" s="40"/>
      <c r="S413" s="13"/>
      <c r="T413" s="36"/>
      <c r="U413" s="36"/>
      <c r="V413" s="36"/>
      <c r="W413" s="36"/>
      <c r="X413" s="36"/>
      <c r="Y413" s="36"/>
      <c r="Z413" s="36"/>
      <c r="AA413" s="36"/>
      <c r="AB413" s="36"/>
      <c r="AC413" s="36"/>
      <c r="AD413" s="36"/>
      <c r="AE413" s="36"/>
      <c r="AF413" s="39" t="str">
        <f t="shared" si="72"/>
        <v xml:space="preserve"> </v>
      </c>
      <c r="AG413" s="40"/>
      <c r="AH413" s="13"/>
      <c r="AI413" s="36"/>
      <c r="AJ413" s="36"/>
      <c r="AK413" s="36"/>
      <c r="AL413" s="36"/>
      <c r="AM413" s="36"/>
      <c r="AN413" s="36"/>
      <c r="AO413" s="36"/>
      <c r="AP413" s="36"/>
      <c r="AQ413" s="36"/>
      <c r="AR413" s="36"/>
      <c r="AS413" s="36"/>
      <c r="AT413" s="36"/>
      <c r="AU413" s="39" t="str">
        <f t="shared" si="73"/>
        <v xml:space="preserve"> </v>
      </c>
    </row>
    <row r="414" spans="1:47" ht="15" customHeight="1">
      <c r="A414" s="76">
        <f>IF((SUM(D414:Q414)+SUM(R414:AF414)+SUM(AG414:AU414))=0,0,1)</f>
        <v>0</v>
      </c>
      <c r="B414" s="119"/>
      <c r="C414" s="11" t="s">
        <v>7</v>
      </c>
      <c r="D414" s="77"/>
      <c r="E414" s="78"/>
      <c r="F414" s="78"/>
      <c r="G414" s="78"/>
      <c r="H414" s="78"/>
      <c r="I414" s="78"/>
      <c r="J414" s="78"/>
      <c r="K414" s="78"/>
      <c r="L414" s="78"/>
      <c r="M414" s="78"/>
      <c r="N414" s="78"/>
      <c r="O414" s="78"/>
      <c r="P414" s="79"/>
      <c r="Q414" s="80">
        <f>COUNTIF(Q416:Q440,"-")</f>
        <v>0</v>
      </c>
      <c r="R414" s="11" t="s">
        <v>7</v>
      </c>
      <c r="S414" s="81"/>
      <c r="T414" s="81"/>
      <c r="U414" s="81"/>
      <c r="V414" s="81"/>
      <c r="W414" s="81"/>
      <c r="X414" s="81"/>
      <c r="Y414" s="81"/>
      <c r="Z414" s="81"/>
      <c r="AA414" s="81"/>
      <c r="AB414" s="81"/>
      <c r="AC414" s="81"/>
      <c r="AD414" s="81"/>
      <c r="AE414" s="82"/>
      <c r="AF414" s="31">
        <f>COUNTIF(AF416:AF440,"-")</f>
        <v>0</v>
      </c>
      <c r="AG414" s="11" t="s">
        <v>7</v>
      </c>
      <c r="AH414" s="81"/>
      <c r="AI414" s="81"/>
      <c r="AJ414" s="81"/>
      <c r="AK414" s="81"/>
      <c r="AL414" s="81"/>
      <c r="AM414" s="81"/>
      <c r="AN414" s="81"/>
      <c r="AO414" s="81"/>
      <c r="AP414" s="81"/>
      <c r="AQ414" s="81"/>
      <c r="AR414" s="81"/>
      <c r="AS414" s="81"/>
      <c r="AT414" s="82"/>
      <c r="AU414" s="31">
        <f>COUNTIF(AU416:AU440,"-")</f>
        <v>0</v>
      </c>
    </row>
    <row r="415" spans="1:47" ht="15" customHeight="1">
      <c r="A415" s="76">
        <f aca="true" t="shared" si="75" ref="A415:A440">IF((SUM(D415:Q415)+SUM(R415:AF415)+SUM(AG415:AU415))=0,0,1)</f>
        <v>0</v>
      </c>
      <c r="B415" s="120"/>
      <c r="C415" s="11" t="s">
        <v>8</v>
      </c>
      <c r="D415" s="77"/>
      <c r="E415" s="78"/>
      <c r="F415" s="78"/>
      <c r="G415" s="78"/>
      <c r="H415" s="78"/>
      <c r="I415" s="78"/>
      <c r="J415" s="78"/>
      <c r="K415" s="78"/>
      <c r="L415" s="78"/>
      <c r="M415" s="78"/>
      <c r="N415" s="78"/>
      <c r="O415" s="78"/>
      <c r="P415" s="79"/>
      <c r="Q415" s="80">
        <f>COUNTIF(Q416:Q440,"-")+COUNTIF(Q416:Q440,"+")</f>
        <v>0</v>
      </c>
      <c r="R415" s="11" t="s">
        <v>8</v>
      </c>
      <c r="S415" s="81"/>
      <c r="T415" s="81"/>
      <c r="U415" s="81"/>
      <c r="V415" s="81"/>
      <c r="W415" s="81"/>
      <c r="X415" s="81"/>
      <c r="Y415" s="81"/>
      <c r="Z415" s="81"/>
      <c r="AA415" s="81"/>
      <c r="AB415" s="81"/>
      <c r="AC415" s="81"/>
      <c r="AD415" s="81"/>
      <c r="AE415" s="82"/>
      <c r="AF415" s="31">
        <f>COUNTIF(AF416:AF440,"-")+COUNTIF(AF416:AF440,"+")</f>
        <v>0</v>
      </c>
      <c r="AG415" s="11" t="s">
        <v>8</v>
      </c>
      <c r="AH415" s="81"/>
      <c r="AI415" s="81"/>
      <c r="AJ415" s="81"/>
      <c r="AK415" s="81"/>
      <c r="AL415" s="81"/>
      <c r="AM415" s="81"/>
      <c r="AN415" s="81"/>
      <c r="AO415" s="81"/>
      <c r="AP415" s="81"/>
      <c r="AQ415" s="81"/>
      <c r="AR415" s="81"/>
      <c r="AS415" s="81"/>
      <c r="AT415" s="82"/>
      <c r="AU415" s="31">
        <f>COUNTIF(AU416:AU440,"-")+COUNTIF(AU416:AU440,"+")</f>
        <v>0</v>
      </c>
    </row>
    <row r="416" spans="1:47" ht="15" customHeight="1" outlineLevel="1">
      <c r="A416" s="76">
        <f t="shared" si="75"/>
        <v>0</v>
      </c>
      <c r="B416" s="18">
        <f>B414</f>
        <v>0</v>
      </c>
      <c r="C416" s="35"/>
      <c r="D416" s="13"/>
      <c r="E416" s="36"/>
      <c r="F416" s="36"/>
      <c r="G416" s="36"/>
      <c r="H416" s="36"/>
      <c r="I416" s="36"/>
      <c r="J416" s="36"/>
      <c r="K416" s="36"/>
      <c r="L416" s="36"/>
      <c r="M416" s="36"/>
      <c r="N416" s="37"/>
      <c r="O416" s="36"/>
      <c r="P416" s="36"/>
      <c r="Q416" s="38" t="str">
        <f>IF(C416&gt;0,IF(AND(E416&lt;=$E$6,F416&lt;=$F$6,G416&lt;=$G$6,H416&lt;=$H$6,I416&lt;=$I$6,J416&lt;=$J$6,K416&lt;=$K$6,L416&lt;=$L$6,M416&lt;=$M$6,N416&lt;=$N$6,O416&lt;=$O$6,P416&lt;=$P$6),"+","-")," ")</f>
        <v xml:space="preserve"> </v>
      </c>
      <c r="R416" s="35"/>
      <c r="S416" s="13"/>
      <c r="T416" s="36"/>
      <c r="U416" s="36"/>
      <c r="V416" s="36"/>
      <c r="W416" s="36"/>
      <c r="X416" s="36"/>
      <c r="Y416" s="36"/>
      <c r="Z416" s="36"/>
      <c r="AA416" s="36"/>
      <c r="AB416" s="36"/>
      <c r="AC416" s="36"/>
      <c r="AD416" s="36"/>
      <c r="AE416" s="36"/>
      <c r="AF416" s="39" t="str">
        <f>IF(S416&gt;0,IF(AND(T416&lt;=$T$6,U416&lt;=$U$6,V416&lt;=$V$6,W416&lt;=$W$6,X416&lt;=$X$6,Y416&lt;=$Y$6,Z416&lt;=$Z$6,AA416&lt;=$AA$6,AB416&lt;=$AB$6,AC416&lt;=$AC$6,AD416&lt;=$AD$6,AE416&lt;=$AE$6),"+","-")," ")</f>
        <v xml:space="preserve"> </v>
      </c>
      <c r="AG416" s="35"/>
      <c r="AH416" s="13"/>
      <c r="AI416" s="36"/>
      <c r="AJ416" s="36"/>
      <c r="AK416" s="36"/>
      <c r="AL416" s="36"/>
      <c r="AM416" s="36"/>
      <c r="AN416" s="36"/>
      <c r="AO416" s="36"/>
      <c r="AP416" s="36"/>
      <c r="AQ416" s="36"/>
      <c r="AR416" s="36"/>
      <c r="AS416" s="36"/>
      <c r="AT416" s="36"/>
      <c r="AU416" s="39" t="str">
        <f>IF(AG416&gt;0,IF(AND(AI416&lt;=$AI$6,AJ416&lt;=$AJ$6,AK416&lt;=$AK$6,AL416&lt;=$AL$6,AM416&lt;=$AM$6,AN416&lt;=$AN$6,AO416&lt;=$AO$6,AP416&lt;=$AP$6,AT416&lt;=$AT$6,AQ416&lt;=$AQ$6,AR416&lt;=$AR$6,AS416&lt;=$AS$6),"+","-")," ")</f>
        <v xml:space="preserve"> </v>
      </c>
    </row>
    <row r="417" spans="1:47" ht="15" customHeight="1" outlineLevel="1">
      <c r="A417" s="76">
        <f t="shared" si="75"/>
        <v>0</v>
      </c>
      <c r="B417" s="18">
        <f>B416</f>
        <v>0</v>
      </c>
      <c r="C417" s="35"/>
      <c r="D417" s="13"/>
      <c r="E417" s="36"/>
      <c r="F417" s="36"/>
      <c r="G417" s="36"/>
      <c r="H417" s="36"/>
      <c r="I417" s="36"/>
      <c r="J417" s="36"/>
      <c r="K417" s="36"/>
      <c r="L417" s="36"/>
      <c r="M417" s="36"/>
      <c r="N417" s="36"/>
      <c r="O417" s="36"/>
      <c r="P417" s="36"/>
      <c r="Q417" s="38" t="str">
        <f aca="true" t="shared" si="76" ref="Q417:Q440">IF(C417&gt;0,IF(AND(E417&lt;=$E$6,F417&lt;=$F$6,G417&lt;=$G$6,H417&lt;=$H$6,I417&lt;=$I$6,J417&lt;=$J$6,K417&lt;=$K$6,L417&lt;=$L$6,M417&lt;=$M$6,N417&lt;=$N$6,O417&lt;=$O$6,P417&lt;=$P$6),"+","-")," ")</f>
        <v xml:space="preserve"> </v>
      </c>
      <c r="R417" s="35"/>
      <c r="S417" s="13"/>
      <c r="T417" s="36"/>
      <c r="U417" s="36"/>
      <c r="V417" s="36"/>
      <c r="W417" s="36"/>
      <c r="X417" s="36"/>
      <c r="Y417" s="36"/>
      <c r="Z417" s="36"/>
      <c r="AA417" s="36"/>
      <c r="AB417" s="36"/>
      <c r="AC417" s="36"/>
      <c r="AD417" s="36"/>
      <c r="AE417" s="36"/>
      <c r="AF417" s="39" t="str">
        <f aca="true" t="shared" si="77" ref="AF417:AF440">IF(S417&gt;0,IF(AND(T417&lt;=$T$6,U417&lt;=$U$6,V417&lt;=$V$6,W417&lt;=$W$6,X417&lt;=$X$6,Y417&lt;=$Y$6,Z417&lt;=$Z$6,AA417&lt;=$AA$6,AB417&lt;=$AB$6,AC417&lt;=$AC$6,AD417&lt;=$AD$6,AE417&lt;=$AE$6),"+","-")," ")</f>
        <v xml:space="preserve"> </v>
      </c>
      <c r="AG417" s="35"/>
      <c r="AH417" s="13"/>
      <c r="AI417" s="36"/>
      <c r="AJ417" s="36"/>
      <c r="AK417" s="36"/>
      <c r="AL417" s="36"/>
      <c r="AM417" s="36"/>
      <c r="AN417" s="36"/>
      <c r="AO417" s="36"/>
      <c r="AP417" s="36"/>
      <c r="AQ417" s="36"/>
      <c r="AR417" s="36"/>
      <c r="AS417" s="36"/>
      <c r="AT417" s="36"/>
      <c r="AU417" s="39" t="str">
        <f aca="true" t="shared" si="78" ref="AU417:AU440">IF(AG417&gt;0,IF(AND(AI417&lt;=$AI$6,AJ417&lt;=$AJ$6,AK417&lt;=$AK$6,AL417&lt;=$AL$6,AM417&lt;=$AM$6,AN417&lt;=$AN$6,AO417&lt;=$AO$6,AP417&lt;=$AP$6,AT417&lt;=$AT$6,AQ417&lt;=$AQ$6,AR417&lt;=$AR$6,AS417&lt;=$AS$6),"+","-")," ")</f>
        <v xml:space="preserve"> </v>
      </c>
    </row>
    <row r="418" spans="1:47" ht="15" customHeight="1" outlineLevel="1">
      <c r="A418" s="76">
        <f t="shared" si="75"/>
        <v>0</v>
      </c>
      <c r="B418" s="18">
        <f aca="true" t="shared" si="79" ref="B418:B440">B417</f>
        <v>0</v>
      </c>
      <c r="C418" s="35"/>
      <c r="D418" s="13"/>
      <c r="E418" s="36"/>
      <c r="F418" s="36"/>
      <c r="G418" s="36"/>
      <c r="H418" s="36"/>
      <c r="I418" s="36"/>
      <c r="J418" s="36"/>
      <c r="K418" s="36"/>
      <c r="L418" s="36"/>
      <c r="M418" s="36"/>
      <c r="N418" s="36"/>
      <c r="O418" s="36"/>
      <c r="P418" s="36"/>
      <c r="Q418" s="38" t="str">
        <f t="shared" si="76"/>
        <v xml:space="preserve"> </v>
      </c>
      <c r="R418" s="35"/>
      <c r="S418" s="13"/>
      <c r="T418" s="36"/>
      <c r="U418" s="36"/>
      <c r="V418" s="36"/>
      <c r="W418" s="36"/>
      <c r="X418" s="36"/>
      <c r="Y418" s="36"/>
      <c r="Z418" s="36"/>
      <c r="AA418" s="36"/>
      <c r="AB418" s="36"/>
      <c r="AC418" s="36"/>
      <c r="AD418" s="36"/>
      <c r="AE418" s="36"/>
      <c r="AF418" s="39" t="str">
        <f t="shared" si="77"/>
        <v xml:space="preserve"> </v>
      </c>
      <c r="AG418" s="35"/>
      <c r="AH418" s="13"/>
      <c r="AI418" s="36"/>
      <c r="AJ418" s="36"/>
      <c r="AK418" s="36"/>
      <c r="AL418" s="36"/>
      <c r="AM418" s="36"/>
      <c r="AN418" s="36"/>
      <c r="AO418" s="36"/>
      <c r="AP418" s="36"/>
      <c r="AQ418" s="36"/>
      <c r="AR418" s="36"/>
      <c r="AS418" s="36"/>
      <c r="AT418" s="36"/>
      <c r="AU418" s="39" t="str">
        <f t="shared" si="78"/>
        <v xml:space="preserve"> </v>
      </c>
    </row>
    <row r="419" spans="1:47" ht="15" customHeight="1" outlineLevel="1">
      <c r="A419" s="76">
        <f t="shared" si="75"/>
        <v>0</v>
      </c>
      <c r="B419" s="18">
        <f t="shared" si="79"/>
        <v>0</v>
      </c>
      <c r="C419" s="35"/>
      <c r="D419" s="13"/>
      <c r="E419" s="36"/>
      <c r="F419" s="36"/>
      <c r="G419" s="36"/>
      <c r="H419" s="36"/>
      <c r="I419" s="36"/>
      <c r="J419" s="36"/>
      <c r="K419" s="36"/>
      <c r="L419" s="36"/>
      <c r="M419" s="36"/>
      <c r="N419" s="36"/>
      <c r="O419" s="36"/>
      <c r="P419" s="36"/>
      <c r="Q419" s="38" t="str">
        <f t="shared" si="76"/>
        <v xml:space="preserve"> </v>
      </c>
      <c r="R419" s="35"/>
      <c r="S419" s="13"/>
      <c r="T419" s="36"/>
      <c r="U419" s="36"/>
      <c r="V419" s="36"/>
      <c r="W419" s="36"/>
      <c r="X419" s="36"/>
      <c r="Y419" s="36"/>
      <c r="Z419" s="36"/>
      <c r="AA419" s="36"/>
      <c r="AB419" s="36"/>
      <c r="AC419" s="36"/>
      <c r="AD419" s="36"/>
      <c r="AE419" s="36"/>
      <c r="AF419" s="39" t="str">
        <f t="shared" si="77"/>
        <v xml:space="preserve"> </v>
      </c>
      <c r="AG419" s="35"/>
      <c r="AH419" s="13"/>
      <c r="AI419" s="36"/>
      <c r="AJ419" s="36"/>
      <c r="AK419" s="36"/>
      <c r="AL419" s="36"/>
      <c r="AM419" s="36"/>
      <c r="AN419" s="36"/>
      <c r="AO419" s="36"/>
      <c r="AP419" s="36"/>
      <c r="AQ419" s="36"/>
      <c r="AR419" s="36"/>
      <c r="AS419" s="36"/>
      <c r="AT419" s="36"/>
      <c r="AU419" s="39" t="str">
        <f t="shared" si="78"/>
        <v xml:space="preserve"> </v>
      </c>
    </row>
    <row r="420" spans="1:47" ht="15" customHeight="1" outlineLevel="1">
      <c r="A420" s="76">
        <f t="shared" si="75"/>
        <v>0</v>
      </c>
      <c r="B420" s="18">
        <f t="shared" si="79"/>
        <v>0</v>
      </c>
      <c r="C420" s="35"/>
      <c r="D420" s="13"/>
      <c r="E420" s="36"/>
      <c r="F420" s="36"/>
      <c r="G420" s="36"/>
      <c r="H420" s="36"/>
      <c r="I420" s="36"/>
      <c r="J420" s="36"/>
      <c r="K420" s="36"/>
      <c r="L420" s="36"/>
      <c r="M420" s="36"/>
      <c r="N420" s="36"/>
      <c r="O420" s="36"/>
      <c r="P420" s="36"/>
      <c r="Q420" s="38" t="str">
        <f t="shared" si="76"/>
        <v xml:space="preserve"> </v>
      </c>
      <c r="R420" s="35"/>
      <c r="S420" s="13"/>
      <c r="T420" s="36"/>
      <c r="U420" s="36"/>
      <c r="V420" s="36"/>
      <c r="W420" s="36"/>
      <c r="X420" s="36"/>
      <c r="Y420" s="36"/>
      <c r="Z420" s="36"/>
      <c r="AA420" s="36"/>
      <c r="AB420" s="36"/>
      <c r="AC420" s="36"/>
      <c r="AD420" s="36"/>
      <c r="AE420" s="36"/>
      <c r="AF420" s="39" t="str">
        <f t="shared" si="77"/>
        <v xml:space="preserve"> </v>
      </c>
      <c r="AG420" s="35"/>
      <c r="AH420" s="13"/>
      <c r="AI420" s="36"/>
      <c r="AJ420" s="36"/>
      <c r="AK420" s="36"/>
      <c r="AL420" s="36"/>
      <c r="AM420" s="36"/>
      <c r="AN420" s="36"/>
      <c r="AO420" s="36"/>
      <c r="AP420" s="36"/>
      <c r="AQ420" s="36"/>
      <c r="AR420" s="36"/>
      <c r="AS420" s="36"/>
      <c r="AT420" s="36"/>
      <c r="AU420" s="39" t="str">
        <f t="shared" si="78"/>
        <v xml:space="preserve"> </v>
      </c>
    </row>
    <row r="421" spans="1:47" ht="15" customHeight="1" outlineLevel="1">
      <c r="A421" s="76">
        <f t="shared" si="75"/>
        <v>0</v>
      </c>
      <c r="B421" s="18">
        <f t="shared" si="79"/>
        <v>0</v>
      </c>
      <c r="C421" s="35"/>
      <c r="D421" s="13"/>
      <c r="E421" s="36"/>
      <c r="F421" s="36"/>
      <c r="G421" s="36"/>
      <c r="H421" s="36"/>
      <c r="I421" s="36"/>
      <c r="J421" s="36"/>
      <c r="K421" s="36"/>
      <c r="L421" s="36"/>
      <c r="M421" s="36"/>
      <c r="N421" s="36"/>
      <c r="O421" s="36"/>
      <c r="P421" s="36"/>
      <c r="Q421" s="38" t="str">
        <f t="shared" si="76"/>
        <v xml:space="preserve"> </v>
      </c>
      <c r="R421" s="35"/>
      <c r="S421" s="13"/>
      <c r="T421" s="36"/>
      <c r="U421" s="36"/>
      <c r="V421" s="36"/>
      <c r="W421" s="36"/>
      <c r="X421" s="36"/>
      <c r="Y421" s="36"/>
      <c r="Z421" s="36"/>
      <c r="AA421" s="36"/>
      <c r="AB421" s="36"/>
      <c r="AC421" s="36"/>
      <c r="AD421" s="36"/>
      <c r="AE421" s="36"/>
      <c r="AF421" s="39" t="str">
        <f t="shared" si="77"/>
        <v xml:space="preserve"> </v>
      </c>
      <c r="AG421" s="35"/>
      <c r="AH421" s="13"/>
      <c r="AI421" s="36"/>
      <c r="AJ421" s="36"/>
      <c r="AK421" s="36"/>
      <c r="AL421" s="36"/>
      <c r="AM421" s="36"/>
      <c r="AN421" s="36"/>
      <c r="AO421" s="36"/>
      <c r="AP421" s="36"/>
      <c r="AQ421" s="36"/>
      <c r="AR421" s="36"/>
      <c r="AS421" s="36"/>
      <c r="AT421" s="36"/>
      <c r="AU421" s="39" t="str">
        <f t="shared" si="78"/>
        <v xml:space="preserve"> </v>
      </c>
    </row>
    <row r="422" spans="1:47" ht="15" customHeight="1" outlineLevel="1">
      <c r="A422" s="76">
        <f t="shared" si="75"/>
        <v>0</v>
      </c>
      <c r="B422" s="18">
        <f t="shared" si="79"/>
        <v>0</v>
      </c>
      <c r="C422" s="35"/>
      <c r="D422" s="13"/>
      <c r="E422" s="36"/>
      <c r="F422" s="36"/>
      <c r="G422" s="36"/>
      <c r="H422" s="36"/>
      <c r="I422" s="36"/>
      <c r="J422" s="36"/>
      <c r="K422" s="36"/>
      <c r="L422" s="36"/>
      <c r="M422" s="36"/>
      <c r="N422" s="36"/>
      <c r="O422" s="36"/>
      <c r="P422" s="36"/>
      <c r="Q422" s="38" t="str">
        <f t="shared" si="76"/>
        <v xml:space="preserve"> </v>
      </c>
      <c r="R422" s="35"/>
      <c r="S422" s="13"/>
      <c r="T422" s="36"/>
      <c r="U422" s="36"/>
      <c r="V422" s="36"/>
      <c r="W422" s="36"/>
      <c r="X422" s="36"/>
      <c r="Y422" s="36"/>
      <c r="Z422" s="36"/>
      <c r="AA422" s="36"/>
      <c r="AB422" s="36"/>
      <c r="AC422" s="36"/>
      <c r="AD422" s="36"/>
      <c r="AE422" s="36"/>
      <c r="AF422" s="39" t="str">
        <f t="shared" si="77"/>
        <v xml:space="preserve"> </v>
      </c>
      <c r="AG422" s="35"/>
      <c r="AH422" s="13"/>
      <c r="AI422" s="36"/>
      <c r="AJ422" s="36"/>
      <c r="AK422" s="36"/>
      <c r="AL422" s="36"/>
      <c r="AM422" s="36"/>
      <c r="AN422" s="36"/>
      <c r="AO422" s="36"/>
      <c r="AP422" s="36"/>
      <c r="AQ422" s="36"/>
      <c r="AR422" s="36"/>
      <c r="AS422" s="36"/>
      <c r="AT422" s="36"/>
      <c r="AU422" s="39" t="str">
        <f t="shared" si="78"/>
        <v xml:space="preserve"> </v>
      </c>
    </row>
    <row r="423" spans="1:47" ht="15" customHeight="1" outlineLevel="1">
      <c r="A423" s="76">
        <f t="shared" si="75"/>
        <v>0</v>
      </c>
      <c r="B423" s="18">
        <f t="shared" si="79"/>
        <v>0</v>
      </c>
      <c r="C423" s="40"/>
      <c r="D423" s="13"/>
      <c r="E423" s="36"/>
      <c r="F423" s="36"/>
      <c r="G423" s="36"/>
      <c r="H423" s="36"/>
      <c r="I423" s="36"/>
      <c r="J423" s="36"/>
      <c r="K423" s="36"/>
      <c r="L423" s="36"/>
      <c r="M423" s="36"/>
      <c r="N423" s="36"/>
      <c r="O423" s="36"/>
      <c r="P423" s="36"/>
      <c r="Q423" s="38" t="str">
        <f t="shared" si="76"/>
        <v xml:space="preserve"> </v>
      </c>
      <c r="R423" s="40"/>
      <c r="S423" s="13"/>
      <c r="T423" s="36"/>
      <c r="U423" s="36"/>
      <c r="V423" s="36"/>
      <c r="W423" s="36"/>
      <c r="X423" s="36"/>
      <c r="Y423" s="36"/>
      <c r="Z423" s="36"/>
      <c r="AA423" s="36"/>
      <c r="AB423" s="36"/>
      <c r="AC423" s="36"/>
      <c r="AD423" s="36"/>
      <c r="AE423" s="36"/>
      <c r="AF423" s="39" t="str">
        <f t="shared" si="77"/>
        <v xml:space="preserve"> </v>
      </c>
      <c r="AG423" s="40"/>
      <c r="AH423" s="13"/>
      <c r="AI423" s="36"/>
      <c r="AJ423" s="36"/>
      <c r="AK423" s="36"/>
      <c r="AL423" s="36"/>
      <c r="AM423" s="36"/>
      <c r="AN423" s="36"/>
      <c r="AO423" s="36"/>
      <c r="AP423" s="36"/>
      <c r="AQ423" s="36"/>
      <c r="AR423" s="36"/>
      <c r="AS423" s="36"/>
      <c r="AT423" s="36"/>
      <c r="AU423" s="39" t="str">
        <f t="shared" si="78"/>
        <v xml:space="preserve"> </v>
      </c>
    </row>
    <row r="424" spans="1:47" ht="15" customHeight="1" outlineLevel="1">
      <c r="A424" s="76">
        <f t="shared" si="75"/>
        <v>0</v>
      </c>
      <c r="B424" s="18">
        <f t="shared" si="79"/>
        <v>0</v>
      </c>
      <c r="C424" s="40"/>
      <c r="D424" s="13"/>
      <c r="E424" s="36"/>
      <c r="F424" s="36"/>
      <c r="G424" s="36"/>
      <c r="H424" s="36"/>
      <c r="I424" s="36"/>
      <c r="J424" s="36"/>
      <c r="K424" s="36"/>
      <c r="L424" s="36"/>
      <c r="M424" s="36"/>
      <c r="N424" s="36"/>
      <c r="O424" s="36"/>
      <c r="P424" s="36"/>
      <c r="Q424" s="38" t="str">
        <f t="shared" si="76"/>
        <v xml:space="preserve"> </v>
      </c>
      <c r="R424" s="40"/>
      <c r="S424" s="13"/>
      <c r="T424" s="36"/>
      <c r="U424" s="36"/>
      <c r="V424" s="36"/>
      <c r="W424" s="36"/>
      <c r="X424" s="36"/>
      <c r="Y424" s="36"/>
      <c r="Z424" s="36"/>
      <c r="AA424" s="36"/>
      <c r="AB424" s="36"/>
      <c r="AC424" s="36"/>
      <c r="AD424" s="36"/>
      <c r="AE424" s="36"/>
      <c r="AF424" s="39" t="str">
        <f t="shared" si="77"/>
        <v xml:space="preserve"> </v>
      </c>
      <c r="AG424" s="40"/>
      <c r="AH424" s="13"/>
      <c r="AI424" s="36"/>
      <c r="AJ424" s="36"/>
      <c r="AK424" s="36"/>
      <c r="AL424" s="36"/>
      <c r="AM424" s="36"/>
      <c r="AN424" s="36"/>
      <c r="AO424" s="36"/>
      <c r="AP424" s="36"/>
      <c r="AQ424" s="36"/>
      <c r="AR424" s="36"/>
      <c r="AS424" s="36"/>
      <c r="AT424" s="36"/>
      <c r="AU424" s="39" t="str">
        <f t="shared" si="78"/>
        <v xml:space="preserve"> </v>
      </c>
    </row>
    <row r="425" spans="1:47" ht="15" customHeight="1" outlineLevel="1">
      <c r="A425" s="76">
        <f t="shared" si="75"/>
        <v>0</v>
      </c>
      <c r="B425" s="18">
        <f t="shared" si="79"/>
        <v>0</v>
      </c>
      <c r="C425" s="40"/>
      <c r="D425" s="13"/>
      <c r="E425" s="36"/>
      <c r="F425" s="36"/>
      <c r="G425" s="36"/>
      <c r="H425" s="36"/>
      <c r="I425" s="36"/>
      <c r="J425" s="36"/>
      <c r="K425" s="36"/>
      <c r="L425" s="36"/>
      <c r="M425" s="36"/>
      <c r="N425" s="36"/>
      <c r="O425" s="36"/>
      <c r="P425" s="36"/>
      <c r="Q425" s="38" t="str">
        <f t="shared" si="76"/>
        <v xml:space="preserve"> </v>
      </c>
      <c r="R425" s="40"/>
      <c r="S425" s="13"/>
      <c r="T425" s="36"/>
      <c r="U425" s="36"/>
      <c r="V425" s="36"/>
      <c r="W425" s="36"/>
      <c r="X425" s="36"/>
      <c r="Y425" s="36"/>
      <c r="Z425" s="36"/>
      <c r="AA425" s="36"/>
      <c r="AB425" s="36"/>
      <c r="AC425" s="36"/>
      <c r="AD425" s="36"/>
      <c r="AE425" s="36"/>
      <c r="AF425" s="39" t="str">
        <f t="shared" si="77"/>
        <v xml:space="preserve"> </v>
      </c>
      <c r="AG425" s="40"/>
      <c r="AH425" s="13"/>
      <c r="AI425" s="36"/>
      <c r="AJ425" s="36"/>
      <c r="AK425" s="36"/>
      <c r="AL425" s="36"/>
      <c r="AM425" s="36"/>
      <c r="AN425" s="36"/>
      <c r="AO425" s="36"/>
      <c r="AP425" s="36"/>
      <c r="AQ425" s="36"/>
      <c r="AR425" s="36"/>
      <c r="AS425" s="36"/>
      <c r="AT425" s="36"/>
      <c r="AU425" s="39" t="str">
        <f t="shared" si="78"/>
        <v xml:space="preserve"> </v>
      </c>
    </row>
    <row r="426" spans="1:47" ht="15" customHeight="1" outlineLevel="1">
      <c r="A426" s="76">
        <f t="shared" si="75"/>
        <v>0</v>
      </c>
      <c r="B426" s="18">
        <f t="shared" si="79"/>
        <v>0</v>
      </c>
      <c r="C426" s="40"/>
      <c r="D426" s="13"/>
      <c r="E426" s="36"/>
      <c r="F426" s="36"/>
      <c r="G426" s="36"/>
      <c r="H426" s="36"/>
      <c r="I426" s="36"/>
      <c r="J426" s="36"/>
      <c r="K426" s="36"/>
      <c r="L426" s="36"/>
      <c r="M426" s="36"/>
      <c r="N426" s="36"/>
      <c r="O426" s="36"/>
      <c r="P426" s="36"/>
      <c r="Q426" s="38" t="str">
        <f t="shared" si="76"/>
        <v xml:space="preserve"> </v>
      </c>
      <c r="R426" s="40"/>
      <c r="S426" s="13"/>
      <c r="T426" s="36"/>
      <c r="U426" s="36"/>
      <c r="V426" s="36"/>
      <c r="W426" s="36"/>
      <c r="X426" s="36"/>
      <c r="Y426" s="36"/>
      <c r="Z426" s="36"/>
      <c r="AA426" s="36"/>
      <c r="AB426" s="36"/>
      <c r="AC426" s="36"/>
      <c r="AD426" s="36"/>
      <c r="AE426" s="36"/>
      <c r="AF426" s="39" t="str">
        <f t="shared" si="77"/>
        <v xml:space="preserve"> </v>
      </c>
      <c r="AG426" s="40"/>
      <c r="AH426" s="13"/>
      <c r="AI426" s="36"/>
      <c r="AJ426" s="36"/>
      <c r="AK426" s="36"/>
      <c r="AL426" s="36"/>
      <c r="AM426" s="36"/>
      <c r="AN426" s="36"/>
      <c r="AO426" s="36"/>
      <c r="AP426" s="36"/>
      <c r="AQ426" s="36"/>
      <c r="AR426" s="36"/>
      <c r="AS426" s="36"/>
      <c r="AT426" s="36"/>
      <c r="AU426" s="39" t="str">
        <f t="shared" si="78"/>
        <v xml:space="preserve"> </v>
      </c>
    </row>
    <row r="427" spans="1:47" ht="15" customHeight="1" outlineLevel="1">
      <c r="A427" s="76">
        <f t="shared" si="75"/>
        <v>0</v>
      </c>
      <c r="B427" s="18">
        <f t="shared" si="79"/>
        <v>0</v>
      </c>
      <c r="C427" s="40"/>
      <c r="D427" s="13"/>
      <c r="E427" s="36"/>
      <c r="F427" s="36"/>
      <c r="G427" s="36"/>
      <c r="H427" s="36"/>
      <c r="I427" s="36"/>
      <c r="J427" s="36"/>
      <c r="K427" s="36"/>
      <c r="L427" s="36"/>
      <c r="M427" s="36"/>
      <c r="N427" s="36"/>
      <c r="O427" s="36"/>
      <c r="P427" s="36"/>
      <c r="Q427" s="38" t="str">
        <f t="shared" si="76"/>
        <v xml:space="preserve"> </v>
      </c>
      <c r="R427" s="40"/>
      <c r="S427" s="13"/>
      <c r="T427" s="36"/>
      <c r="U427" s="36"/>
      <c r="V427" s="36"/>
      <c r="W427" s="36"/>
      <c r="X427" s="36"/>
      <c r="Y427" s="36"/>
      <c r="Z427" s="36"/>
      <c r="AA427" s="36"/>
      <c r="AB427" s="36"/>
      <c r="AC427" s="36"/>
      <c r="AD427" s="36"/>
      <c r="AE427" s="36"/>
      <c r="AF427" s="39" t="str">
        <f t="shared" si="77"/>
        <v xml:space="preserve"> </v>
      </c>
      <c r="AG427" s="40"/>
      <c r="AH427" s="13"/>
      <c r="AI427" s="36"/>
      <c r="AJ427" s="36"/>
      <c r="AK427" s="36"/>
      <c r="AL427" s="36"/>
      <c r="AM427" s="36"/>
      <c r="AN427" s="36"/>
      <c r="AO427" s="36"/>
      <c r="AP427" s="36"/>
      <c r="AQ427" s="36"/>
      <c r="AR427" s="36"/>
      <c r="AS427" s="36"/>
      <c r="AT427" s="36"/>
      <c r="AU427" s="39" t="str">
        <f t="shared" si="78"/>
        <v xml:space="preserve"> </v>
      </c>
    </row>
    <row r="428" spans="1:47" ht="15" customHeight="1" outlineLevel="1">
      <c r="A428" s="76">
        <f t="shared" si="75"/>
        <v>0</v>
      </c>
      <c r="B428" s="18">
        <f t="shared" si="79"/>
        <v>0</v>
      </c>
      <c r="C428" s="40"/>
      <c r="D428" s="13"/>
      <c r="E428" s="36"/>
      <c r="F428" s="36"/>
      <c r="G428" s="36"/>
      <c r="H428" s="36"/>
      <c r="I428" s="36"/>
      <c r="J428" s="36"/>
      <c r="K428" s="36"/>
      <c r="L428" s="36"/>
      <c r="M428" s="36"/>
      <c r="N428" s="36"/>
      <c r="O428" s="36"/>
      <c r="P428" s="36"/>
      <c r="Q428" s="38" t="str">
        <f t="shared" si="76"/>
        <v xml:space="preserve"> </v>
      </c>
      <c r="R428" s="40"/>
      <c r="S428" s="13"/>
      <c r="T428" s="36"/>
      <c r="U428" s="36"/>
      <c r="V428" s="36"/>
      <c r="W428" s="36"/>
      <c r="X428" s="36"/>
      <c r="Y428" s="36"/>
      <c r="Z428" s="36"/>
      <c r="AA428" s="36"/>
      <c r="AB428" s="36"/>
      <c r="AC428" s="36"/>
      <c r="AD428" s="36"/>
      <c r="AE428" s="36"/>
      <c r="AF428" s="39" t="str">
        <f t="shared" si="77"/>
        <v xml:space="preserve"> </v>
      </c>
      <c r="AG428" s="40"/>
      <c r="AH428" s="13"/>
      <c r="AI428" s="36"/>
      <c r="AJ428" s="36"/>
      <c r="AK428" s="36"/>
      <c r="AL428" s="36"/>
      <c r="AM428" s="36"/>
      <c r="AN428" s="36"/>
      <c r="AO428" s="36"/>
      <c r="AP428" s="36"/>
      <c r="AQ428" s="36"/>
      <c r="AR428" s="36"/>
      <c r="AS428" s="36"/>
      <c r="AT428" s="36"/>
      <c r="AU428" s="39" t="str">
        <f t="shared" si="78"/>
        <v xml:space="preserve"> </v>
      </c>
    </row>
    <row r="429" spans="1:47" ht="15" customHeight="1" outlineLevel="1">
      <c r="A429" s="76">
        <f t="shared" si="75"/>
        <v>0</v>
      </c>
      <c r="B429" s="18">
        <f t="shared" si="79"/>
        <v>0</v>
      </c>
      <c r="C429" s="40"/>
      <c r="D429" s="13"/>
      <c r="E429" s="36"/>
      <c r="F429" s="36"/>
      <c r="G429" s="36"/>
      <c r="H429" s="36"/>
      <c r="I429" s="36"/>
      <c r="J429" s="36"/>
      <c r="K429" s="36"/>
      <c r="L429" s="36"/>
      <c r="M429" s="36"/>
      <c r="N429" s="36"/>
      <c r="O429" s="36"/>
      <c r="P429" s="36"/>
      <c r="Q429" s="38" t="str">
        <f t="shared" si="76"/>
        <v xml:space="preserve"> </v>
      </c>
      <c r="R429" s="40"/>
      <c r="S429" s="13"/>
      <c r="T429" s="36"/>
      <c r="U429" s="36"/>
      <c r="V429" s="36"/>
      <c r="W429" s="36"/>
      <c r="X429" s="36"/>
      <c r="Y429" s="36"/>
      <c r="Z429" s="36"/>
      <c r="AA429" s="36"/>
      <c r="AB429" s="36"/>
      <c r="AC429" s="36"/>
      <c r="AD429" s="36"/>
      <c r="AE429" s="36"/>
      <c r="AF429" s="39" t="str">
        <f t="shared" si="77"/>
        <v xml:space="preserve"> </v>
      </c>
      <c r="AG429" s="40"/>
      <c r="AH429" s="13"/>
      <c r="AI429" s="36"/>
      <c r="AJ429" s="36"/>
      <c r="AK429" s="36"/>
      <c r="AL429" s="36"/>
      <c r="AM429" s="36"/>
      <c r="AN429" s="36"/>
      <c r="AO429" s="36"/>
      <c r="AP429" s="36"/>
      <c r="AQ429" s="36"/>
      <c r="AR429" s="36"/>
      <c r="AS429" s="36"/>
      <c r="AT429" s="36"/>
      <c r="AU429" s="39" t="str">
        <f t="shared" si="78"/>
        <v xml:space="preserve"> </v>
      </c>
    </row>
    <row r="430" spans="1:47" ht="15" customHeight="1" outlineLevel="1">
      <c r="A430" s="76">
        <f t="shared" si="75"/>
        <v>0</v>
      </c>
      <c r="B430" s="18">
        <f t="shared" si="79"/>
        <v>0</v>
      </c>
      <c r="C430" s="40"/>
      <c r="D430" s="13"/>
      <c r="E430" s="36"/>
      <c r="F430" s="36"/>
      <c r="G430" s="36"/>
      <c r="H430" s="36"/>
      <c r="I430" s="36"/>
      <c r="J430" s="36"/>
      <c r="K430" s="36"/>
      <c r="L430" s="36"/>
      <c r="M430" s="36"/>
      <c r="N430" s="36"/>
      <c r="O430" s="36"/>
      <c r="P430" s="36"/>
      <c r="Q430" s="38" t="str">
        <f t="shared" si="76"/>
        <v xml:space="preserve"> </v>
      </c>
      <c r="R430" s="40"/>
      <c r="S430" s="13"/>
      <c r="T430" s="36"/>
      <c r="U430" s="36"/>
      <c r="V430" s="36"/>
      <c r="W430" s="36"/>
      <c r="X430" s="36"/>
      <c r="Y430" s="36"/>
      <c r="Z430" s="36"/>
      <c r="AA430" s="36"/>
      <c r="AB430" s="36"/>
      <c r="AC430" s="36"/>
      <c r="AD430" s="36"/>
      <c r="AE430" s="36"/>
      <c r="AF430" s="39" t="str">
        <f t="shared" si="77"/>
        <v xml:space="preserve"> </v>
      </c>
      <c r="AG430" s="40"/>
      <c r="AH430" s="13"/>
      <c r="AI430" s="36"/>
      <c r="AJ430" s="36"/>
      <c r="AK430" s="36"/>
      <c r="AL430" s="36"/>
      <c r="AM430" s="36"/>
      <c r="AN430" s="36"/>
      <c r="AO430" s="36"/>
      <c r="AP430" s="36"/>
      <c r="AQ430" s="36"/>
      <c r="AR430" s="36"/>
      <c r="AS430" s="36"/>
      <c r="AT430" s="36"/>
      <c r="AU430" s="39" t="str">
        <f t="shared" si="78"/>
        <v xml:space="preserve"> </v>
      </c>
    </row>
    <row r="431" spans="1:47" ht="15" customHeight="1" outlineLevel="1">
      <c r="A431" s="76">
        <f t="shared" si="75"/>
        <v>0</v>
      </c>
      <c r="B431" s="18">
        <f t="shared" si="79"/>
        <v>0</v>
      </c>
      <c r="C431" s="40"/>
      <c r="D431" s="13"/>
      <c r="E431" s="36"/>
      <c r="F431" s="36"/>
      <c r="G431" s="36"/>
      <c r="H431" s="36"/>
      <c r="I431" s="36"/>
      <c r="J431" s="36"/>
      <c r="K431" s="36"/>
      <c r="L431" s="36"/>
      <c r="M431" s="36"/>
      <c r="N431" s="36"/>
      <c r="O431" s="36"/>
      <c r="P431" s="36"/>
      <c r="Q431" s="38" t="str">
        <f t="shared" si="76"/>
        <v xml:space="preserve"> </v>
      </c>
      <c r="R431" s="40"/>
      <c r="S431" s="13"/>
      <c r="T431" s="36"/>
      <c r="U431" s="36"/>
      <c r="V431" s="36"/>
      <c r="W431" s="36"/>
      <c r="X431" s="36"/>
      <c r="Y431" s="36"/>
      <c r="Z431" s="36"/>
      <c r="AA431" s="36"/>
      <c r="AB431" s="36"/>
      <c r="AC431" s="36"/>
      <c r="AD431" s="36"/>
      <c r="AE431" s="36"/>
      <c r="AF431" s="39" t="str">
        <f t="shared" si="77"/>
        <v xml:space="preserve"> </v>
      </c>
      <c r="AG431" s="40"/>
      <c r="AH431" s="13"/>
      <c r="AI431" s="36"/>
      <c r="AJ431" s="36"/>
      <c r="AK431" s="36"/>
      <c r="AL431" s="36"/>
      <c r="AM431" s="36"/>
      <c r="AN431" s="36"/>
      <c r="AO431" s="36"/>
      <c r="AP431" s="36"/>
      <c r="AQ431" s="36"/>
      <c r="AR431" s="36"/>
      <c r="AS431" s="36"/>
      <c r="AT431" s="36"/>
      <c r="AU431" s="39" t="str">
        <f t="shared" si="78"/>
        <v xml:space="preserve"> </v>
      </c>
    </row>
    <row r="432" spans="1:47" ht="15" customHeight="1" outlineLevel="1">
      <c r="A432" s="76">
        <f t="shared" si="75"/>
        <v>0</v>
      </c>
      <c r="B432" s="18">
        <f t="shared" si="79"/>
        <v>0</v>
      </c>
      <c r="C432" s="40"/>
      <c r="D432" s="13"/>
      <c r="E432" s="36"/>
      <c r="F432" s="36"/>
      <c r="G432" s="36"/>
      <c r="H432" s="36"/>
      <c r="I432" s="36"/>
      <c r="J432" s="36"/>
      <c r="K432" s="36"/>
      <c r="L432" s="36"/>
      <c r="M432" s="36"/>
      <c r="N432" s="36"/>
      <c r="O432" s="36"/>
      <c r="P432" s="36"/>
      <c r="Q432" s="38" t="str">
        <f t="shared" si="76"/>
        <v xml:space="preserve"> </v>
      </c>
      <c r="R432" s="40"/>
      <c r="S432" s="13"/>
      <c r="T432" s="36"/>
      <c r="U432" s="36"/>
      <c r="V432" s="36"/>
      <c r="W432" s="36"/>
      <c r="X432" s="36"/>
      <c r="Y432" s="36"/>
      <c r="Z432" s="36"/>
      <c r="AA432" s="36"/>
      <c r="AB432" s="36"/>
      <c r="AC432" s="36"/>
      <c r="AD432" s="36"/>
      <c r="AE432" s="36"/>
      <c r="AF432" s="39" t="str">
        <f t="shared" si="77"/>
        <v xml:space="preserve"> </v>
      </c>
      <c r="AG432" s="40"/>
      <c r="AH432" s="13"/>
      <c r="AI432" s="36"/>
      <c r="AJ432" s="36"/>
      <c r="AK432" s="36"/>
      <c r="AL432" s="36"/>
      <c r="AM432" s="36"/>
      <c r="AN432" s="36"/>
      <c r="AO432" s="36"/>
      <c r="AP432" s="36"/>
      <c r="AQ432" s="36"/>
      <c r="AR432" s="36"/>
      <c r="AS432" s="36"/>
      <c r="AT432" s="36"/>
      <c r="AU432" s="39" t="str">
        <f t="shared" si="78"/>
        <v xml:space="preserve"> </v>
      </c>
    </row>
    <row r="433" spans="1:47" ht="15" customHeight="1" outlineLevel="1">
      <c r="A433" s="76">
        <f t="shared" si="75"/>
        <v>0</v>
      </c>
      <c r="B433" s="18">
        <f t="shared" si="79"/>
        <v>0</v>
      </c>
      <c r="C433" s="40"/>
      <c r="D433" s="13"/>
      <c r="E433" s="36"/>
      <c r="F433" s="36"/>
      <c r="G433" s="36"/>
      <c r="H433" s="36"/>
      <c r="I433" s="36"/>
      <c r="J433" s="36"/>
      <c r="K433" s="36"/>
      <c r="L433" s="36"/>
      <c r="M433" s="36"/>
      <c r="N433" s="36"/>
      <c r="O433" s="36"/>
      <c r="P433" s="36"/>
      <c r="Q433" s="38" t="str">
        <f t="shared" si="76"/>
        <v xml:space="preserve"> </v>
      </c>
      <c r="R433" s="40"/>
      <c r="S433" s="13"/>
      <c r="T433" s="36"/>
      <c r="U433" s="36"/>
      <c r="V433" s="36"/>
      <c r="W433" s="36"/>
      <c r="X433" s="36"/>
      <c r="Y433" s="36"/>
      <c r="Z433" s="36"/>
      <c r="AA433" s="36"/>
      <c r="AB433" s="36"/>
      <c r="AC433" s="36"/>
      <c r="AD433" s="36"/>
      <c r="AE433" s="36"/>
      <c r="AF433" s="39" t="str">
        <f t="shared" si="77"/>
        <v xml:space="preserve"> </v>
      </c>
      <c r="AG433" s="40"/>
      <c r="AH433" s="13"/>
      <c r="AI433" s="36"/>
      <c r="AJ433" s="36"/>
      <c r="AK433" s="36"/>
      <c r="AL433" s="36"/>
      <c r="AM433" s="36"/>
      <c r="AN433" s="36"/>
      <c r="AO433" s="36"/>
      <c r="AP433" s="36"/>
      <c r="AQ433" s="36"/>
      <c r="AR433" s="36"/>
      <c r="AS433" s="36"/>
      <c r="AT433" s="36"/>
      <c r="AU433" s="39" t="str">
        <f t="shared" si="78"/>
        <v xml:space="preserve"> </v>
      </c>
    </row>
    <row r="434" spans="1:47" ht="15" customHeight="1" outlineLevel="1">
      <c r="A434" s="76">
        <f t="shared" si="75"/>
        <v>0</v>
      </c>
      <c r="B434" s="18">
        <f t="shared" si="79"/>
        <v>0</v>
      </c>
      <c r="C434" s="40"/>
      <c r="D434" s="13"/>
      <c r="E434" s="36"/>
      <c r="F434" s="36"/>
      <c r="G434" s="36"/>
      <c r="H434" s="36"/>
      <c r="I434" s="36"/>
      <c r="J434" s="36"/>
      <c r="K434" s="36"/>
      <c r="L434" s="36"/>
      <c r="M434" s="36"/>
      <c r="N434" s="36"/>
      <c r="O434" s="36"/>
      <c r="P434" s="36"/>
      <c r="Q434" s="38" t="str">
        <f t="shared" si="76"/>
        <v xml:space="preserve"> </v>
      </c>
      <c r="R434" s="40"/>
      <c r="S434" s="13"/>
      <c r="T434" s="36"/>
      <c r="U434" s="36"/>
      <c r="V434" s="36"/>
      <c r="W434" s="36"/>
      <c r="X434" s="36"/>
      <c r="Y434" s="36"/>
      <c r="Z434" s="36"/>
      <c r="AA434" s="36"/>
      <c r="AB434" s="36"/>
      <c r="AC434" s="36"/>
      <c r="AD434" s="36"/>
      <c r="AE434" s="36"/>
      <c r="AF434" s="39" t="str">
        <f t="shared" si="77"/>
        <v xml:space="preserve"> </v>
      </c>
      <c r="AG434" s="40"/>
      <c r="AH434" s="13"/>
      <c r="AI434" s="36"/>
      <c r="AJ434" s="36"/>
      <c r="AK434" s="36"/>
      <c r="AL434" s="36"/>
      <c r="AM434" s="36"/>
      <c r="AN434" s="36"/>
      <c r="AO434" s="36"/>
      <c r="AP434" s="36"/>
      <c r="AQ434" s="36"/>
      <c r="AR434" s="36"/>
      <c r="AS434" s="36"/>
      <c r="AT434" s="36"/>
      <c r="AU434" s="39" t="str">
        <f t="shared" si="78"/>
        <v xml:space="preserve"> </v>
      </c>
    </row>
    <row r="435" spans="1:47" ht="15" customHeight="1" outlineLevel="1">
      <c r="A435" s="76">
        <f t="shared" si="75"/>
        <v>0</v>
      </c>
      <c r="B435" s="18">
        <f t="shared" si="79"/>
        <v>0</v>
      </c>
      <c r="C435" s="40"/>
      <c r="D435" s="13"/>
      <c r="E435" s="36"/>
      <c r="F435" s="36"/>
      <c r="G435" s="36"/>
      <c r="H435" s="36"/>
      <c r="I435" s="36"/>
      <c r="J435" s="36"/>
      <c r="K435" s="36"/>
      <c r="L435" s="36"/>
      <c r="M435" s="36"/>
      <c r="N435" s="36"/>
      <c r="O435" s="36"/>
      <c r="P435" s="36"/>
      <c r="Q435" s="38" t="str">
        <f t="shared" si="76"/>
        <v xml:space="preserve"> </v>
      </c>
      <c r="R435" s="40"/>
      <c r="S435" s="13"/>
      <c r="T435" s="36"/>
      <c r="U435" s="36"/>
      <c r="V435" s="36"/>
      <c r="W435" s="36"/>
      <c r="X435" s="36"/>
      <c r="Y435" s="36"/>
      <c r="Z435" s="36"/>
      <c r="AA435" s="36"/>
      <c r="AB435" s="36"/>
      <c r="AC435" s="36"/>
      <c r="AD435" s="36"/>
      <c r="AE435" s="36"/>
      <c r="AF435" s="39" t="str">
        <f t="shared" si="77"/>
        <v xml:space="preserve"> </v>
      </c>
      <c r="AG435" s="40"/>
      <c r="AH435" s="13"/>
      <c r="AI435" s="36"/>
      <c r="AJ435" s="36"/>
      <c r="AK435" s="36"/>
      <c r="AL435" s="36"/>
      <c r="AM435" s="36"/>
      <c r="AN435" s="36"/>
      <c r="AO435" s="36"/>
      <c r="AP435" s="36"/>
      <c r="AQ435" s="36"/>
      <c r="AR435" s="36"/>
      <c r="AS435" s="36"/>
      <c r="AT435" s="36"/>
      <c r="AU435" s="39" t="str">
        <f t="shared" si="78"/>
        <v xml:space="preserve"> </v>
      </c>
    </row>
    <row r="436" spans="1:47" ht="15" customHeight="1" outlineLevel="1">
      <c r="A436" s="76">
        <f t="shared" si="75"/>
        <v>0</v>
      </c>
      <c r="B436" s="18">
        <f t="shared" si="79"/>
        <v>0</v>
      </c>
      <c r="C436" s="40"/>
      <c r="D436" s="13"/>
      <c r="E436" s="36"/>
      <c r="F436" s="36"/>
      <c r="G436" s="36"/>
      <c r="H436" s="36"/>
      <c r="I436" s="36"/>
      <c r="J436" s="36"/>
      <c r="K436" s="36"/>
      <c r="L436" s="36"/>
      <c r="M436" s="36"/>
      <c r="N436" s="36"/>
      <c r="O436" s="36"/>
      <c r="P436" s="36"/>
      <c r="Q436" s="38" t="str">
        <f t="shared" si="76"/>
        <v xml:space="preserve"> </v>
      </c>
      <c r="R436" s="40"/>
      <c r="S436" s="13"/>
      <c r="T436" s="36"/>
      <c r="U436" s="36"/>
      <c r="V436" s="36"/>
      <c r="W436" s="36"/>
      <c r="X436" s="36"/>
      <c r="Y436" s="36"/>
      <c r="Z436" s="36"/>
      <c r="AA436" s="36"/>
      <c r="AB436" s="36"/>
      <c r="AC436" s="36"/>
      <c r="AD436" s="36"/>
      <c r="AE436" s="36"/>
      <c r="AF436" s="39" t="str">
        <f t="shared" si="77"/>
        <v xml:space="preserve"> </v>
      </c>
      <c r="AG436" s="40"/>
      <c r="AH436" s="13"/>
      <c r="AI436" s="36"/>
      <c r="AJ436" s="36"/>
      <c r="AK436" s="36"/>
      <c r="AL436" s="36"/>
      <c r="AM436" s="36"/>
      <c r="AN436" s="36"/>
      <c r="AO436" s="36"/>
      <c r="AP436" s="36"/>
      <c r="AQ436" s="36"/>
      <c r="AR436" s="36"/>
      <c r="AS436" s="36"/>
      <c r="AT436" s="36"/>
      <c r="AU436" s="39" t="str">
        <f t="shared" si="78"/>
        <v xml:space="preserve"> </v>
      </c>
    </row>
    <row r="437" spans="1:47" ht="15" customHeight="1" outlineLevel="1">
      <c r="A437" s="76">
        <f t="shared" si="75"/>
        <v>0</v>
      </c>
      <c r="B437" s="18">
        <f t="shared" si="79"/>
        <v>0</v>
      </c>
      <c r="C437" s="40"/>
      <c r="D437" s="13"/>
      <c r="E437" s="36"/>
      <c r="F437" s="36"/>
      <c r="G437" s="36"/>
      <c r="H437" s="36"/>
      <c r="I437" s="36"/>
      <c r="J437" s="36"/>
      <c r="K437" s="36"/>
      <c r="L437" s="36"/>
      <c r="M437" s="36"/>
      <c r="N437" s="36"/>
      <c r="O437" s="36"/>
      <c r="P437" s="36"/>
      <c r="Q437" s="38" t="str">
        <f t="shared" si="76"/>
        <v xml:space="preserve"> </v>
      </c>
      <c r="R437" s="40"/>
      <c r="S437" s="13"/>
      <c r="T437" s="36"/>
      <c r="U437" s="36"/>
      <c r="V437" s="36"/>
      <c r="W437" s="36"/>
      <c r="X437" s="36"/>
      <c r="Y437" s="36"/>
      <c r="Z437" s="36"/>
      <c r="AA437" s="36"/>
      <c r="AB437" s="36"/>
      <c r="AC437" s="36"/>
      <c r="AD437" s="36"/>
      <c r="AE437" s="36"/>
      <c r="AF437" s="39" t="str">
        <f t="shared" si="77"/>
        <v xml:space="preserve"> </v>
      </c>
      <c r="AG437" s="40"/>
      <c r="AH437" s="13"/>
      <c r="AI437" s="36"/>
      <c r="AJ437" s="36"/>
      <c r="AK437" s="36"/>
      <c r="AL437" s="36"/>
      <c r="AM437" s="36"/>
      <c r="AN437" s="36"/>
      <c r="AO437" s="36"/>
      <c r="AP437" s="36"/>
      <c r="AQ437" s="36"/>
      <c r="AR437" s="36"/>
      <c r="AS437" s="36"/>
      <c r="AT437" s="36"/>
      <c r="AU437" s="39" t="str">
        <f t="shared" si="78"/>
        <v xml:space="preserve"> </v>
      </c>
    </row>
    <row r="438" spans="1:47" ht="15" customHeight="1" outlineLevel="1">
      <c r="A438" s="76">
        <f t="shared" si="75"/>
        <v>0</v>
      </c>
      <c r="B438" s="18">
        <f t="shared" si="79"/>
        <v>0</v>
      </c>
      <c r="C438" s="40"/>
      <c r="D438" s="13"/>
      <c r="E438" s="36"/>
      <c r="F438" s="36"/>
      <c r="G438" s="36"/>
      <c r="H438" s="36"/>
      <c r="I438" s="36"/>
      <c r="J438" s="36"/>
      <c r="K438" s="36"/>
      <c r="L438" s="36"/>
      <c r="M438" s="36"/>
      <c r="N438" s="36"/>
      <c r="O438" s="36"/>
      <c r="P438" s="36"/>
      <c r="Q438" s="38" t="str">
        <f t="shared" si="76"/>
        <v xml:space="preserve"> </v>
      </c>
      <c r="R438" s="40"/>
      <c r="S438" s="13"/>
      <c r="T438" s="36"/>
      <c r="U438" s="36"/>
      <c r="V438" s="36"/>
      <c r="W438" s="36"/>
      <c r="X438" s="36"/>
      <c r="Y438" s="36"/>
      <c r="Z438" s="36"/>
      <c r="AA438" s="36"/>
      <c r="AB438" s="36"/>
      <c r="AC438" s="36"/>
      <c r="AD438" s="36"/>
      <c r="AE438" s="36"/>
      <c r="AF438" s="39" t="str">
        <f t="shared" si="77"/>
        <v xml:space="preserve"> </v>
      </c>
      <c r="AG438" s="40"/>
      <c r="AH438" s="13"/>
      <c r="AI438" s="36"/>
      <c r="AJ438" s="36"/>
      <c r="AK438" s="36"/>
      <c r="AL438" s="36"/>
      <c r="AM438" s="36"/>
      <c r="AN438" s="36"/>
      <c r="AO438" s="36"/>
      <c r="AP438" s="36"/>
      <c r="AQ438" s="36"/>
      <c r="AR438" s="36"/>
      <c r="AS438" s="36"/>
      <c r="AT438" s="36"/>
      <c r="AU438" s="39" t="str">
        <f t="shared" si="78"/>
        <v xml:space="preserve"> </v>
      </c>
    </row>
    <row r="439" spans="1:47" ht="15" customHeight="1" outlineLevel="1">
      <c r="A439" s="76">
        <f t="shared" si="75"/>
        <v>0</v>
      </c>
      <c r="B439" s="18">
        <f t="shared" si="79"/>
        <v>0</v>
      </c>
      <c r="C439" s="40"/>
      <c r="D439" s="13"/>
      <c r="E439" s="36"/>
      <c r="F439" s="36"/>
      <c r="G439" s="36"/>
      <c r="H439" s="36"/>
      <c r="I439" s="36"/>
      <c r="J439" s="36"/>
      <c r="K439" s="36"/>
      <c r="L439" s="36"/>
      <c r="M439" s="36"/>
      <c r="N439" s="36"/>
      <c r="O439" s="36"/>
      <c r="P439" s="36"/>
      <c r="Q439" s="38" t="str">
        <f t="shared" si="76"/>
        <v xml:space="preserve"> </v>
      </c>
      <c r="R439" s="40"/>
      <c r="S439" s="13"/>
      <c r="T439" s="36"/>
      <c r="U439" s="36"/>
      <c r="V439" s="36"/>
      <c r="W439" s="36"/>
      <c r="X439" s="36"/>
      <c r="Y439" s="36"/>
      <c r="Z439" s="36"/>
      <c r="AA439" s="36"/>
      <c r="AB439" s="36"/>
      <c r="AC439" s="36"/>
      <c r="AD439" s="36"/>
      <c r="AE439" s="36"/>
      <c r="AF439" s="39" t="str">
        <f t="shared" si="77"/>
        <v xml:space="preserve"> </v>
      </c>
      <c r="AG439" s="40"/>
      <c r="AH439" s="13"/>
      <c r="AI439" s="36"/>
      <c r="AJ439" s="36"/>
      <c r="AK439" s="36"/>
      <c r="AL439" s="36"/>
      <c r="AM439" s="36"/>
      <c r="AN439" s="36"/>
      <c r="AO439" s="36"/>
      <c r="AP439" s="36"/>
      <c r="AQ439" s="36"/>
      <c r="AR439" s="36"/>
      <c r="AS439" s="36"/>
      <c r="AT439" s="36"/>
      <c r="AU439" s="39" t="str">
        <f t="shared" si="78"/>
        <v xml:space="preserve"> </v>
      </c>
    </row>
    <row r="440" spans="1:47" ht="15" customHeight="1" outlineLevel="1">
      <c r="A440" s="76">
        <f t="shared" si="75"/>
        <v>0</v>
      </c>
      <c r="B440" s="18">
        <f t="shared" si="79"/>
        <v>0</v>
      </c>
      <c r="C440" s="40"/>
      <c r="D440" s="13"/>
      <c r="E440" s="36"/>
      <c r="F440" s="36"/>
      <c r="G440" s="36"/>
      <c r="H440" s="36"/>
      <c r="I440" s="36"/>
      <c r="J440" s="36"/>
      <c r="K440" s="36"/>
      <c r="L440" s="36"/>
      <c r="M440" s="36"/>
      <c r="N440" s="36"/>
      <c r="O440" s="36"/>
      <c r="P440" s="36"/>
      <c r="Q440" s="38" t="str">
        <f t="shared" si="76"/>
        <v xml:space="preserve"> </v>
      </c>
      <c r="R440" s="40"/>
      <c r="S440" s="13"/>
      <c r="T440" s="36"/>
      <c r="U440" s="36"/>
      <c r="V440" s="36"/>
      <c r="W440" s="36"/>
      <c r="X440" s="36"/>
      <c r="Y440" s="36"/>
      <c r="Z440" s="36"/>
      <c r="AA440" s="36"/>
      <c r="AB440" s="36"/>
      <c r="AC440" s="36"/>
      <c r="AD440" s="36"/>
      <c r="AE440" s="36"/>
      <c r="AF440" s="39" t="str">
        <f t="shared" si="77"/>
        <v xml:space="preserve"> </v>
      </c>
      <c r="AG440" s="40"/>
      <c r="AH440" s="13"/>
      <c r="AI440" s="36"/>
      <c r="AJ440" s="36"/>
      <c r="AK440" s="36"/>
      <c r="AL440" s="36"/>
      <c r="AM440" s="36"/>
      <c r="AN440" s="36"/>
      <c r="AO440" s="36"/>
      <c r="AP440" s="36"/>
      <c r="AQ440" s="36"/>
      <c r="AR440" s="36"/>
      <c r="AS440" s="36"/>
      <c r="AT440" s="36"/>
      <c r="AU440" s="39" t="str">
        <f t="shared" si="78"/>
        <v xml:space="preserve"> </v>
      </c>
    </row>
    <row r="441" spans="1:47" ht="15" customHeight="1">
      <c r="A441" s="76">
        <f>IF((SUM(D441:Q441)+SUM(R441:AF441)+SUM(AG441:AU441))=0,0,1)</f>
        <v>0</v>
      </c>
      <c r="B441" s="119"/>
      <c r="C441" s="11" t="s">
        <v>7</v>
      </c>
      <c r="D441" s="77"/>
      <c r="E441" s="78"/>
      <c r="F441" s="78"/>
      <c r="G441" s="78"/>
      <c r="H441" s="78"/>
      <c r="I441" s="78"/>
      <c r="J441" s="78"/>
      <c r="K441" s="78"/>
      <c r="L441" s="78"/>
      <c r="M441" s="78"/>
      <c r="N441" s="78"/>
      <c r="O441" s="78"/>
      <c r="P441" s="79"/>
      <c r="Q441" s="80">
        <f>COUNTIF(Q443:Q467,"-")</f>
        <v>0</v>
      </c>
      <c r="R441" s="11" t="s">
        <v>7</v>
      </c>
      <c r="S441" s="81"/>
      <c r="T441" s="81"/>
      <c r="U441" s="81"/>
      <c r="V441" s="81"/>
      <c r="W441" s="81"/>
      <c r="X441" s="81"/>
      <c r="Y441" s="81"/>
      <c r="Z441" s="81"/>
      <c r="AA441" s="81"/>
      <c r="AB441" s="81"/>
      <c r="AC441" s="81"/>
      <c r="AD441" s="81"/>
      <c r="AE441" s="82"/>
      <c r="AF441" s="31">
        <f>COUNTIF(AF443:AF467,"-")</f>
        <v>0</v>
      </c>
      <c r="AG441" s="11" t="s">
        <v>7</v>
      </c>
      <c r="AH441" s="81"/>
      <c r="AI441" s="81"/>
      <c r="AJ441" s="81"/>
      <c r="AK441" s="81"/>
      <c r="AL441" s="81"/>
      <c r="AM441" s="81"/>
      <c r="AN441" s="81"/>
      <c r="AO441" s="81"/>
      <c r="AP441" s="81"/>
      <c r="AQ441" s="81"/>
      <c r="AR441" s="81"/>
      <c r="AS441" s="81"/>
      <c r="AT441" s="82"/>
      <c r="AU441" s="31">
        <f>COUNTIF(AU443:AU467,"-")</f>
        <v>0</v>
      </c>
    </row>
    <row r="442" spans="1:47" ht="15" customHeight="1">
      <c r="A442" s="76">
        <f aca="true" t="shared" si="80" ref="A442:A467">IF((SUM(D442:Q442)+SUM(R442:AF442)+SUM(AG442:AU442))=0,0,1)</f>
        <v>0</v>
      </c>
      <c r="B442" s="120"/>
      <c r="C442" s="11" t="s">
        <v>8</v>
      </c>
      <c r="D442" s="77"/>
      <c r="E442" s="78"/>
      <c r="F442" s="78"/>
      <c r="G442" s="78"/>
      <c r="H442" s="78"/>
      <c r="I442" s="78"/>
      <c r="J442" s="78"/>
      <c r="K442" s="78"/>
      <c r="L442" s="78"/>
      <c r="M442" s="78"/>
      <c r="N442" s="78"/>
      <c r="O442" s="78"/>
      <c r="P442" s="79"/>
      <c r="Q442" s="80">
        <f>COUNTIF(Q443:Q467,"-")+COUNTIF(Q443:Q467,"+")</f>
        <v>0</v>
      </c>
      <c r="R442" s="11" t="s">
        <v>8</v>
      </c>
      <c r="S442" s="81"/>
      <c r="T442" s="81"/>
      <c r="U442" s="81"/>
      <c r="V442" s="81"/>
      <c r="W442" s="81"/>
      <c r="X442" s="81"/>
      <c r="Y442" s="81"/>
      <c r="Z442" s="81"/>
      <c r="AA442" s="81"/>
      <c r="AB442" s="81"/>
      <c r="AC442" s="81"/>
      <c r="AD442" s="81"/>
      <c r="AE442" s="82"/>
      <c r="AF442" s="31">
        <f>COUNTIF(AF443:AF467,"-")+COUNTIF(AF443:AF467,"+")</f>
        <v>0</v>
      </c>
      <c r="AG442" s="11" t="s">
        <v>8</v>
      </c>
      <c r="AH442" s="81"/>
      <c r="AI442" s="81"/>
      <c r="AJ442" s="81"/>
      <c r="AK442" s="81"/>
      <c r="AL442" s="81"/>
      <c r="AM442" s="81"/>
      <c r="AN442" s="81"/>
      <c r="AO442" s="81"/>
      <c r="AP442" s="81"/>
      <c r="AQ442" s="81"/>
      <c r="AR442" s="81"/>
      <c r="AS442" s="81"/>
      <c r="AT442" s="82"/>
      <c r="AU442" s="31">
        <f>COUNTIF(AU443:AU467,"-")+COUNTIF(AU443:AU467,"+")</f>
        <v>0</v>
      </c>
    </row>
    <row r="443" spans="1:47" ht="15" customHeight="1" outlineLevel="1">
      <c r="A443" s="76">
        <f t="shared" si="80"/>
        <v>0</v>
      </c>
      <c r="B443" s="18">
        <f>B441</f>
        <v>0</v>
      </c>
      <c r="C443" s="35"/>
      <c r="D443" s="13"/>
      <c r="E443" s="36"/>
      <c r="F443" s="36"/>
      <c r="G443" s="36"/>
      <c r="H443" s="36"/>
      <c r="I443" s="36"/>
      <c r="J443" s="36"/>
      <c r="K443" s="36"/>
      <c r="L443" s="36"/>
      <c r="M443" s="36"/>
      <c r="N443" s="37"/>
      <c r="O443" s="36"/>
      <c r="P443" s="36"/>
      <c r="Q443" s="38" t="str">
        <f>IF(C443&gt;0,IF(AND(E443&lt;=$E$6,F443&lt;=$F$6,G443&lt;=$G$6,H443&lt;=$H$6,I443&lt;=$I$6,J443&lt;=$J$6,K443&lt;=$K$6,L443&lt;=$L$6,M443&lt;=$M$6,N443&lt;=$N$6,O443&lt;=$O$6,P443&lt;=$P$6),"+","-")," ")</f>
        <v xml:space="preserve"> </v>
      </c>
      <c r="R443" s="35"/>
      <c r="S443" s="13"/>
      <c r="T443" s="36"/>
      <c r="U443" s="36"/>
      <c r="V443" s="36"/>
      <c r="W443" s="36"/>
      <c r="X443" s="36"/>
      <c r="Y443" s="36"/>
      <c r="Z443" s="36"/>
      <c r="AA443" s="36"/>
      <c r="AB443" s="36"/>
      <c r="AC443" s="36"/>
      <c r="AD443" s="36"/>
      <c r="AE443" s="36"/>
      <c r="AF443" s="39" t="str">
        <f>IF(S443&gt;0,IF(AND(T443&lt;=$T$6,U443&lt;=$U$6,V443&lt;=$V$6,W443&lt;=$W$6,X443&lt;=$X$6,Y443&lt;=$Y$6,Z443&lt;=$Z$6,AA443&lt;=$AA$6,AB443&lt;=$AB$6,AC443&lt;=$AC$6,AD443&lt;=$AD$6,AE443&lt;=$AE$6),"+","-")," ")</f>
        <v xml:space="preserve"> </v>
      </c>
      <c r="AG443" s="35"/>
      <c r="AH443" s="13"/>
      <c r="AI443" s="36"/>
      <c r="AJ443" s="36"/>
      <c r="AK443" s="36"/>
      <c r="AL443" s="36"/>
      <c r="AM443" s="36"/>
      <c r="AN443" s="36"/>
      <c r="AO443" s="36"/>
      <c r="AP443" s="36"/>
      <c r="AQ443" s="36"/>
      <c r="AR443" s="36"/>
      <c r="AS443" s="36"/>
      <c r="AT443" s="36"/>
      <c r="AU443" s="39" t="str">
        <f>IF(AG443&gt;0,IF(AND(AI443&lt;=$AI$6,AJ443&lt;=$AJ$6,AK443&lt;=$AK$6,AL443&lt;=$AL$6,AM443&lt;=$AM$6,AN443&lt;=$AN$6,AO443&lt;=$AO$6,AP443&lt;=$AP$6,AT443&lt;=$AT$6,AQ443&lt;=$AQ$6,AR443&lt;=$AR$6,AS443&lt;=$AS$6),"+","-")," ")</f>
        <v xml:space="preserve"> </v>
      </c>
    </row>
    <row r="444" spans="1:47" ht="15" customHeight="1" outlineLevel="1">
      <c r="A444" s="76">
        <f t="shared" si="80"/>
        <v>0</v>
      </c>
      <c r="B444" s="18">
        <f>B443</f>
        <v>0</v>
      </c>
      <c r="C444" s="35"/>
      <c r="D444" s="13"/>
      <c r="E444" s="36"/>
      <c r="F444" s="36"/>
      <c r="G444" s="36"/>
      <c r="H444" s="36"/>
      <c r="I444" s="36"/>
      <c r="J444" s="36"/>
      <c r="K444" s="36"/>
      <c r="L444" s="36"/>
      <c r="M444" s="36"/>
      <c r="N444" s="36"/>
      <c r="O444" s="36"/>
      <c r="P444" s="36"/>
      <c r="Q444" s="38" t="str">
        <f aca="true" t="shared" si="81" ref="Q444:Q467">IF(C444&gt;0,IF(AND(E444&lt;=$E$6,F444&lt;=$F$6,G444&lt;=$G$6,H444&lt;=$H$6,I444&lt;=$I$6,J444&lt;=$J$6,K444&lt;=$K$6,L444&lt;=$L$6,M444&lt;=$M$6,N444&lt;=$N$6,O444&lt;=$O$6,P444&lt;=$P$6),"+","-")," ")</f>
        <v xml:space="preserve"> </v>
      </c>
      <c r="R444" s="35"/>
      <c r="S444" s="13"/>
      <c r="T444" s="36"/>
      <c r="U444" s="36"/>
      <c r="V444" s="36"/>
      <c r="W444" s="36"/>
      <c r="X444" s="36"/>
      <c r="Y444" s="36"/>
      <c r="Z444" s="36"/>
      <c r="AA444" s="36"/>
      <c r="AB444" s="36"/>
      <c r="AC444" s="36"/>
      <c r="AD444" s="36"/>
      <c r="AE444" s="36"/>
      <c r="AF444" s="39" t="str">
        <f aca="true" t="shared" si="82" ref="AF444:AF467">IF(S444&gt;0,IF(AND(T444&lt;=$T$6,U444&lt;=$U$6,V444&lt;=$V$6,W444&lt;=$W$6,X444&lt;=$X$6,Y444&lt;=$Y$6,Z444&lt;=$Z$6,AA444&lt;=$AA$6,AB444&lt;=$AB$6,AC444&lt;=$AC$6,AD444&lt;=$AD$6,AE444&lt;=$AE$6),"+","-")," ")</f>
        <v xml:space="preserve"> </v>
      </c>
      <c r="AG444" s="35"/>
      <c r="AH444" s="13"/>
      <c r="AI444" s="36"/>
      <c r="AJ444" s="36"/>
      <c r="AK444" s="36"/>
      <c r="AL444" s="36"/>
      <c r="AM444" s="36"/>
      <c r="AN444" s="36"/>
      <c r="AO444" s="36"/>
      <c r="AP444" s="36"/>
      <c r="AQ444" s="36"/>
      <c r="AR444" s="36"/>
      <c r="AS444" s="36"/>
      <c r="AT444" s="36"/>
      <c r="AU444" s="39" t="str">
        <f aca="true" t="shared" si="83" ref="AU444:AU467">IF(AG444&gt;0,IF(AND(AI444&lt;=$AI$6,AJ444&lt;=$AJ$6,AK444&lt;=$AK$6,AL444&lt;=$AL$6,AM444&lt;=$AM$6,AN444&lt;=$AN$6,AO444&lt;=$AO$6,AP444&lt;=$AP$6,AT444&lt;=$AT$6,AQ444&lt;=$AQ$6,AR444&lt;=$AR$6,AS444&lt;=$AS$6),"+","-")," ")</f>
        <v xml:space="preserve"> </v>
      </c>
    </row>
    <row r="445" spans="1:47" ht="15" customHeight="1" outlineLevel="1">
      <c r="A445" s="76">
        <f t="shared" si="80"/>
        <v>0</v>
      </c>
      <c r="B445" s="18">
        <f aca="true" t="shared" si="84" ref="B445:B467">B444</f>
        <v>0</v>
      </c>
      <c r="C445" s="35"/>
      <c r="D445" s="13"/>
      <c r="E445" s="36"/>
      <c r="F445" s="36"/>
      <c r="G445" s="36"/>
      <c r="H445" s="36"/>
      <c r="I445" s="36"/>
      <c r="J445" s="36"/>
      <c r="K445" s="36"/>
      <c r="L445" s="36"/>
      <c r="M445" s="36"/>
      <c r="N445" s="36"/>
      <c r="O445" s="36"/>
      <c r="P445" s="36"/>
      <c r="Q445" s="38" t="str">
        <f t="shared" si="81"/>
        <v xml:space="preserve"> </v>
      </c>
      <c r="R445" s="35"/>
      <c r="S445" s="13"/>
      <c r="T445" s="36"/>
      <c r="U445" s="36"/>
      <c r="V445" s="36"/>
      <c r="W445" s="36"/>
      <c r="X445" s="36"/>
      <c r="Y445" s="36"/>
      <c r="Z445" s="36"/>
      <c r="AA445" s="36"/>
      <c r="AB445" s="36"/>
      <c r="AC445" s="36"/>
      <c r="AD445" s="36"/>
      <c r="AE445" s="36"/>
      <c r="AF445" s="39" t="str">
        <f t="shared" si="82"/>
        <v xml:space="preserve"> </v>
      </c>
      <c r="AG445" s="35"/>
      <c r="AH445" s="13"/>
      <c r="AI445" s="36"/>
      <c r="AJ445" s="36"/>
      <c r="AK445" s="36"/>
      <c r="AL445" s="36"/>
      <c r="AM445" s="36"/>
      <c r="AN445" s="36"/>
      <c r="AO445" s="36"/>
      <c r="AP445" s="36"/>
      <c r="AQ445" s="36"/>
      <c r="AR445" s="36"/>
      <c r="AS445" s="36"/>
      <c r="AT445" s="36"/>
      <c r="AU445" s="39" t="str">
        <f t="shared" si="83"/>
        <v xml:space="preserve"> </v>
      </c>
    </row>
    <row r="446" spans="1:47" ht="15" customHeight="1" outlineLevel="1">
      <c r="A446" s="76">
        <f t="shared" si="80"/>
        <v>0</v>
      </c>
      <c r="B446" s="18">
        <f t="shared" si="84"/>
        <v>0</v>
      </c>
      <c r="C446" s="35"/>
      <c r="D446" s="13"/>
      <c r="E446" s="36"/>
      <c r="F446" s="36"/>
      <c r="G446" s="36"/>
      <c r="H446" s="36"/>
      <c r="I446" s="36"/>
      <c r="J446" s="36"/>
      <c r="K446" s="36"/>
      <c r="L446" s="36"/>
      <c r="M446" s="36"/>
      <c r="N446" s="36"/>
      <c r="O446" s="36"/>
      <c r="P446" s="36"/>
      <c r="Q446" s="38" t="str">
        <f t="shared" si="81"/>
        <v xml:space="preserve"> </v>
      </c>
      <c r="R446" s="35"/>
      <c r="S446" s="13"/>
      <c r="T446" s="36"/>
      <c r="U446" s="36"/>
      <c r="V446" s="36"/>
      <c r="W446" s="36"/>
      <c r="X446" s="36"/>
      <c r="Y446" s="36"/>
      <c r="Z446" s="36"/>
      <c r="AA446" s="36"/>
      <c r="AB446" s="36"/>
      <c r="AC446" s="36"/>
      <c r="AD446" s="36"/>
      <c r="AE446" s="36"/>
      <c r="AF446" s="39" t="str">
        <f t="shared" si="82"/>
        <v xml:space="preserve"> </v>
      </c>
      <c r="AG446" s="35"/>
      <c r="AH446" s="13"/>
      <c r="AI446" s="36"/>
      <c r="AJ446" s="36"/>
      <c r="AK446" s="36"/>
      <c r="AL446" s="36"/>
      <c r="AM446" s="36"/>
      <c r="AN446" s="36"/>
      <c r="AO446" s="36"/>
      <c r="AP446" s="36"/>
      <c r="AQ446" s="36"/>
      <c r="AR446" s="36"/>
      <c r="AS446" s="36"/>
      <c r="AT446" s="36"/>
      <c r="AU446" s="39" t="str">
        <f t="shared" si="83"/>
        <v xml:space="preserve"> </v>
      </c>
    </row>
    <row r="447" spans="1:47" ht="15" customHeight="1" outlineLevel="1">
      <c r="A447" s="76">
        <f t="shared" si="80"/>
        <v>0</v>
      </c>
      <c r="B447" s="18">
        <f t="shared" si="84"/>
        <v>0</v>
      </c>
      <c r="C447" s="35"/>
      <c r="D447" s="13"/>
      <c r="E447" s="36"/>
      <c r="F447" s="36"/>
      <c r="G447" s="36"/>
      <c r="H447" s="36"/>
      <c r="I447" s="36"/>
      <c r="J447" s="36"/>
      <c r="K447" s="36"/>
      <c r="L447" s="36"/>
      <c r="M447" s="36"/>
      <c r="N447" s="36"/>
      <c r="O447" s="36"/>
      <c r="P447" s="36"/>
      <c r="Q447" s="38" t="str">
        <f t="shared" si="81"/>
        <v xml:space="preserve"> </v>
      </c>
      <c r="R447" s="35"/>
      <c r="S447" s="13"/>
      <c r="T447" s="36"/>
      <c r="U447" s="36"/>
      <c r="V447" s="36"/>
      <c r="W447" s="36"/>
      <c r="X447" s="36"/>
      <c r="Y447" s="36"/>
      <c r="Z447" s="36"/>
      <c r="AA447" s="36"/>
      <c r="AB447" s="36"/>
      <c r="AC447" s="36"/>
      <c r="AD447" s="36"/>
      <c r="AE447" s="36"/>
      <c r="AF447" s="39" t="str">
        <f t="shared" si="82"/>
        <v xml:space="preserve"> </v>
      </c>
      <c r="AG447" s="35"/>
      <c r="AH447" s="13"/>
      <c r="AI447" s="36"/>
      <c r="AJ447" s="36"/>
      <c r="AK447" s="36"/>
      <c r="AL447" s="36"/>
      <c r="AM447" s="36"/>
      <c r="AN447" s="36"/>
      <c r="AO447" s="36"/>
      <c r="AP447" s="36"/>
      <c r="AQ447" s="36"/>
      <c r="AR447" s="36"/>
      <c r="AS447" s="36"/>
      <c r="AT447" s="36"/>
      <c r="AU447" s="39" t="str">
        <f t="shared" si="83"/>
        <v xml:space="preserve"> </v>
      </c>
    </row>
    <row r="448" spans="1:47" ht="15" customHeight="1" outlineLevel="1">
      <c r="A448" s="76">
        <f t="shared" si="80"/>
        <v>0</v>
      </c>
      <c r="B448" s="18">
        <f t="shared" si="84"/>
        <v>0</v>
      </c>
      <c r="C448" s="35"/>
      <c r="D448" s="13"/>
      <c r="E448" s="36"/>
      <c r="F448" s="36"/>
      <c r="G448" s="36"/>
      <c r="H448" s="36"/>
      <c r="I448" s="36"/>
      <c r="J448" s="36"/>
      <c r="K448" s="36"/>
      <c r="L448" s="36"/>
      <c r="M448" s="36"/>
      <c r="N448" s="36"/>
      <c r="O448" s="36"/>
      <c r="P448" s="36"/>
      <c r="Q448" s="38" t="str">
        <f t="shared" si="81"/>
        <v xml:space="preserve"> </v>
      </c>
      <c r="R448" s="35"/>
      <c r="S448" s="13"/>
      <c r="T448" s="36"/>
      <c r="U448" s="36"/>
      <c r="V448" s="36"/>
      <c r="W448" s="36"/>
      <c r="X448" s="36"/>
      <c r="Y448" s="36"/>
      <c r="Z448" s="36"/>
      <c r="AA448" s="36"/>
      <c r="AB448" s="36"/>
      <c r="AC448" s="36"/>
      <c r="AD448" s="36"/>
      <c r="AE448" s="36"/>
      <c r="AF448" s="39" t="str">
        <f t="shared" si="82"/>
        <v xml:space="preserve"> </v>
      </c>
      <c r="AG448" s="35"/>
      <c r="AH448" s="13"/>
      <c r="AI448" s="36"/>
      <c r="AJ448" s="36"/>
      <c r="AK448" s="36"/>
      <c r="AL448" s="36"/>
      <c r="AM448" s="36"/>
      <c r="AN448" s="36"/>
      <c r="AO448" s="36"/>
      <c r="AP448" s="36"/>
      <c r="AQ448" s="36"/>
      <c r="AR448" s="36"/>
      <c r="AS448" s="36"/>
      <c r="AT448" s="36"/>
      <c r="AU448" s="39" t="str">
        <f t="shared" si="83"/>
        <v xml:space="preserve"> </v>
      </c>
    </row>
    <row r="449" spans="1:47" ht="15" customHeight="1" outlineLevel="1">
      <c r="A449" s="76">
        <f t="shared" si="80"/>
        <v>0</v>
      </c>
      <c r="B449" s="18">
        <f t="shared" si="84"/>
        <v>0</v>
      </c>
      <c r="C449" s="35"/>
      <c r="D449" s="13"/>
      <c r="E449" s="36"/>
      <c r="F449" s="36"/>
      <c r="G449" s="36"/>
      <c r="H449" s="36"/>
      <c r="I449" s="36"/>
      <c r="J449" s="36"/>
      <c r="K449" s="36"/>
      <c r="L449" s="36"/>
      <c r="M449" s="36"/>
      <c r="N449" s="36"/>
      <c r="O449" s="36"/>
      <c r="P449" s="36"/>
      <c r="Q449" s="38" t="str">
        <f t="shared" si="81"/>
        <v xml:space="preserve"> </v>
      </c>
      <c r="R449" s="35"/>
      <c r="S449" s="13"/>
      <c r="T449" s="36"/>
      <c r="U449" s="36"/>
      <c r="V449" s="36"/>
      <c r="W449" s="36"/>
      <c r="X449" s="36"/>
      <c r="Y449" s="36"/>
      <c r="Z449" s="36"/>
      <c r="AA449" s="36"/>
      <c r="AB449" s="36"/>
      <c r="AC449" s="36"/>
      <c r="AD449" s="36"/>
      <c r="AE449" s="36"/>
      <c r="AF449" s="39" t="str">
        <f t="shared" si="82"/>
        <v xml:space="preserve"> </v>
      </c>
      <c r="AG449" s="35"/>
      <c r="AH449" s="13"/>
      <c r="AI449" s="36"/>
      <c r="AJ449" s="36"/>
      <c r="AK449" s="36"/>
      <c r="AL449" s="36"/>
      <c r="AM449" s="36"/>
      <c r="AN449" s="36"/>
      <c r="AO449" s="36"/>
      <c r="AP449" s="36"/>
      <c r="AQ449" s="36"/>
      <c r="AR449" s="36"/>
      <c r="AS449" s="36"/>
      <c r="AT449" s="36"/>
      <c r="AU449" s="39" t="str">
        <f t="shared" si="83"/>
        <v xml:space="preserve"> </v>
      </c>
    </row>
    <row r="450" spans="1:47" ht="15" customHeight="1" outlineLevel="1">
      <c r="A450" s="76">
        <f t="shared" si="80"/>
        <v>0</v>
      </c>
      <c r="B450" s="18">
        <f t="shared" si="84"/>
        <v>0</v>
      </c>
      <c r="C450" s="40"/>
      <c r="D450" s="13"/>
      <c r="E450" s="36"/>
      <c r="F450" s="36"/>
      <c r="G450" s="36"/>
      <c r="H450" s="36"/>
      <c r="I450" s="36"/>
      <c r="J450" s="36"/>
      <c r="K450" s="36"/>
      <c r="L450" s="36"/>
      <c r="M450" s="36"/>
      <c r="N450" s="36"/>
      <c r="O450" s="36"/>
      <c r="P450" s="36"/>
      <c r="Q450" s="38" t="str">
        <f t="shared" si="81"/>
        <v xml:space="preserve"> </v>
      </c>
      <c r="R450" s="40"/>
      <c r="S450" s="13"/>
      <c r="T450" s="36"/>
      <c r="U450" s="36"/>
      <c r="V450" s="36"/>
      <c r="W450" s="36"/>
      <c r="X450" s="36"/>
      <c r="Y450" s="36"/>
      <c r="Z450" s="36"/>
      <c r="AA450" s="36"/>
      <c r="AB450" s="36"/>
      <c r="AC450" s="36"/>
      <c r="AD450" s="36"/>
      <c r="AE450" s="36"/>
      <c r="AF450" s="39" t="str">
        <f t="shared" si="82"/>
        <v xml:space="preserve"> </v>
      </c>
      <c r="AG450" s="40"/>
      <c r="AH450" s="13"/>
      <c r="AI450" s="36"/>
      <c r="AJ450" s="36"/>
      <c r="AK450" s="36"/>
      <c r="AL450" s="36"/>
      <c r="AM450" s="36"/>
      <c r="AN450" s="36"/>
      <c r="AO450" s="36"/>
      <c r="AP450" s="36"/>
      <c r="AQ450" s="36"/>
      <c r="AR450" s="36"/>
      <c r="AS450" s="36"/>
      <c r="AT450" s="36"/>
      <c r="AU450" s="39" t="str">
        <f t="shared" si="83"/>
        <v xml:space="preserve"> </v>
      </c>
    </row>
    <row r="451" spans="1:47" ht="15" customHeight="1" outlineLevel="1">
      <c r="A451" s="76">
        <f t="shared" si="80"/>
        <v>0</v>
      </c>
      <c r="B451" s="18">
        <f t="shared" si="84"/>
        <v>0</v>
      </c>
      <c r="C451" s="40"/>
      <c r="D451" s="13"/>
      <c r="E451" s="36"/>
      <c r="F451" s="36"/>
      <c r="G451" s="36"/>
      <c r="H451" s="36"/>
      <c r="I451" s="36"/>
      <c r="J451" s="36"/>
      <c r="K451" s="36"/>
      <c r="L451" s="36"/>
      <c r="M451" s="36"/>
      <c r="N451" s="36"/>
      <c r="O451" s="36"/>
      <c r="P451" s="36"/>
      <c r="Q451" s="38" t="str">
        <f t="shared" si="81"/>
        <v xml:space="preserve"> </v>
      </c>
      <c r="R451" s="40"/>
      <c r="S451" s="13"/>
      <c r="T451" s="36"/>
      <c r="U451" s="36"/>
      <c r="V451" s="36"/>
      <c r="W451" s="36"/>
      <c r="X451" s="36"/>
      <c r="Y451" s="36"/>
      <c r="Z451" s="36"/>
      <c r="AA451" s="36"/>
      <c r="AB451" s="36"/>
      <c r="AC451" s="36"/>
      <c r="AD451" s="36"/>
      <c r="AE451" s="36"/>
      <c r="AF451" s="39" t="str">
        <f t="shared" si="82"/>
        <v xml:space="preserve"> </v>
      </c>
      <c r="AG451" s="40"/>
      <c r="AH451" s="13"/>
      <c r="AI451" s="36"/>
      <c r="AJ451" s="36"/>
      <c r="AK451" s="36"/>
      <c r="AL451" s="36"/>
      <c r="AM451" s="36"/>
      <c r="AN451" s="36"/>
      <c r="AO451" s="36"/>
      <c r="AP451" s="36"/>
      <c r="AQ451" s="36"/>
      <c r="AR451" s="36"/>
      <c r="AS451" s="36"/>
      <c r="AT451" s="36"/>
      <c r="AU451" s="39" t="str">
        <f t="shared" si="83"/>
        <v xml:space="preserve"> </v>
      </c>
    </row>
    <row r="452" spans="1:47" ht="15" customHeight="1" outlineLevel="1">
      <c r="A452" s="76">
        <f t="shared" si="80"/>
        <v>0</v>
      </c>
      <c r="B452" s="18">
        <f t="shared" si="84"/>
        <v>0</v>
      </c>
      <c r="C452" s="40"/>
      <c r="D452" s="13"/>
      <c r="E452" s="36"/>
      <c r="F452" s="36"/>
      <c r="G452" s="36"/>
      <c r="H452" s="36"/>
      <c r="I452" s="36"/>
      <c r="J452" s="36"/>
      <c r="K452" s="36"/>
      <c r="L452" s="36"/>
      <c r="M452" s="36"/>
      <c r="N452" s="36"/>
      <c r="O452" s="36"/>
      <c r="P452" s="36"/>
      <c r="Q452" s="38" t="str">
        <f t="shared" si="81"/>
        <v xml:space="preserve"> </v>
      </c>
      <c r="R452" s="40"/>
      <c r="S452" s="13"/>
      <c r="T452" s="36"/>
      <c r="U452" s="36"/>
      <c r="V452" s="36"/>
      <c r="W452" s="36"/>
      <c r="X452" s="36"/>
      <c r="Y452" s="36"/>
      <c r="Z452" s="36"/>
      <c r="AA452" s="36"/>
      <c r="AB452" s="36"/>
      <c r="AC452" s="36"/>
      <c r="AD452" s="36"/>
      <c r="AE452" s="36"/>
      <c r="AF452" s="39" t="str">
        <f t="shared" si="82"/>
        <v xml:space="preserve"> </v>
      </c>
      <c r="AG452" s="40"/>
      <c r="AH452" s="13"/>
      <c r="AI452" s="36"/>
      <c r="AJ452" s="36"/>
      <c r="AK452" s="36"/>
      <c r="AL452" s="36"/>
      <c r="AM452" s="36"/>
      <c r="AN452" s="36"/>
      <c r="AO452" s="36"/>
      <c r="AP452" s="36"/>
      <c r="AQ452" s="36"/>
      <c r="AR452" s="36"/>
      <c r="AS452" s="36"/>
      <c r="AT452" s="36"/>
      <c r="AU452" s="39" t="str">
        <f t="shared" si="83"/>
        <v xml:space="preserve"> </v>
      </c>
    </row>
    <row r="453" spans="1:47" ht="15" customHeight="1" outlineLevel="1">
      <c r="A453" s="76">
        <f t="shared" si="80"/>
        <v>0</v>
      </c>
      <c r="B453" s="18">
        <f t="shared" si="84"/>
        <v>0</v>
      </c>
      <c r="C453" s="40"/>
      <c r="D453" s="13"/>
      <c r="E453" s="36"/>
      <c r="F453" s="36"/>
      <c r="G453" s="36"/>
      <c r="H453" s="36"/>
      <c r="I453" s="36"/>
      <c r="J453" s="36"/>
      <c r="K453" s="36"/>
      <c r="L453" s="36"/>
      <c r="M453" s="36"/>
      <c r="N453" s="36"/>
      <c r="O453" s="36"/>
      <c r="P453" s="36"/>
      <c r="Q453" s="38" t="str">
        <f t="shared" si="81"/>
        <v xml:space="preserve"> </v>
      </c>
      <c r="R453" s="40"/>
      <c r="S453" s="13"/>
      <c r="T453" s="36"/>
      <c r="U453" s="36"/>
      <c r="V453" s="36"/>
      <c r="W453" s="36"/>
      <c r="X453" s="36"/>
      <c r="Y453" s="36"/>
      <c r="Z453" s="36"/>
      <c r="AA453" s="36"/>
      <c r="AB453" s="36"/>
      <c r="AC453" s="36"/>
      <c r="AD453" s="36"/>
      <c r="AE453" s="36"/>
      <c r="AF453" s="39" t="str">
        <f t="shared" si="82"/>
        <v xml:space="preserve"> </v>
      </c>
      <c r="AG453" s="40"/>
      <c r="AH453" s="13"/>
      <c r="AI453" s="36"/>
      <c r="AJ453" s="36"/>
      <c r="AK453" s="36"/>
      <c r="AL453" s="36"/>
      <c r="AM453" s="36"/>
      <c r="AN453" s="36"/>
      <c r="AO453" s="36"/>
      <c r="AP453" s="36"/>
      <c r="AQ453" s="36"/>
      <c r="AR453" s="36"/>
      <c r="AS453" s="36"/>
      <c r="AT453" s="36"/>
      <c r="AU453" s="39" t="str">
        <f t="shared" si="83"/>
        <v xml:space="preserve"> </v>
      </c>
    </row>
    <row r="454" spans="1:47" ht="15" customHeight="1" outlineLevel="1">
      <c r="A454" s="76">
        <f t="shared" si="80"/>
        <v>0</v>
      </c>
      <c r="B454" s="18">
        <f t="shared" si="84"/>
        <v>0</v>
      </c>
      <c r="C454" s="40"/>
      <c r="D454" s="13"/>
      <c r="E454" s="36"/>
      <c r="F454" s="36"/>
      <c r="G454" s="36"/>
      <c r="H454" s="36"/>
      <c r="I454" s="36"/>
      <c r="J454" s="36"/>
      <c r="K454" s="36"/>
      <c r="L454" s="36"/>
      <c r="M454" s="36"/>
      <c r="N454" s="36"/>
      <c r="O454" s="36"/>
      <c r="P454" s="36"/>
      <c r="Q454" s="38" t="str">
        <f t="shared" si="81"/>
        <v xml:space="preserve"> </v>
      </c>
      <c r="R454" s="40"/>
      <c r="S454" s="13"/>
      <c r="T454" s="36"/>
      <c r="U454" s="36"/>
      <c r="V454" s="36"/>
      <c r="W454" s="36"/>
      <c r="X454" s="36"/>
      <c r="Y454" s="36"/>
      <c r="Z454" s="36"/>
      <c r="AA454" s="36"/>
      <c r="AB454" s="36"/>
      <c r="AC454" s="36"/>
      <c r="AD454" s="36"/>
      <c r="AE454" s="36"/>
      <c r="AF454" s="39" t="str">
        <f t="shared" si="82"/>
        <v xml:space="preserve"> </v>
      </c>
      <c r="AG454" s="40"/>
      <c r="AH454" s="13"/>
      <c r="AI454" s="36"/>
      <c r="AJ454" s="36"/>
      <c r="AK454" s="36"/>
      <c r="AL454" s="36"/>
      <c r="AM454" s="36"/>
      <c r="AN454" s="36"/>
      <c r="AO454" s="36"/>
      <c r="AP454" s="36"/>
      <c r="AQ454" s="36"/>
      <c r="AR454" s="36"/>
      <c r="AS454" s="36"/>
      <c r="AT454" s="36"/>
      <c r="AU454" s="39" t="str">
        <f t="shared" si="83"/>
        <v xml:space="preserve"> </v>
      </c>
    </row>
    <row r="455" spans="1:47" ht="15" customHeight="1" outlineLevel="1">
      <c r="A455" s="76">
        <f t="shared" si="80"/>
        <v>0</v>
      </c>
      <c r="B455" s="18">
        <f t="shared" si="84"/>
        <v>0</v>
      </c>
      <c r="C455" s="40"/>
      <c r="D455" s="13"/>
      <c r="E455" s="36"/>
      <c r="F455" s="36"/>
      <c r="G455" s="36"/>
      <c r="H455" s="36"/>
      <c r="I455" s="36"/>
      <c r="J455" s="36"/>
      <c r="K455" s="36"/>
      <c r="L455" s="36"/>
      <c r="M455" s="36"/>
      <c r="N455" s="36"/>
      <c r="O455" s="36"/>
      <c r="P455" s="36"/>
      <c r="Q455" s="38" t="str">
        <f t="shared" si="81"/>
        <v xml:space="preserve"> </v>
      </c>
      <c r="R455" s="40"/>
      <c r="S455" s="13"/>
      <c r="T455" s="36"/>
      <c r="U455" s="36"/>
      <c r="V455" s="36"/>
      <c r="W455" s="36"/>
      <c r="X455" s="36"/>
      <c r="Y455" s="36"/>
      <c r="Z455" s="36"/>
      <c r="AA455" s="36"/>
      <c r="AB455" s="36"/>
      <c r="AC455" s="36"/>
      <c r="AD455" s="36"/>
      <c r="AE455" s="36"/>
      <c r="AF455" s="39" t="str">
        <f t="shared" si="82"/>
        <v xml:space="preserve"> </v>
      </c>
      <c r="AG455" s="40"/>
      <c r="AH455" s="13"/>
      <c r="AI455" s="36"/>
      <c r="AJ455" s="36"/>
      <c r="AK455" s="36"/>
      <c r="AL455" s="36"/>
      <c r="AM455" s="36"/>
      <c r="AN455" s="36"/>
      <c r="AO455" s="36"/>
      <c r="AP455" s="36"/>
      <c r="AQ455" s="36"/>
      <c r="AR455" s="36"/>
      <c r="AS455" s="36"/>
      <c r="AT455" s="36"/>
      <c r="AU455" s="39" t="str">
        <f t="shared" si="83"/>
        <v xml:space="preserve"> </v>
      </c>
    </row>
    <row r="456" spans="1:47" ht="15" customHeight="1" outlineLevel="1">
      <c r="A456" s="76">
        <f t="shared" si="80"/>
        <v>0</v>
      </c>
      <c r="B456" s="18">
        <f t="shared" si="84"/>
        <v>0</v>
      </c>
      <c r="C456" s="40"/>
      <c r="D456" s="13"/>
      <c r="E456" s="36"/>
      <c r="F456" s="36"/>
      <c r="G456" s="36"/>
      <c r="H456" s="36"/>
      <c r="I456" s="36"/>
      <c r="J456" s="36"/>
      <c r="K456" s="36"/>
      <c r="L456" s="36"/>
      <c r="M456" s="36"/>
      <c r="N456" s="36"/>
      <c r="O456" s="36"/>
      <c r="P456" s="36"/>
      <c r="Q456" s="38" t="str">
        <f t="shared" si="81"/>
        <v xml:space="preserve"> </v>
      </c>
      <c r="R456" s="40"/>
      <c r="S456" s="13"/>
      <c r="T456" s="36"/>
      <c r="U456" s="36"/>
      <c r="V456" s="36"/>
      <c r="W456" s="36"/>
      <c r="X456" s="36"/>
      <c r="Y456" s="36"/>
      <c r="Z456" s="36"/>
      <c r="AA456" s="36"/>
      <c r="AB456" s="36"/>
      <c r="AC456" s="36"/>
      <c r="AD456" s="36"/>
      <c r="AE456" s="36"/>
      <c r="AF456" s="39" t="str">
        <f t="shared" si="82"/>
        <v xml:space="preserve"> </v>
      </c>
      <c r="AG456" s="40"/>
      <c r="AH456" s="13"/>
      <c r="AI456" s="36"/>
      <c r="AJ456" s="36"/>
      <c r="AK456" s="36"/>
      <c r="AL456" s="36"/>
      <c r="AM456" s="36"/>
      <c r="AN456" s="36"/>
      <c r="AO456" s="36"/>
      <c r="AP456" s="36"/>
      <c r="AQ456" s="36"/>
      <c r="AR456" s="36"/>
      <c r="AS456" s="36"/>
      <c r="AT456" s="36"/>
      <c r="AU456" s="39" t="str">
        <f t="shared" si="83"/>
        <v xml:space="preserve"> </v>
      </c>
    </row>
    <row r="457" spans="1:47" ht="15" customHeight="1" outlineLevel="1">
      <c r="A457" s="76">
        <f t="shared" si="80"/>
        <v>0</v>
      </c>
      <c r="B457" s="18">
        <f t="shared" si="84"/>
        <v>0</v>
      </c>
      <c r="C457" s="40"/>
      <c r="D457" s="13"/>
      <c r="E457" s="36"/>
      <c r="F457" s="36"/>
      <c r="G457" s="36"/>
      <c r="H457" s="36"/>
      <c r="I457" s="36"/>
      <c r="J457" s="36"/>
      <c r="K457" s="36"/>
      <c r="L457" s="36"/>
      <c r="M457" s="36"/>
      <c r="N457" s="36"/>
      <c r="O457" s="36"/>
      <c r="P457" s="36"/>
      <c r="Q457" s="38" t="str">
        <f t="shared" si="81"/>
        <v xml:space="preserve"> </v>
      </c>
      <c r="R457" s="40"/>
      <c r="S457" s="13"/>
      <c r="T457" s="36"/>
      <c r="U457" s="36"/>
      <c r="V457" s="36"/>
      <c r="W457" s="36"/>
      <c r="X457" s="36"/>
      <c r="Y457" s="36"/>
      <c r="Z457" s="36"/>
      <c r="AA457" s="36"/>
      <c r="AB457" s="36"/>
      <c r="AC457" s="36"/>
      <c r="AD457" s="36"/>
      <c r="AE457" s="36"/>
      <c r="AF457" s="39" t="str">
        <f t="shared" si="82"/>
        <v xml:space="preserve"> </v>
      </c>
      <c r="AG457" s="40"/>
      <c r="AH457" s="13"/>
      <c r="AI457" s="36"/>
      <c r="AJ457" s="36"/>
      <c r="AK457" s="36"/>
      <c r="AL457" s="36"/>
      <c r="AM457" s="36"/>
      <c r="AN457" s="36"/>
      <c r="AO457" s="36"/>
      <c r="AP457" s="36"/>
      <c r="AQ457" s="36"/>
      <c r="AR457" s="36"/>
      <c r="AS457" s="36"/>
      <c r="AT457" s="36"/>
      <c r="AU457" s="39" t="str">
        <f t="shared" si="83"/>
        <v xml:space="preserve"> </v>
      </c>
    </row>
    <row r="458" spans="1:47" ht="15" customHeight="1" outlineLevel="1">
      <c r="A458" s="76">
        <f t="shared" si="80"/>
        <v>0</v>
      </c>
      <c r="B458" s="18">
        <f t="shared" si="84"/>
        <v>0</v>
      </c>
      <c r="C458" s="40"/>
      <c r="D458" s="13"/>
      <c r="E458" s="36"/>
      <c r="F458" s="36"/>
      <c r="G458" s="36"/>
      <c r="H458" s="36"/>
      <c r="I458" s="36"/>
      <c r="J458" s="36"/>
      <c r="K458" s="36"/>
      <c r="L458" s="36"/>
      <c r="M458" s="36"/>
      <c r="N458" s="36"/>
      <c r="O458" s="36"/>
      <c r="P458" s="36"/>
      <c r="Q458" s="38" t="str">
        <f t="shared" si="81"/>
        <v xml:space="preserve"> </v>
      </c>
      <c r="R458" s="40"/>
      <c r="S458" s="13"/>
      <c r="T458" s="36"/>
      <c r="U458" s="36"/>
      <c r="V458" s="36"/>
      <c r="W458" s="36"/>
      <c r="X458" s="36"/>
      <c r="Y458" s="36"/>
      <c r="Z458" s="36"/>
      <c r="AA458" s="36"/>
      <c r="AB458" s="36"/>
      <c r="AC458" s="36"/>
      <c r="AD458" s="36"/>
      <c r="AE458" s="36"/>
      <c r="AF458" s="39" t="str">
        <f t="shared" si="82"/>
        <v xml:space="preserve"> </v>
      </c>
      <c r="AG458" s="40"/>
      <c r="AH458" s="13"/>
      <c r="AI458" s="36"/>
      <c r="AJ458" s="36"/>
      <c r="AK458" s="36"/>
      <c r="AL458" s="36"/>
      <c r="AM458" s="36"/>
      <c r="AN458" s="36"/>
      <c r="AO458" s="36"/>
      <c r="AP458" s="36"/>
      <c r="AQ458" s="36"/>
      <c r="AR458" s="36"/>
      <c r="AS458" s="36"/>
      <c r="AT458" s="36"/>
      <c r="AU458" s="39" t="str">
        <f t="shared" si="83"/>
        <v xml:space="preserve"> </v>
      </c>
    </row>
    <row r="459" spans="1:47" ht="15" customHeight="1" outlineLevel="1">
      <c r="A459" s="76">
        <f t="shared" si="80"/>
        <v>0</v>
      </c>
      <c r="B459" s="18">
        <f t="shared" si="84"/>
        <v>0</v>
      </c>
      <c r="C459" s="40"/>
      <c r="D459" s="13"/>
      <c r="E459" s="36"/>
      <c r="F459" s="36"/>
      <c r="G459" s="36"/>
      <c r="H459" s="36"/>
      <c r="I459" s="36"/>
      <c r="J459" s="36"/>
      <c r="K459" s="36"/>
      <c r="L459" s="36"/>
      <c r="M459" s="36"/>
      <c r="N459" s="36"/>
      <c r="O459" s="36"/>
      <c r="P459" s="36"/>
      <c r="Q459" s="38" t="str">
        <f t="shared" si="81"/>
        <v xml:space="preserve"> </v>
      </c>
      <c r="R459" s="40"/>
      <c r="S459" s="13"/>
      <c r="T459" s="36"/>
      <c r="U459" s="36"/>
      <c r="V459" s="36"/>
      <c r="W459" s="36"/>
      <c r="X459" s="36"/>
      <c r="Y459" s="36"/>
      <c r="Z459" s="36"/>
      <c r="AA459" s="36"/>
      <c r="AB459" s="36"/>
      <c r="AC459" s="36"/>
      <c r="AD459" s="36"/>
      <c r="AE459" s="36"/>
      <c r="AF459" s="39" t="str">
        <f t="shared" si="82"/>
        <v xml:space="preserve"> </v>
      </c>
      <c r="AG459" s="40"/>
      <c r="AH459" s="13"/>
      <c r="AI459" s="36"/>
      <c r="AJ459" s="36"/>
      <c r="AK459" s="36"/>
      <c r="AL459" s="36"/>
      <c r="AM459" s="36"/>
      <c r="AN459" s="36"/>
      <c r="AO459" s="36"/>
      <c r="AP459" s="36"/>
      <c r="AQ459" s="36"/>
      <c r="AR459" s="36"/>
      <c r="AS459" s="36"/>
      <c r="AT459" s="36"/>
      <c r="AU459" s="39" t="str">
        <f t="shared" si="83"/>
        <v xml:space="preserve"> </v>
      </c>
    </row>
    <row r="460" spans="1:47" ht="15" customHeight="1" outlineLevel="1">
      <c r="A460" s="76">
        <f t="shared" si="80"/>
        <v>0</v>
      </c>
      <c r="B460" s="18">
        <f t="shared" si="84"/>
        <v>0</v>
      </c>
      <c r="C460" s="40"/>
      <c r="D460" s="13"/>
      <c r="E460" s="36"/>
      <c r="F460" s="36"/>
      <c r="G460" s="36"/>
      <c r="H460" s="36"/>
      <c r="I460" s="36"/>
      <c r="J460" s="36"/>
      <c r="K460" s="36"/>
      <c r="L460" s="36"/>
      <c r="M460" s="36"/>
      <c r="N460" s="36"/>
      <c r="O460" s="36"/>
      <c r="P460" s="36"/>
      <c r="Q460" s="38" t="str">
        <f t="shared" si="81"/>
        <v xml:space="preserve"> </v>
      </c>
      <c r="R460" s="40"/>
      <c r="S460" s="13"/>
      <c r="T460" s="36"/>
      <c r="U460" s="36"/>
      <c r="V460" s="36"/>
      <c r="W460" s="36"/>
      <c r="X460" s="36"/>
      <c r="Y460" s="36"/>
      <c r="Z460" s="36"/>
      <c r="AA460" s="36"/>
      <c r="AB460" s="36"/>
      <c r="AC460" s="36"/>
      <c r="AD460" s="36"/>
      <c r="AE460" s="36"/>
      <c r="AF460" s="39" t="str">
        <f t="shared" si="82"/>
        <v xml:space="preserve"> </v>
      </c>
      <c r="AG460" s="40"/>
      <c r="AH460" s="13"/>
      <c r="AI460" s="36"/>
      <c r="AJ460" s="36"/>
      <c r="AK460" s="36"/>
      <c r="AL460" s="36"/>
      <c r="AM460" s="36"/>
      <c r="AN460" s="36"/>
      <c r="AO460" s="36"/>
      <c r="AP460" s="36"/>
      <c r="AQ460" s="36"/>
      <c r="AR460" s="36"/>
      <c r="AS460" s="36"/>
      <c r="AT460" s="36"/>
      <c r="AU460" s="39" t="str">
        <f t="shared" si="83"/>
        <v xml:space="preserve"> </v>
      </c>
    </row>
    <row r="461" spans="1:47" ht="15" customHeight="1" outlineLevel="1">
      <c r="A461" s="76">
        <f t="shared" si="80"/>
        <v>0</v>
      </c>
      <c r="B461" s="18">
        <f t="shared" si="84"/>
        <v>0</v>
      </c>
      <c r="C461" s="40"/>
      <c r="D461" s="13"/>
      <c r="E461" s="36"/>
      <c r="F461" s="36"/>
      <c r="G461" s="36"/>
      <c r="H461" s="36"/>
      <c r="I461" s="36"/>
      <c r="J461" s="36"/>
      <c r="K461" s="36"/>
      <c r="L461" s="36"/>
      <c r="M461" s="36"/>
      <c r="N461" s="36"/>
      <c r="O461" s="36"/>
      <c r="P461" s="36"/>
      <c r="Q461" s="38" t="str">
        <f t="shared" si="81"/>
        <v xml:space="preserve"> </v>
      </c>
      <c r="R461" s="40"/>
      <c r="S461" s="13"/>
      <c r="T461" s="36"/>
      <c r="U461" s="36"/>
      <c r="V461" s="36"/>
      <c r="W461" s="36"/>
      <c r="X461" s="36"/>
      <c r="Y461" s="36"/>
      <c r="Z461" s="36"/>
      <c r="AA461" s="36"/>
      <c r="AB461" s="36"/>
      <c r="AC461" s="36"/>
      <c r="AD461" s="36"/>
      <c r="AE461" s="36"/>
      <c r="AF461" s="39" t="str">
        <f t="shared" si="82"/>
        <v xml:space="preserve"> </v>
      </c>
      <c r="AG461" s="40"/>
      <c r="AH461" s="13"/>
      <c r="AI461" s="36"/>
      <c r="AJ461" s="36"/>
      <c r="AK461" s="36"/>
      <c r="AL461" s="36"/>
      <c r="AM461" s="36"/>
      <c r="AN461" s="36"/>
      <c r="AO461" s="36"/>
      <c r="AP461" s="36"/>
      <c r="AQ461" s="36"/>
      <c r="AR461" s="36"/>
      <c r="AS461" s="36"/>
      <c r="AT461" s="36"/>
      <c r="AU461" s="39" t="str">
        <f t="shared" si="83"/>
        <v xml:space="preserve"> </v>
      </c>
    </row>
    <row r="462" spans="1:47" ht="15" customHeight="1" outlineLevel="1">
      <c r="A462" s="76">
        <f t="shared" si="80"/>
        <v>0</v>
      </c>
      <c r="B462" s="18">
        <f t="shared" si="84"/>
        <v>0</v>
      </c>
      <c r="C462" s="40"/>
      <c r="D462" s="13"/>
      <c r="E462" s="36"/>
      <c r="F462" s="36"/>
      <c r="G462" s="36"/>
      <c r="H462" s="36"/>
      <c r="I462" s="36"/>
      <c r="J462" s="36"/>
      <c r="K462" s="36"/>
      <c r="L462" s="36"/>
      <c r="M462" s="36"/>
      <c r="N462" s="36"/>
      <c r="O462" s="36"/>
      <c r="P462" s="36"/>
      <c r="Q462" s="38" t="str">
        <f t="shared" si="81"/>
        <v xml:space="preserve"> </v>
      </c>
      <c r="R462" s="40"/>
      <c r="S462" s="13"/>
      <c r="T462" s="36"/>
      <c r="U462" s="36"/>
      <c r="V462" s="36"/>
      <c r="W462" s="36"/>
      <c r="X462" s="36"/>
      <c r="Y462" s="36"/>
      <c r="Z462" s="36"/>
      <c r="AA462" s="36"/>
      <c r="AB462" s="36"/>
      <c r="AC462" s="36"/>
      <c r="AD462" s="36"/>
      <c r="AE462" s="36"/>
      <c r="AF462" s="39" t="str">
        <f t="shared" si="82"/>
        <v xml:space="preserve"> </v>
      </c>
      <c r="AG462" s="40"/>
      <c r="AH462" s="13"/>
      <c r="AI462" s="36"/>
      <c r="AJ462" s="36"/>
      <c r="AK462" s="36"/>
      <c r="AL462" s="36"/>
      <c r="AM462" s="36"/>
      <c r="AN462" s="36"/>
      <c r="AO462" s="36"/>
      <c r="AP462" s="36"/>
      <c r="AQ462" s="36"/>
      <c r="AR462" s="36"/>
      <c r="AS462" s="36"/>
      <c r="AT462" s="36"/>
      <c r="AU462" s="39" t="str">
        <f t="shared" si="83"/>
        <v xml:space="preserve"> </v>
      </c>
    </row>
    <row r="463" spans="1:47" ht="15" customHeight="1" outlineLevel="1">
      <c r="A463" s="76">
        <f t="shared" si="80"/>
        <v>0</v>
      </c>
      <c r="B463" s="18">
        <f t="shared" si="84"/>
        <v>0</v>
      </c>
      <c r="C463" s="40"/>
      <c r="D463" s="13"/>
      <c r="E463" s="36"/>
      <c r="F463" s="36"/>
      <c r="G463" s="36"/>
      <c r="H463" s="36"/>
      <c r="I463" s="36"/>
      <c r="J463" s="36"/>
      <c r="K463" s="36"/>
      <c r="L463" s="36"/>
      <c r="M463" s="36"/>
      <c r="N463" s="36"/>
      <c r="O463" s="36"/>
      <c r="P463" s="36"/>
      <c r="Q463" s="38" t="str">
        <f t="shared" si="81"/>
        <v xml:space="preserve"> </v>
      </c>
      <c r="R463" s="40"/>
      <c r="S463" s="13"/>
      <c r="T463" s="36"/>
      <c r="U463" s="36"/>
      <c r="V463" s="36"/>
      <c r="W463" s="36"/>
      <c r="X463" s="36"/>
      <c r="Y463" s="36"/>
      <c r="Z463" s="36"/>
      <c r="AA463" s="36"/>
      <c r="AB463" s="36"/>
      <c r="AC463" s="36"/>
      <c r="AD463" s="36"/>
      <c r="AE463" s="36"/>
      <c r="AF463" s="39" t="str">
        <f t="shared" si="82"/>
        <v xml:space="preserve"> </v>
      </c>
      <c r="AG463" s="40"/>
      <c r="AH463" s="13"/>
      <c r="AI463" s="36"/>
      <c r="AJ463" s="36"/>
      <c r="AK463" s="36"/>
      <c r="AL463" s="36"/>
      <c r="AM463" s="36"/>
      <c r="AN463" s="36"/>
      <c r="AO463" s="36"/>
      <c r="AP463" s="36"/>
      <c r="AQ463" s="36"/>
      <c r="AR463" s="36"/>
      <c r="AS463" s="36"/>
      <c r="AT463" s="36"/>
      <c r="AU463" s="39" t="str">
        <f t="shared" si="83"/>
        <v xml:space="preserve"> </v>
      </c>
    </row>
    <row r="464" spans="1:47" ht="15" customHeight="1" outlineLevel="1">
      <c r="A464" s="76">
        <f t="shared" si="80"/>
        <v>0</v>
      </c>
      <c r="B464" s="18">
        <f t="shared" si="84"/>
        <v>0</v>
      </c>
      <c r="C464" s="40"/>
      <c r="D464" s="13"/>
      <c r="E464" s="36"/>
      <c r="F464" s="36"/>
      <c r="G464" s="36"/>
      <c r="H464" s="36"/>
      <c r="I464" s="36"/>
      <c r="J464" s="36"/>
      <c r="K464" s="36"/>
      <c r="L464" s="36"/>
      <c r="M464" s="36"/>
      <c r="N464" s="36"/>
      <c r="O464" s="36"/>
      <c r="P464" s="36"/>
      <c r="Q464" s="38" t="str">
        <f t="shared" si="81"/>
        <v xml:space="preserve"> </v>
      </c>
      <c r="R464" s="40"/>
      <c r="S464" s="13"/>
      <c r="T464" s="36"/>
      <c r="U464" s="36"/>
      <c r="V464" s="36"/>
      <c r="W464" s="36"/>
      <c r="X464" s="36"/>
      <c r="Y464" s="36"/>
      <c r="Z464" s="36"/>
      <c r="AA464" s="36"/>
      <c r="AB464" s="36"/>
      <c r="AC464" s="36"/>
      <c r="AD464" s="36"/>
      <c r="AE464" s="36"/>
      <c r="AF464" s="39" t="str">
        <f t="shared" si="82"/>
        <v xml:space="preserve"> </v>
      </c>
      <c r="AG464" s="40"/>
      <c r="AH464" s="13"/>
      <c r="AI464" s="36"/>
      <c r="AJ464" s="36"/>
      <c r="AK464" s="36"/>
      <c r="AL464" s="36"/>
      <c r="AM464" s="36"/>
      <c r="AN464" s="36"/>
      <c r="AO464" s="36"/>
      <c r="AP464" s="36"/>
      <c r="AQ464" s="36"/>
      <c r="AR464" s="36"/>
      <c r="AS464" s="36"/>
      <c r="AT464" s="36"/>
      <c r="AU464" s="39" t="str">
        <f t="shared" si="83"/>
        <v xml:space="preserve"> </v>
      </c>
    </row>
    <row r="465" spans="1:47" ht="15" customHeight="1" outlineLevel="1">
      <c r="A465" s="76">
        <f t="shared" si="80"/>
        <v>0</v>
      </c>
      <c r="B465" s="18">
        <f t="shared" si="84"/>
        <v>0</v>
      </c>
      <c r="C465" s="40"/>
      <c r="D465" s="13"/>
      <c r="E465" s="36"/>
      <c r="F465" s="36"/>
      <c r="G465" s="36"/>
      <c r="H465" s="36"/>
      <c r="I465" s="36"/>
      <c r="J465" s="36"/>
      <c r="K465" s="36"/>
      <c r="L465" s="36"/>
      <c r="M465" s="36"/>
      <c r="N465" s="36"/>
      <c r="O465" s="36"/>
      <c r="P465" s="36"/>
      <c r="Q465" s="38" t="str">
        <f t="shared" si="81"/>
        <v xml:space="preserve"> </v>
      </c>
      <c r="R465" s="40"/>
      <c r="S465" s="13"/>
      <c r="T465" s="36"/>
      <c r="U465" s="36"/>
      <c r="V465" s="36"/>
      <c r="W465" s="36"/>
      <c r="X465" s="36"/>
      <c r="Y465" s="36"/>
      <c r="Z465" s="36"/>
      <c r="AA465" s="36"/>
      <c r="AB465" s="36"/>
      <c r="AC465" s="36"/>
      <c r="AD465" s="36"/>
      <c r="AE465" s="36"/>
      <c r="AF465" s="39" t="str">
        <f t="shared" si="82"/>
        <v xml:space="preserve"> </v>
      </c>
      <c r="AG465" s="40"/>
      <c r="AH465" s="13"/>
      <c r="AI465" s="36"/>
      <c r="AJ465" s="36"/>
      <c r="AK465" s="36"/>
      <c r="AL465" s="36"/>
      <c r="AM465" s="36"/>
      <c r="AN465" s="36"/>
      <c r="AO465" s="36"/>
      <c r="AP465" s="36"/>
      <c r="AQ465" s="36"/>
      <c r="AR465" s="36"/>
      <c r="AS465" s="36"/>
      <c r="AT465" s="36"/>
      <c r="AU465" s="39" t="str">
        <f t="shared" si="83"/>
        <v xml:space="preserve"> </v>
      </c>
    </row>
    <row r="466" spans="1:47" ht="15" customHeight="1" outlineLevel="1">
      <c r="A466" s="76">
        <f t="shared" si="80"/>
        <v>0</v>
      </c>
      <c r="B466" s="18">
        <f t="shared" si="84"/>
        <v>0</v>
      </c>
      <c r="C466" s="40"/>
      <c r="D466" s="13"/>
      <c r="E466" s="36"/>
      <c r="F466" s="36"/>
      <c r="G466" s="36"/>
      <c r="H466" s="36"/>
      <c r="I466" s="36"/>
      <c r="J466" s="36"/>
      <c r="K466" s="36"/>
      <c r="L466" s="36"/>
      <c r="M466" s="36"/>
      <c r="N466" s="36"/>
      <c r="O466" s="36"/>
      <c r="P466" s="36"/>
      <c r="Q466" s="38" t="str">
        <f t="shared" si="81"/>
        <v xml:space="preserve"> </v>
      </c>
      <c r="R466" s="40"/>
      <c r="S466" s="13"/>
      <c r="T466" s="36"/>
      <c r="U466" s="36"/>
      <c r="V466" s="36"/>
      <c r="W466" s="36"/>
      <c r="X466" s="36"/>
      <c r="Y466" s="36"/>
      <c r="Z466" s="36"/>
      <c r="AA466" s="36"/>
      <c r="AB466" s="36"/>
      <c r="AC466" s="36"/>
      <c r="AD466" s="36"/>
      <c r="AE466" s="36"/>
      <c r="AF466" s="39" t="str">
        <f t="shared" si="82"/>
        <v xml:space="preserve"> </v>
      </c>
      <c r="AG466" s="40"/>
      <c r="AH466" s="13"/>
      <c r="AI466" s="36"/>
      <c r="AJ466" s="36"/>
      <c r="AK466" s="36"/>
      <c r="AL466" s="36"/>
      <c r="AM466" s="36"/>
      <c r="AN466" s="36"/>
      <c r="AO466" s="36"/>
      <c r="AP466" s="36"/>
      <c r="AQ466" s="36"/>
      <c r="AR466" s="36"/>
      <c r="AS466" s="36"/>
      <c r="AT466" s="36"/>
      <c r="AU466" s="39" t="str">
        <f t="shared" si="83"/>
        <v xml:space="preserve"> </v>
      </c>
    </row>
    <row r="467" spans="1:47" ht="15" customHeight="1" outlineLevel="1">
      <c r="A467" s="76">
        <f t="shared" si="80"/>
        <v>0</v>
      </c>
      <c r="B467" s="18">
        <f t="shared" si="84"/>
        <v>0</v>
      </c>
      <c r="C467" s="40"/>
      <c r="D467" s="13"/>
      <c r="E467" s="36"/>
      <c r="F467" s="36"/>
      <c r="G467" s="36"/>
      <c r="H467" s="36"/>
      <c r="I467" s="36"/>
      <c r="J467" s="36"/>
      <c r="K467" s="36"/>
      <c r="L467" s="36"/>
      <c r="M467" s="36"/>
      <c r="N467" s="36"/>
      <c r="O467" s="36"/>
      <c r="P467" s="36"/>
      <c r="Q467" s="38" t="str">
        <f t="shared" si="81"/>
        <v xml:space="preserve"> </v>
      </c>
      <c r="R467" s="40"/>
      <c r="S467" s="13"/>
      <c r="T467" s="36"/>
      <c r="U467" s="36"/>
      <c r="V467" s="36"/>
      <c r="W467" s="36"/>
      <c r="X467" s="36"/>
      <c r="Y467" s="36"/>
      <c r="Z467" s="36"/>
      <c r="AA467" s="36"/>
      <c r="AB467" s="36"/>
      <c r="AC467" s="36"/>
      <c r="AD467" s="36"/>
      <c r="AE467" s="36"/>
      <c r="AF467" s="39" t="str">
        <f t="shared" si="82"/>
        <v xml:space="preserve"> </v>
      </c>
      <c r="AG467" s="40"/>
      <c r="AH467" s="13"/>
      <c r="AI467" s="36"/>
      <c r="AJ467" s="36"/>
      <c r="AK467" s="36"/>
      <c r="AL467" s="36"/>
      <c r="AM467" s="36"/>
      <c r="AN467" s="36"/>
      <c r="AO467" s="36"/>
      <c r="AP467" s="36"/>
      <c r="AQ467" s="36"/>
      <c r="AR467" s="36"/>
      <c r="AS467" s="36"/>
      <c r="AT467" s="36"/>
      <c r="AU467" s="39" t="str">
        <f t="shared" si="83"/>
        <v xml:space="preserve"> </v>
      </c>
    </row>
    <row r="468" spans="1:47" ht="15" customHeight="1">
      <c r="A468" s="76">
        <f>IF((SUM(D468:Q468)+SUM(R468:AF468)+SUM(AG468:AU468))=0,0,1)</f>
        <v>0</v>
      </c>
      <c r="B468" s="72"/>
      <c r="C468" s="11" t="s">
        <v>7</v>
      </c>
      <c r="D468" s="77"/>
      <c r="E468" s="78"/>
      <c r="F468" s="78"/>
      <c r="G468" s="78"/>
      <c r="H468" s="78"/>
      <c r="I468" s="78"/>
      <c r="J468" s="78"/>
      <c r="K468" s="78"/>
      <c r="L468" s="78"/>
      <c r="M468" s="78"/>
      <c r="N468" s="78"/>
      <c r="O468" s="78"/>
      <c r="P468" s="79"/>
      <c r="Q468" s="80">
        <f>COUNTIF(Q470:Q494,"-")</f>
        <v>0</v>
      </c>
      <c r="R468" s="11" t="s">
        <v>7</v>
      </c>
      <c r="S468" s="81"/>
      <c r="T468" s="81"/>
      <c r="U468" s="81"/>
      <c r="V468" s="81"/>
      <c r="W468" s="81"/>
      <c r="X468" s="81"/>
      <c r="Y468" s="81"/>
      <c r="Z468" s="81"/>
      <c r="AA468" s="81"/>
      <c r="AB468" s="81"/>
      <c r="AC468" s="81"/>
      <c r="AD468" s="81"/>
      <c r="AE468" s="82"/>
      <c r="AF468" s="31">
        <f>COUNTIF(AF470:AF494,"-")</f>
        <v>0</v>
      </c>
      <c r="AG468" s="11" t="s">
        <v>7</v>
      </c>
      <c r="AH468" s="81"/>
      <c r="AI468" s="81"/>
      <c r="AJ468" s="81"/>
      <c r="AK468" s="81"/>
      <c r="AL468" s="81"/>
      <c r="AM468" s="81"/>
      <c r="AN468" s="81"/>
      <c r="AO468" s="81"/>
      <c r="AP468" s="81"/>
      <c r="AQ468" s="81"/>
      <c r="AR468" s="81"/>
      <c r="AS468" s="81"/>
      <c r="AT468" s="82"/>
      <c r="AU468" s="31">
        <f>COUNTIF(AU470:AU494,"-")</f>
        <v>0</v>
      </c>
    </row>
    <row r="469" spans="1:47" ht="15" customHeight="1">
      <c r="A469" s="76">
        <f aca="true" t="shared" si="85" ref="A469:A494">IF((SUM(D469:Q469)+SUM(R469:AF469)+SUM(AG469:AU469))=0,0,1)</f>
        <v>0</v>
      </c>
      <c r="B469" s="73"/>
      <c r="C469" s="11" t="s">
        <v>8</v>
      </c>
      <c r="D469" s="77"/>
      <c r="E469" s="78"/>
      <c r="F469" s="78"/>
      <c r="G469" s="78"/>
      <c r="H469" s="78"/>
      <c r="I469" s="78"/>
      <c r="J469" s="78"/>
      <c r="K469" s="78"/>
      <c r="L469" s="78"/>
      <c r="M469" s="78"/>
      <c r="N469" s="78"/>
      <c r="O469" s="78"/>
      <c r="P469" s="79"/>
      <c r="Q469" s="80">
        <f>COUNTIF(Q470:Q494,"-")+COUNTIF(Q470:Q494,"+")</f>
        <v>0</v>
      </c>
      <c r="R469" s="11" t="s">
        <v>8</v>
      </c>
      <c r="S469" s="81"/>
      <c r="T469" s="81"/>
      <c r="U469" s="81"/>
      <c r="V469" s="81"/>
      <c r="W469" s="81"/>
      <c r="X469" s="81"/>
      <c r="Y469" s="81"/>
      <c r="Z469" s="81"/>
      <c r="AA469" s="81"/>
      <c r="AB469" s="81"/>
      <c r="AC469" s="81"/>
      <c r="AD469" s="81"/>
      <c r="AE469" s="82"/>
      <c r="AF469" s="31">
        <f>COUNTIF(AF470:AF494,"-")+COUNTIF(AF470:AF494,"+")</f>
        <v>0</v>
      </c>
      <c r="AG469" s="11" t="s">
        <v>8</v>
      </c>
      <c r="AH469" s="81"/>
      <c r="AI469" s="81"/>
      <c r="AJ469" s="81"/>
      <c r="AK469" s="81"/>
      <c r="AL469" s="81"/>
      <c r="AM469" s="81"/>
      <c r="AN469" s="81"/>
      <c r="AO469" s="81"/>
      <c r="AP469" s="81"/>
      <c r="AQ469" s="81"/>
      <c r="AR469" s="81"/>
      <c r="AS469" s="81"/>
      <c r="AT469" s="82"/>
      <c r="AU469" s="31">
        <f>COUNTIF(AU470:AU494,"-")+COUNTIF(AU470:AU494,"+")</f>
        <v>0</v>
      </c>
    </row>
    <row r="470" spans="1:47" ht="15" customHeight="1" outlineLevel="1">
      <c r="A470" s="76">
        <f t="shared" si="85"/>
        <v>0</v>
      </c>
      <c r="B470" s="18">
        <f>B468</f>
        <v>0</v>
      </c>
      <c r="C470" s="35"/>
      <c r="D470" s="13"/>
      <c r="E470" s="36"/>
      <c r="F470" s="36"/>
      <c r="G470" s="36"/>
      <c r="H470" s="36"/>
      <c r="I470" s="36"/>
      <c r="J470" s="36"/>
      <c r="K470" s="36"/>
      <c r="L470" s="36"/>
      <c r="M470" s="36"/>
      <c r="N470" s="37"/>
      <c r="O470" s="36"/>
      <c r="P470" s="36"/>
      <c r="Q470" s="38" t="str">
        <f>IF(C470&gt;0,IF(AND(E470&lt;=$E$6,F470&lt;=$F$6,G470&lt;=$G$6,H470&lt;=$H$6,I470&lt;=$I$6,J470&lt;=$J$6,K470&lt;=$K$6,L470&lt;=$L$6,M470&lt;=$M$6,N470&lt;=$N$6,O470&lt;=$O$6,P470&lt;=$P$6),"+","-")," ")</f>
        <v xml:space="preserve"> </v>
      </c>
      <c r="R470" s="35"/>
      <c r="S470" s="13"/>
      <c r="T470" s="36"/>
      <c r="U470" s="36"/>
      <c r="V470" s="36"/>
      <c r="W470" s="36"/>
      <c r="X470" s="36"/>
      <c r="Y470" s="36"/>
      <c r="Z470" s="36"/>
      <c r="AA470" s="36"/>
      <c r="AB470" s="36"/>
      <c r="AC470" s="36"/>
      <c r="AD470" s="36"/>
      <c r="AE470" s="36"/>
      <c r="AF470" s="39" t="str">
        <f>IF(S470&gt;0,IF(AND(T470&lt;=$T$6,U470&lt;=$U$6,V470&lt;=$V$6,W470&lt;=$W$6,X470&lt;=$X$6,Y470&lt;=$Y$6,Z470&lt;=$Z$6,AA470&lt;=$AA$6,AB470&lt;=$AB$6,AC470&lt;=$AC$6,AD470&lt;=$AD$6,AE470&lt;=$AE$6),"+","-")," ")</f>
        <v xml:space="preserve"> </v>
      </c>
      <c r="AG470" s="35"/>
      <c r="AH470" s="13"/>
      <c r="AI470" s="36"/>
      <c r="AJ470" s="36"/>
      <c r="AK470" s="36"/>
      <c r="AL470" s="36"/>
      <c r="AM470" s="36"/>
      <c r="AN470" s="36"/>
      <c r="AO470" s="36"/>
      <c r="AP470" s="36"/>
      <c r="AQ470" s="36"/>
      <c r="AR470" s="36"/>
      <c r="AS470" s="36"/>
      <c r="AT470" s="36"/>
      <c r="AU470" s="39" t="str">
        <f>IF(AG470&gt;0,IF(AND(AI470&lt;=$AI$6,AJ470&lt;=$AJ$6,AK470&lt;=$AK$6,AL470&lt;=$AL$6,AM470&lt;=$AM$6,AN470&lt;=$AN$6,AO470&lt;=$AO$6,AP470&lt;=$AP$6,AT470&lt;=$AT$6,AQ470&lt;=$AQ$6,AR470&lt;=$AR$6,AS470&lt;=$AS$6),"+","-")," ")</f>
        <v xml:space="preserve"> </v>
      </c>
    </row>
    <row r="471" spans="1:47" ht="15" customHeight="1" outlineLevel="1">
      <c r="A471" s="76">
        <f t="shared" si="85"/>
        <v>0</v>
      </c>
      <c r="B471" s="18">
        <f>B470</f>
        <v>0</v>
      </c>
      <c r="C471" s="35"/>
      <c r="D471" s="13"/>
      <c r="E471" s="36"/>
      <c r="F471" s="36"/>
      <c r="G471" s="36"/>
      <c r="H471" s="36"/>
      <c r="I471" s="36"/>
      <c r="J471" s="36"/>
      <c r="K471" s="36"/>
      <c r="L471" s="36"/>
      <c r="M471" s="36"/>
      <c r="N471" s="36"/>
      <c r="O471" s="36"/>
      <c r="P471" s="36"/>
      <c r="Q471" s="38" t="str">
        <f aca="true" t="shared" si="86" ref="Q471:Q494">IF(C471&gt;0,IF(AND(E471&lt;=$E$6,F471&lt;=$F$6,G471&lt;=$G$6,H471&lt;=$H$6,I471&lt;=$I$6,J471&lt;=$J$6,K471&lt;=$K$6,L471&lt;=$L$6,M471&lt;=$M$6,N471&lt;=$N$6,O471&lt;=$O$6,P471&lt;=$P$6),"+","-")," ")</f>
        <v xml:space="preserve"> </v>
      </c>
      <c r="R471" s="35"/>
      <c r="S471" s="13"/>
      <c r="T471" s="36"/>
      <c r="U471" s="36"/>
      <c r="V471" s="36"/>
      <c r="W471" s="36"/>
      <c r="X471" s="36"/>
      <c r="Y471" s="36"/>
      <c r="Z471" s="36"/>
      <c r="AA471" s="36"/>
      <c r="AB471" s="36"/>
      <c r="AC471" s="36"/>
      <c r="AD471" s="36"/>
      <c r="AE471" s="36"/>
      <c r="AF471" s="39" t="str">
        <f aca="true" t="shared" si="87" ref="AF471:AF494">IF(S471&gt;0,IF(AND(T471&lt;=$T$6,U471&lt;=$U$6,V471&lt;=$V$6,W471&lt;=$W$6,X471&lt;=$X$6,Y471&lt;=$Y$6,Z471&lt;=$Z$6,AA471&lt;=$AA$6,AB471&lt;=$AB$6,AC471&lt;=$AC$6,AD471&lt;=$AD$6,AE471&lt;=$AE$6),"+","-")," ")</f>
        <v xml:space="preserve"> </v>
      </c>
      <c r="AG471" s="35"/>
      <c r="AH471" s="13"/>
      <c r="AI471" s="36"/>
      <c r="AJ471" s="36"/>
      <c r="AK471" s="36"/>
      <c r="AL471" s="36"/>
      <c r="AM471" s="36"/>
      <c r="AN471" s="36"/>
      <c r="AO471" s="36"/>
      <c r="AP471" s="36"/>
      <c r="AQ471" s="36"/>
      <c r="AR471" s="36"/>
      <c r="AS471" s="36"/>
      <c r="AT471" s="36"/>
      <c r="AU471" s="39" t="str">
        <f aca="true" t="shared" si="88" ref="AU471:AU494">IF(AG471&gt;0,IF(AND(AI471&lt;=$AI$6,AJ471&lt;=$AJ$6,AK471&lt;=$AK$6,AL471&lt;=$AL$6,AM471&lt;=$AM$6,AN471&lt;=$AN$6,AO471&lt;=$AO$6,AP471&lt;=$AP$6,AT471&lt;=$AT$6,AQ471&lt;=$AQ$6,AR471&lt;=$AR$6,AS471&lt;=$AS$6),"+","-")," ")</f>
        <v xml:space="preserve"> </v>
      </c>
    </row>
    <row r="472" spans="1:47" ht="15" customHeight="1" outlineLevel="1">
      <c r="A472" s="76">
        <f t="shared" si="85"/>
        <v>0</v>
      </c>
      <c r="B472" s="18">
        <f aca="true" t="shared" si="89" ref="B472:B494">B471</f>
        <v>0</v>
      </c>
      <c r="C472" s="35"/>
      <c r="D472" s="13"/>
      <c r="E472" s="36"/>
      <c r="F472" s="36"/>
      <c r="G472" s="36"/>
      <c r="H472" s="36"/>
      <c r="I472" s="36"/>
      <c r="J472" s="36"/>
      <c r="K472" s="36"/>
      <c r="L472" s="36"/>
      <c r="M472" s="36"/>
      <c r="N472" s="36"/>
      <c r="O472" s="36"/>
      <c r="P472" s="36"/>
      <c r="Q472" s="38" t="str">
        <f t="shared" si="86"/>
        <v xml:space="preserve"> </v>
      </c>
      <c r="R472" s="35"/>
      <c r="S472" s="13"/>
      <c r="T472" s="36"/>
      <c r="U472" s="36"/>
      <c r="V472" s="36"/>
      <c r="W472" s="36"/>
      <c r="X472" s="36"/>
      <c r="Y472" s="36"/>
      <c r="Z472" s="36"/>
      <c r="AA472" s="36"/>
      <c r="AB472" s="36"/>
      <c r="AC472" s="36"/>
      <c r="AD472" s="36"/>
      <c r="AE472" s="36"/>
      <c r="AF472" s="39" t="str">
        <f t="shared" si="87"/>
        <v xml:space="preserve"> </v>
      </c>
      <c r="AG472" s="35"/>
      <c r="AH472" s="13"/>
      <c r="AI472" s="36"/>
      <c r="AJ472" s="36"/>
      <c r="AK472" s="36"/>
      <c r="AL472" s="36"/>
      <c r="AM472" s="36"/>
      <c r="AN472" s="36"/>
      <c r="AO472" s="36"/>
      <c r="AP472" s="36"/>
      <c r="AQ472" s="36"/>
      <c r="AR472" s="36"/>
      <c r="AS472" s="36"/>
      <c r="AT472" s="36"/>
      <c r="AU472" s="39" t="str">
        <f t="shared" si="88"/>
        <v xml:space="preserve"> </v>
      </c>
    </row>
    <row r="473" spans="1:47" ht="15" customHeight="1" outlineLevel="1">
      <c r="A473" s="76">
        <f t="shared" si="85"/>
        <v>0</v>
      </c>
      <c r="B473" s="18">
        <f t="shared" si="89"/>
        <v>0</v>
      </c>
      <c r="C473" s="35"/>
      <c r="D473" s="13"/>
      <c r="E473" s="36"/>
      <c r="F473" s="36"/>
      <c r="G473" s="36"/>
      <c r="H473" s="36"/>
      <c r="I473" s="36"/>
      <c r="J473" s="36"/>
      <c r="K473" s="36"/>
      <c r="L473" s="36"/>
      <c r="M473" s="36"/>
      <c r="N473" s="36"/>
      <c r="O473" s="36"/>
      <c r="P473" s="36"/>
      <c r="Q473" s="38" t="str">
        <f t="shared" si="86"/>
        <v xml:space="preserve"> </v>
      </c>
      <c r="R473" s="35"/>
      <c r="S473" s="13"/>
      <c r="T473" s="36"/>
      <c r="U473" s="36"/>
      <c r="V473" s="36"/>
      <c r="W473" s="36"/>
      <c r="X473" s="36"/>
      <c r="Y473" s="36"/>
      <c r="Z473" s="36"/>
      <c r="AA473" s="36"/>
      <c r="AB473" s="36"/>
      <c r="AC473" s="36"/>
      <c r="AD473" s="36"/>
      <c r="AE473" s="36"/>
      <c r="AF473" s="39" t="str">
        <f t="shared" si="87"/>
        <v xml:space="preserve"> </v>
      </c>
      <c r="AG473" s="35"/>
      <c r="AH473" s="13"/>
      <c r="AI473" s="36"/>
      <c r="AJ473" s="36"/>
      <c r="AK473" s="36"/>
      <c r="AL473" s="36"/>
      <c r="AM473" s="36"/>
      <c r="AN473" s="36"/>
      <c r="AO473" s="36"/>
      <c r="AP473" s="36"/>
      <c r="AQ473" s="36"/>
      <c r="AR473" s="36"/>
      <c r="AS473" s="36"/>
      <c r="AT473" s="36"/>
      <c r="AU473" s="39" t="str">
        <f t="shared" si="88"/>
        <v xml:space="preserve"> </v>
      </c>
    </row>
    <row r="474" spans="1:47" ht="15" customHeight="1" outlineLevel="1">
      <c r="A474" s="76">
        <f t="shared" si="85"/>
        <v>0</v>
      </c>
      <c r="B474" s="18">
        <f t="shared" si="89"/>
        <v>0</v>
      </c>
      <c r="C474" s="35"/>
      <c r="D474" s="13"/>
      <c r="E474" s="36"/>
      <c r="F474" s="36"/>
      <c r="G474" s="36"/>
      <c r="H474" s="36"/>
      <c r="I474" s="36"/>
      <c r="J474" s="36"/>
      <c r="K474" s="36"/>
      <c r="L474" s="36"/>
      <c r="M474" s="36"/>
      <c r="N474" s="36"/>
      <c r="O474" s="36"/>
      <c r="P474" s="36"/>
      <c r="Q474" s="38" t="str">
        <f t="shared" si="86"/>
        <v xml:space="preserve"> </v>
      </c>
      <c r="R474" s="35"/>
      <c r="S474" s="13"/>
      <c r="T474" s="36"/>
      <c r="U474" s="36"/>
      <c r="V474" s="36"/>
      <c r="W474" s="36"/>
      <c r="X474" s="36"/>
      <c r="Y474" s="36"/>
      <c r="Z474" s="36"/>
      <c r="AA474" s="36"/>
      <c r="AB474" s="36"/>
      <c r="AC474" s="36"/>
      <c r="AD474" s="36"/>
      <c r="AE474" s="36"/>
      <c r="AF474" s="39" t="str">
        <f t="shared" si="87"/>
        <v xml:space="preserve"> </v>
      </c>
      <c r="AG474" s="35"/>
      <c r="AH474" s="13"/>
      <c r="AI474" s="36"/>
      <c r="AJ474" s="36"/>
      <c r="AK474" s="36"/>
      <c r="AL474" s="36"/>
      <c r="AM474" s="36"/>
      <c r="AN474" s="36"/>
      <c r="AO474" s="36"/>
      <c r="AP474" s="36"/>
      <c r="AQ474" s="36"/>
      <c r="AR474" s="36"/>
      <c r="AS474" s="36"/>
      <c r="AT474" s="36"/>
      <c r="AU474" s="39" t="str">
        <f t="shared" si="88"/>
        <v xml:space="preserve"> </v>
      </c>
    </row>
    <row r="475" spans="1:47" ht="15" customHeight="1" outlineLevel="1">
      <c r="A475" s="76">
        <f t="shared" si="85"/>
        <v>0</v>
      </c>
      <c r="B475" s="18">
        <f t="shared" si="89"/>
        <v>0</v>
      </c>
      <c r="C475" s="35"/>
      <c r="D475" s="13"/>
      <c r="E475" s="36"/>
      <c r="F475" s="36"/>
      <c r="G475" s="36"/>
      <c r="H475" s="36"/>
      <c r="I475" s="36"/>
      <c r="J475" s="36"/>
      <c r="K475" s="36"/>
      <c r="L475" s="36"/>
      <c r="M475" s="36"/>
      <c r="N475" s="36"/>
      <c r="O475" s="36"/>
      <c r="P475" s="36"/>
      <c r="Q475" s="38" t="str">
        <f t="shared" si="86"/>
        <v xml:space="preserve"> </v>
      </c>
      <c r="R475" s="35"/>
      <c r="S475" s="13"/>
      <c r="T475" s="36"/>
      <c r="U475" s="36"/>
      <c r="V475" s="36"/>
      <c r="W475" s="36"/>
      <c r="X475" s="36"/>
      <c r="Y475" s="36"/>
      <c r="Z475" s="36"/>
      <c r="AA475" s="36"/>
      <c r="AB475" s="36"/>
      <c r="AC475" s="36"/>
      <c r="AD475" s="36"/>
      <c r="AE475" s="36"/>
      <c r="AF475" s="39" t="str">
        <f t="shared" si="87"/>
        <v xml:space="preserve"> </v>
      </c>
      <c r="AG475" s="35"/>
      <c r="AH475" s="13"/>
      <c r="AI475" s="36"/>
      <c r="AJ475" s="36"/>
      <c r="AK475" s="36"/>
      <c r="AL475" s="36"/>
      <c r="AM475" s="36"/>
      <c r="AN475" s="36"/>
      <c r="AO475" s="36"/>
      <c r="AP475" s="36"/>
      <c r="AQ475" s="36"/>
      <c r="AR475" s="36"/>
      <c r="AS475" s="36"/>
      <c r="AT475" s="36"/>
      <c r="AU475" s="39" t="str">
        <f t="shared" si="88"/>
        <v xml:space="preserve"> </v>
      </c>
    </row>
    <row r="476" spans="1:47" ht="15" customHeight="1" outlineLevel="1">
      <c r="A476" s="76">
        <f t="shared" si="85"/>
        <v>0</v>
      </c>
      <c r="B476" s="18">
        <f t="shared" si="89"/>
        <v>0</v>
      </c>
      <c r="C476" s="35"/>
      <c r="D476" s="13"/>
      <c r="E476" s="36"/>
      <c r="F476" s="36"/>
      <c r="G476" s="36"/>
      <c r="H476" s="36"/>
      <c r="I476" s="36"/>
      <c r="J476" s="36"/>
      <c r="K476" s="36"/>
      <c r="L476" s="36"/>
      <c r="M476" s="36"/>
      <c r="N476" s="36"/>
      <c r="O476" s="36"/>
      <c r="P476" s="36"/>
      <c r="Q476" s="38" t="str">
        <f t="shared" si="86"/>
        <v xml:space="preserve"> </v>
      </c>
      <c r="R476" s="35"/>
      <c r="S476" s="13"/>
      <c r="T476" s="36"/>
      <c r="U476" s="36"/>
      <c r="V476" s="36"/>
      <c r="W476" s="36"/>
      <c r="X476" s="36"/>
      <c r="Y476" s="36"/>
      <c r="Z476" s="36"/>
      <c r="AA476" s="36"/>
      <c r="AB476" s="36"/>
      <c r="AC476" s="36"/>
      <c r="AD476" s="36"/>
      <c r="AE476" s="36"/>
      <c r="AF476" s="39" t="str">
        <f t="shared" si="87"/>
        <v xml:space="preserve"> </v>
      </c>
      <c r="AG476" s="35"/>
      <c r="AH476" s="13"/>
      <c r="AI476" s="36"/>
      <c r="AJ476" s="36"/>
      <c r="AK476" s="36"/>
      <c r="AL476" s="36"/>
      <c r="AM476" s="36"/>
      <c r="AN476" s="36"/>
      <c r="AO476" s="36"/>
      <c r="AP476" s="36"/>
      <c r="AQ476" s="36"/>
      <c r="AR476" s="36"/>
      <c r="AS476" s="36"/>
      <c r="AT476" s="36"/>
      <c r="AU476" s="39" t="str">
        <f t="shared" si="88"/>
        <v xml:space="preserve"> </v>
      </c>
    </row>
    <row r="477" spans="1:47" ht="15" customHeight="1" outlineLevel="1">
      <c r="A477" s="76">
        <f t="shared" si="85"/>
        <v>0</v>
      </c>
      <c r="B477" s="18">
        <f t="shared" si="89"/>
        <v>0</v>
      </c>
      <c r="C477" s="40"/>
      <c r="D477" s="13"/>
      <c r="E477" s="36"/>
      <c r="F477" s="36"/>
      <c r="G477" s="36"/>
      <c r="H477" s="36"/>
      <c r="I477" s="36"/>
      <c r="J477" s="36"/>
      <c r="K477" s="36"/>
      <c r="L477" s="36"/>
      <c r="M477" s="36"/>
      <c r="N477" s="36"/>
      <c r="O477" s="36"/>
      <c r="P477" s="36"/>
      <c r="Q477" s="38" t="str">
        <f t="shared" si="86"/>
        <v xml:space="preserve"> </v>
      </c>
      <c r="R477" s="40"/>
      <c r="S477" s="13"/>
      <c r="T477" s="36"/>
      <c r="U477" s="36"/>
      <c r="V477" s="36"/>
      <c r="W477" s="36"/>
      <c r="X477" s="36"/>
      <c r="Y477" s="36"/>
      <c r="Z477" s="36"/>
      <c r="AA477" s="36"/>
      <c r="AB477" s="36"/>
      <c r="AC477" s="36"/>
      <c r="AD477" s="36"/>
      <c r="AE477" s="36"/>
      <c r="AF477" s="39" t="str">
        <f t="shared" si="87"/>
        <v xml:space="preserve"> </v>
      </c>
      <c r="AG477" s="40"/>
      <c r="AH477" s="13"/>
      <c r="AI477" s="36"/>
      <c r="AJ477" s="36"/>
      <c r="AK477" s="36"/>
      <c r="AL477" s="36"/>
      <c r="AM477" s="36"/>
      <c r="AN477" s="36"/>
      <c r="AO477" s="36"/>
      <c r="AP477" s="36"/>
      <c r="AQ477" s="36"/>
      <c r="AR477" s="36"/>
      <c r="AS477" s="36"/>
      <c r="AT477" s="36"/>
      <c r="AU477" s="39" t="str">
        <f t="shared" si="88"/>
        <v xml:space="preserve"> </v>
      </c>
    </row>
    <row r="478" spans="1:47" ht="15" customHeight="1" outlineLevel="1">
      <c r="A478" s="76">
        <f t="shared" si="85"/>
        <v>0</v>
      </c>
      <c r="B478" s="18">
        <f t="shared" si="89"/>
        <v>0</v>
      </c>
      <c r="C478" s="40"/>
      <c r="D478" s="13"/>
      <c r="E478" s="36"/>
      <c r="F478" s="36"/>
      <c r="G478" s="36"/>
      <c r="H478" s="36"/>
      <c r="I478" s="36"/>
      <c r="J478" s="36"/>
      <c r="K478" s="36"/>
      <c r="L478" s="36"/>
      <c r="M478" s="36"/>
      <c r="N478" s="36"/>
      <c r="O478" s="36"/>
      <c r="P478" s="36"/>
      <c r="Q478" s="38" t="str">
        <f t="shared" si="86"/>
        <v xml:space="preserve"> </v>
      </c>
      <c r="R478" s="40"/>
      <c r="S478" s="13"/>
      <c r="T478" s="36"/>
      <c r="U478" s="36"/>
      <c r="V478" s="36"/>
      <c r="W478" s="36"/>
      <c r="X478" s="36"/>
      <c r="Y478" s="36"/>
      <c r="Z478" s="36"/>
      <c r="AA478" s="36"/>
      <c r="AB478" s="36"/>
      <c r="AC478" s="36"/>
      <c r="AD478" s="36"/>
      <c r="AE478" s="36"/>
      <c r="AF478" s="39" t="str">
        <f t="shared" si="87"/>
        <v xml:space="preserve"> </v>
      </c>
      <c r="AG478" s="40"/>
      <c r="AH478" s="13"/>
      <c r="AI478" s="36"/>
      <c r="AJ478" s="36"/>
      <c r="AK478" s="36"/>
      <c r="AL478" s="36"/>
      <c r="AM478" s="36"/>
      <c r="AN478" s="36"/>
      <c r="AO478" s="36"/>
      <c r="AP478" s="36"/>
      <c r="AQ478" s="36"/>
      <c r="AR478" s="36"/>
      <c r="AS478" s="36"/>
      <c r="AT478" s="36"/>
      <c r="AU478" s="39" t="str">
        <f t="shared" si="88"/>
        <v xml:space="preserve"> </v>
      </c>
    </row>
    <row r="479" spans="1:47" ht="15" customHeight="1" outlineLevel="1">
      <c r="A479" s="76">
        <f t="shared" si="85"/>
        <v>0</v>
      </c>
      <c r="B479" s="18">
        <f t="shared" si="89"/>
        <v>0</v>
      </c>
      <c r="C479" s="40"/>
      <c r="D479" s="13"/>
      <c r="E479" s="36"/>
      <c r="F479" s="36"/>
      <c r="G479" s="36"/>
      <c r="H479" s="36"/>
      <c r="I479" s="36"/>
      <c r="J479" s="36"/>
      <c r="K479" s="36"/>
      <c r="L479" s="36"/>
      <c r="M479" s="36"/>
      <c r="N479" s="36"/>
      <c r="O479" s="36"/>
      <c r="P479" s="36"/>
      <c r="Q479" s="38" t="str">
        <f t="shared" si="86"/>
        <v xml:space="preserve"> </v>
      </c>
      <c r="R479" s="40"/>
      <c r="S479" s="13"/>
      <c r="T479" s="36"/>
      <c r="U479" s="36"/>
      <c r="V479" s="36"/>
      <c r="W479" s="36"/>
      <c r="X479" s="36"/>
      <c r="Y479" s="36"/>
      <c r="Z479" s="36"/>
      <c r="AA479" s="36"/>
      <c r="AB479" s="36"/>
      <c r="AC479" s="36"/>
      <c r="AD479" s="36"/>
      <c r="AE479" s="36"/>
      <c r="AF479" s="39" t="str">
        <f t="shared" si="87"/>
        <v xml:space="preserve"> </v>
      </c>
      <c r="AG479" s="40"/>
      <c r="AH479" s="13"/>
      <c r="AI479" s="36"/>
      <c r="AJ479" s="36"/>
      <c r="AK479" s="36"/>
      <c r="AL479" s="36"/>
      <c r="AM479" s="36"/>
      <c r="AN479" s="36"/>
      <c r="AO479" s="36"/>
      <c r="AP479" s="36"/>
      <c r="AQ479" s="36"/>
      <c r="AR479" s="36"/>
      <c r="AS479" s="36"/>
      <c r="AT479" s="36"/>
      <c r="AU479" s="39" t="str">
        <f t="shared" si="88"/>
        <v xml:space="preserve"> </v>
      </c>
    </row>
    <row r="480" spans="1:47" ht="15" customHeight="1" outlineLevel="1">
      <c r="A480" s="76">
        <f t="shared" si="85"/>
        <v>0</v>
      </c>
      <c r="B480" s="18">
        <f t="shared" si="89"/>
        <v>0</v>
      </c>
      <c r="C480" s="40"/>
      <c r="D480" s="13"/>
      <c r="E480" s="36"/>
      <c r="F480" s="36"/>
      <c r="G480" s="36"/>
      <c r="H480" s="36"/>
      <c r="I480" s="36"/>
      <c r="J480" s="36"/>
      <c r="K480" s="36"/>
      <c r="L480" s="36"/>
      <c r="M480" s="36"/>
      <c r="N480" s="36"/>
      <c r="O480" s="36"/>
      <c r="P480" s="36"/>
      <c r="Q480" s="38" t="str">
        <f t="shared" si="86"/>
        <v xml:space="preserve"> </v>
      </c>
      <c r="R480" s="40"/>
      <c r="S480" s="13"/>
      <c r="T480" s="36"/>
      <c r="U480" s="36"/>
      <c r="V480" s="36"/>
      <c r="W480" s="36"/>
      <c r="X480" s="36"/>
      <c r="Y480" s="36"/>
      <c r="Z480" s="36"/>
      <c r="AA480" s="36"/>
      <c r="AB480" s="36"/>
      <c r="AC480" s="36"/>
      <c r="AD480" s="36"/>
      <c r="AE480" s="36"/>
      <c r="AF480" s="39" t="str">
        <f t="shared" si="87"/>
        <v xml:space="preserve"> </v>
      </c>
      <c r="AG480" s="40"/>
      <c r="AH480" s="13"/>
      <c r="AI480" s="36"/>
      <c r="AJ480" s="36"/>
      <c r="AK480" s="36"/>
      <c r="AL480" s="36"/>
      <c r="AM480" s="36"/>
      <c r="AN480" s="36"/>
      <c r="AO480" s="36"/>
      <c r="AP480" s="36"/>
      <c r="AQ480" s="36"/>
      <c r="AR480" s="36"/>
      <c r="AS480" s="36"/>
      <c r="AT480" s="36"/>
      <c r="AU480" s="39" t="str">
        <f t="shared" si="88"/>
        <v xml:space="preserve"> </v>
      </c>
    </row>
    <row r="481" spans="1:47" ht="15" customHeight="1" outlineLevel="1">
      <c r="A481" s="76">
        <f t="shared" si="85"/>
        <v>0</v>
      </c>
      <c r="B481" s="18">
        <f t="shared" si="89"/>
        <v>0</v>
      </c>
      <c r="C481" s="40"/>
      <c r="D481" s="13"/>
      <c r="E481" s="36"/>
      <c r="F481" s="36"/>
      <c r="G481" s="36"/>
      <c r="H481" s="36"/>
      <c r="I481" s="36"/>
      <c r="J481" s="36"/>
      <c r="K481" s="36"/>
      <c r="L481" s="36"/>
      <c r="M481" s="36"/>
      <c r="N481" s="36"/>
      <c r="O481" s="36"/>
      <c r="P481" s="36"/>
      <c r="Q481" s="38" t="str">
        <f t="shared" si="86"/>
        <v xml:space="preserve"> </v>
      </c>
      <c r="R481" s="40"/>
      <c r="S481" s="13"/>
      <c r="T481" s="36"/>
      <c r="U481" s="36"/>
      <c r="V481" s="36"/>
      <c r="W481" s="36"/>
      <c r="X481" s="36"/>
      <c r="Y481" s="36"/>
      <c r="Z481" s="36"/>
      <c r="AA481" s="36"/>
      <c r="AB481" s="36"/>
      <c r="AC481" s="36"/>
      <c r="AD481" s="36"/>
      <c r="AE481" s="36"/>
      <c r="AF481" s="39" t="str">
        <f t="shared" si="87"/>
        <v xml:space="preserve"> </v>
      </c>
      <c r="AG481" s="40"/>
      <c r="AH481" s="13"/>
      <c r="AI481" s="36"/>
      <c r="AJ481" s="36"/>
      <c r="AK481" s="36"/>
      <c r="AL481" s="36"/>
      <c r="AM481" s="36"/>
      <c r="AN481" s="36"/>
      <c r="AO481" s="36"/>
      <c r="AP481" s="36"/>
      <c r="AQ481" s="36"/>
      <c r="AR481" s="36"/>
      <c r="AS481" s="36"/>
      <c r="AT481" s="36"/>
      <c r="AU481" s="39" t="str">
        <f t="shared" si="88"/>
        <v xml:space="preserve"> </v>
      </c>
    </row>
    <row r="482" spans="1:47" ht="15" customHeight="1" outlineLevel="1">
      <c r="A482" s="76">
        <f t="shared" si="85"/>
        <v>0</v>
      </c>
      <c r="B482" s="18">
        <f t="shared" si="89"/>
        <v>0</v>
      </c>
      <c r="C482" s="40"/>
      <c r="D482" s="13"/>
      <c r="E482" s="36"/>
      <c r="F482" s="36"/>
      <c r="G482" s="36"/>
      <c r="H482" s="36"/>
      <c r="I482" s="36"/>
      <c r="J482" s="36"/>
      <c r="K482" s="36"/>
      <c r="L482" s="36"/>
      <c r="M482" s="36"/>
      <c r="N482" s="36"/>
      <c r="O482" s="36"/>
      <c r="P482" s="36"/>
      <c r="Q482" s="38" t="str">
        <f t="shared" si="86"/>
        <v xml:space="preserve"> </v>
      </c>
      <c r="R482" s="40"/>
      <c r="S482" s="13"/>
      <c r="T482" s="36"/>
      <c r="U482" s="36"/>
      <c r="V482" s="36"/>
      <c r="W482" s="36"/>
      <c r="X482" s="36"/>
      <c r="Y482" s="36"/>
      <c r="Z482" s="36"/>
      <c r="AA482" s="36"/>
      <c r="AB482" s="36"/>
      <c r="AC482" s="36"/>
      <c r="AD482" s="36"/>
      <c r="AE482" s="36"/>
      <c r="AF482" s="39" t="str">
        <f t="shared" si="87"/>
        <v xml:space="preserve"> </v>
      </c>
      <c r="AG482" s="40"/>
      <c r="AH482" s="13"/>
      <c r="AI482" s="36"/>
      <c r="AJ482" s="36"/>
      <c r="AK482" s="36"/>
      <c r="AL482" s="36"/>
      <c r="AM482" s="36"/>
      <c r="AN482" s="36"/>
      <c r="AO482" s="36"/>
      <c r="AP482" s="36"/>
      <c r="AQ482" s="36"/>
      <c r="AR482" s="36"/>
      <c r="AS482" s="36"/>
      <c r="AT482" s="36"/>
      <c r="AU482" s="39" t="str">
        <f t="shared" si="88"/>
        <v xml:space="preserve"> </v>
      </c>
    </row>
    <row r="483" spans="1:47" ht="15" customHeight="1" outlineLevel="1">
      <c r="A483" s="76">
        <f t="shared" si="85"/>
        <v>0</v>
      </c>
      <c r="B483" s="18">
        <f t="shared" si="89"/>
        <v>0</v>
      </c>
      <c r="C483" s="40"/>
      <c r="D483" s="13"/>
      <c r="E483" s="36"/>
      <c r="F483" s="36"/>
      <c r="G483" s="36"/>
      <c r="H483" s="36"/>
      <c r="I483" s="36"/>
      <c r="J483" s="36"/>
      <c r="K483" s="36"/>
      <c r="L483" s="36"/>
      <c r="M483" s="36"/>
      <c r="N483" s="36"/>
      <c r="O483" s="36"/>
      <c r="P483" s="36"/>
      <c r="Q483" s="38" t="str">
        <f t="shared" si="86"/>
        <v xml:space="preserve"> </v>
      </c>
      <c r="R483" s="40"/>
      <c r="S483" s="13"/>
      <c r="T483" s="36"/>
      <c r="U483" s="36"/>
      <c r="V483" s="36"/>
      <c r="W483" s="36"/>
      <c r="X483" s="36"/>
      <c r="Y483" s="36"/>
      <c r="Z483" s="36"/>
      <c r="AA483" s="36"/>
      <c r="AB483" s="36"/>
      <c r="AC483" s="36"/>
      <c r="AD483" s="36"/>
      <c r="AE483" s="36"/>
      <c r="AF483" s="39" t="str">
        <f t="shared" si="87"/>
        <v xml:space="preserve"> </v>
      </c>
      <c r="AG483" s="40"/>
      <c r="AH483" s="13"/>
      <c r="AI483" s="36"/>
      <c r="AJ483" s="36"/>
      <c r="AK483" s="36"/>
      <c r="AL483" s="36"/>
      <c r="AM483" s="36"/>
      <c r="AN483" s="36"/>
      <c r="AO483" s="36"/>
      <c r="AP483" s="36"/>
      <c r="AQ483" s="36"/>
      <c r="AR483" s="36"/>
      <c r="AS483" s="36"/>
      <c r="AT483" s="36"/>
      <c r="AU483" s="39" t="str">
        <f t="shared" si="88"/>
        <v xml:space="preserve"> </v>
      </c>
    </row>
    <row r="484" spans="1:47" ht="15" customHeight="1" outlineLevel="1">
      <c r="A484" s="76">
        <f t="shared" si="85"/>
        <v>0</v>
      </c>
      <c r="B484" s="18">
        <f t="shared" si="89"/>
        <v>0</v>
      </c>
      <c r="C484" s="40"/>
      <c r="D484" s="13"/>
      <c r="E484" s="36"/>
      <c r="F484" s="36"/>
      <c r="G484" s="36"/>
      <c r="H484" s="36"/>
      <c r="I484" s="36"/>
      <c r="J484" s="36"/>
      <c r="K484" s="36"/>
      <c r="L484" s="36"/>
      <c r="M484" s="36"/>
      <c r="N484" s="36"/>
      <c r="O484" s="36"/>
      <c r="P484" s="36"/>
      <c r="Q484" s="38" t="str">
        <f t="shared" si="86"/>
        <v xml:space="preserve"> </v>
      </c>
      <c r="R484" s="40"/>
      <c r="S484" s="13"/>
      <c r="T484" s="36"/>
      <c r="U484" s="36"/>
      <c r="V484" s="36"/>
      <c r="W484" s="36"/>
      <c r="X484" s="36"/>
      <c r="Y484" s="36"/>
      <c r="Z484" s="36"/>
      <c r="AA484" s="36"/>
      <c r="AB484" s="36"/>
      <c r="AC484" s="36"/>
      <c r="AD484" s="36"/>
      <c r="AE484" s="36"/>
      <c r="AF484" s="39" t="str">
        <f t="shared" si="87"/>
        <v xml:space="preserve"> </v>
      </c>
      <c r="AG484" s="40"/>
      <c r="AH484" s="13"/>
      <c r="AI484" s="36"/>
      <c r="AJ484" s="36"/>
      <c r="AK484" s="36"/>
      <c r="AL484" s="36"/>
      <c r="AM484" s="36"/>
      <c r="AN484" s="36"/>
      <c r="AO484" s="36"/>
      <c r="AP484" s="36"/>
      <c r="AQ484" s="36"/>
      <c r="AR484" s="36"/>
      <c r="AS484" s="36"/>
      <c r="AT484" s="36"/>
      <c r="AU484" s="39" t="str">
        <f t="shared" si="88"/>
        <v xml:space="preserve"> </v>
      </c>
    </row>
    <row r="485" spans="1:47" ht="15" customHeight="1" outlineLevel="1">
      <c r="A485" s="76">
        <f t="shared" si="85"/>
        <v>0</v>
      </c>
      <c r="B485" s="18">
        <f t="shared" si="89"/>
        <v>0</v>
      </c>
      <c r="C485" s="40"/>
      <c r="D485" s="13"/>
      <c r="E485" s="36"/>
      <c r="F485" s="36"/>
      <c r="G485" s="36"/>
      <c r="H485" s="36"/>
      <c r="I485" s="36"/>
      <c r="J485" s="36"/>
      <c r="K485" s="36"/>
      <c r="L485" s="36"/>
      <c r="M485" s="36"/>
      <c r="N485" s="36"/>
      <c r="O485" s="36"/>
      <c r="P485" s="36"/>
      <c r="Q485" s="38" t="str">
        <f t="shared" si="86"/>
        <v xml:space="preserve"> </v>
      </c>
      <c r="R485" s="40"/>
      <c r="S485" s="13"/>
      <c r="T485" s="36"/>
      <c r="U485" s="36"/>
      <c r="V485" s="36"/>
      <c r="W485" s="36"/>
      <c r="X485" s="36"/>
      <c r="Y485" s="36"/>
      <c r="Z485" s="36"/>
      <c r="AA485" s="36"/>
      <c r="AB485" s="36"/>
      <c r="AC485" s="36"/>
      <c r="AD485" s="36"/>
      <c r="AE485" s="36"/>
      <c r="AF485" s="39" t="str">
        <f t="shared" si="87"/>
        <v xml:space="preserve"> </v>
      </c>
      <c r="AG485" s="40"/>
      <c r="AH485" s="13"/>
      <c r="AI485" s="36"/>
      <c r="AJ485" s="36"/>
      <c r="AK485" s="36"/>
      <c r="AL485" s="36"/>
      <c r="AM485" s="36"/>
      <c r="AN485" s="36"/>
      <c r="AO485" s="36"/>
      <c r="AP485" s="36"/>
      <c r="AQ485" s="36"/>
      <c r="AR485" s="36"/>
      <c r="AS485" s="36"/>
      <c r="AT485" s="36"/>
      <c r="AU485" s="39" t="str">
        <f t="shared" si="88"/>
        <v xml:space="preserve"> </v>
      </c>
    </row>
    <row r="486" spans="1:47" ht="15" customHeight="1" outlineLevel="1">
      <c r="A486" s="76">
        <f t="shared" si="85"/>
        <v>0</v>
      </c>
      <c r="B486" s="18">
        <f t="shared" si="89"/>
        <v>0</v>
      </c>
      <c r="C486" s="40"/>
      <c r="D486" s="13"/>
      <c r="E486" s="36"/>
      <c r="F486" s="36"/>
      <c r="G486" s="36"/>
      <c r="H486" s="36"/>
      <c r="I486" s="36"/>
      <c r="J486" s="36"/>
      <c r="K486" s="36"/>
      <c r="L486" s="36"/>
      <c r="M486" s="36"/>
      <c r="N486" s="36"/>
      <c r="O486" s="36"/>
      <c r="P486" s="36"/>
      <c r="Q486" s="38" t="str">
        <f t="shared" si="86"/>
        <v xml:space="preserve"> </v>
      </c>
      <c r="R486" s="40"/>
      <c r="S486" s="13"/>
      <c r="T486" s="36"/>
      <c r="U486" s="36"/>
      <c r="V486" s="36"/>
      <c r="W486" s="36"/>
      <c r="X486" s="36"/>
      <c r="Y486" s="36"/>
      <c r="Z486" s="36"/>
      <c r="AA486" s="36"/>
      <c r="AB486" s="36"/>
      <c r="AC486" s="36"/>
      <c r="AD486" s="36"/>
      <c r="AE486" s="36"/>
      <c r="AF486" s="39" t="str">
        <f t="shared" si="87"/>
        <v xml:space="preserve"> </v>
      </c>
      <c r="AG486" s="40"/>
      <c r="AH486" s="13"/>
      <c r="AI486" s="36"/>
      <c r="AJ486" s="36"/>
      <c r="AK486" s="36"/>
      <c r="AL486" s="36"/>
      <c r="AM486" s="36"/>
      <c r="AN486" s="36"/>
      <c r="AO486" s="36"/>
      <c r="AP486" s="36"/>
      <c r="AQ486" s="36"/>
      <c r="AR486" s="36"/>
      <c r="AS486" s="36"/>
      <c r="AT486" s="36"/>
      <c r="AU486" s="39" t="str">
        <f t="shared" si="88"/>
        <v xml:space="preserve"> </v>
      </c>
    </row>
    <row r="487" spans="1:47" ht="15" customHeight="1" outlineLevel="1">
      <c r="A487" s="76">
        <f t="shared" si="85"/>
        <v>0</v>
      </c>
      <c r="B487" s="18">
        <f t="shared" si="89"/>
        <v>0</v>
      </c>
      <c r="C487" s="40"/>
      <c r="D487" s="13"/>
      <c r="E487" s="36"/>
      <c r="F487" s="36"/>
      <c r="G487" s="36"/>
      <c r="H487" s="36"/>
      <c r="I487" s="36"/>
      <c r="J487" s="36"/>
      <c r="K487" s="36"/>
      <c r="L487" s="36"/>
      <c r="M487" s="36"/>
      <c r="N487" s="36"/>
      <c r="O487" s="36"/>
      <c r="P487" s="36"/>
      <c r="Q487" s="38" t="str">
        <f t="shared" si="86"/>
        <v xml:space="preserve"> </v>
      </c>
      <c r="R487" s="40"/>
      <c r="S487" s="13"/>
      <c r="T487" s="36"/>
      <c r="U487" s="36"/>
      <c r="V487" s="36"/>
      <c r="W487" s="36"/>
      <c r="X487" s="36"/>
      <c r="Y487" s="36"/>
      <c r="Z487" s="36"/>
      <c r="AA487" s="36"/>
      <c r="AB487" s="36"/>
      <c r="AC487" s="36"/>
      <c r="AD487" s="36"/>
      <c r="AE487" s="36"/>
      <c r="AF487" s="39" t="str">
        <f t="shared" si="87"/>
        <v xml:space="preserve"> </v>
      </c>
      <c r="AG487" s="40"/>
      <c r="AH487" s="13"/>
      <c r="AI487" s="36"/>
      <c r="AJ487" s="36"/>
      <c r="AK487" s="36"/>
      <c r="AL487" s="36"/>
      <c r="AM487" s="36"/>
      <c r="AN487" s="36"/>
      <c r="AO487" s="36"/>
      <c r="AP487" s="36"/>
      <c r="AQ487" s="36"/>
      <c r="AR487" s="36"/>
      <c r="AS487" s="36"/>
      <c r="AT487" s="36"/>
      <c r="AU487" s="39" t="str">
        <f t="shared" si="88"/>
        <v xml:space="preserve"> </v>
      </c>
    </row>
    <row r="488" spans="1:47" ht="15" customHeight="1" outlineLevel="1">
      <c r="A488" s="76">
        <f t="shared" si="85"/>
        <v>0</v>
      </c>
      <c r="B488" s="18">
        <f t="shared" si="89"/>
        <v>0</v>
      </c>
      <c r="C488" s="40"/>
      <c r="D488" s="13"/>
      <c r="E488" s="36"/>
      <c r="F488" s="36"/>
      <c r="G488" s="36"/>
      <c r="H488" s="36"/>
      <c r="I488" s="36"/>
      <c r="J488" s="36"/>
      <c r="K488" s="36"/>
      <c r="L488" s="36"/>
      <c r="M488" s="36"/>
      <c r="N488" s="36"/>
      <c r="O488" s="36"/>
      <c r="P488" s="36"/>
      <c r="Q488" s="38" t="str">
        <f t="shared" si="86"/>
        <v xml:space="preserve"> </v>
      </c>
      <c r="R488" s="40"/>
      <c r="S488" s="13"/>
      <c r="T488" s="36"/>
      <c r="U488" s="36"/>
      <c r="V488" s="36"/>
      <c r="W488" s="36"/>
      <c r="X488" s="36"/>
      <c r="Y488" s="36"/>
      <c r="Z488" s="36"/>
      <c r="AA488" s="36"/>
      <c r="AB488" s="36"/>
      <c r="AC488" s="36"/>
      <c r="AD488" s="36"/>
      <c r="AE488" s="36"/>
      <c r="AF488" s="39" t="str">
        <f t="shared" si="87"/>
        <v xml:space="preserve"> </v>
      </c>
      <c r="AG488" s="40"/>
      <c r="AH488" s="13"/>
      <c r="AI488" s="36"/>
      <c r="AJ488" s="36"/>
      <c r="AK488" s="36"/>
      <c r="AL488" s="36"/>
      <c r="AM488" s="36"/>
      <c r="AN488" s="36"/>
      <c r="AO488" s="36"/>
      <c r="AP488" s="36"/>
      <c r="AQ488" s="36"/>
      <c r="AR488" s="36"/>
      <c r="AS488" s="36"/>
      <c r="AT488" s="36"/>
      <c r="AU488" s="39" t="str">
        <f t="shared" si="88"/>
        <v xml:space="preserve"> </v>
      </c>
    </row>
    <row r="489" spans="1:47" ht="15" customHeight="1" outlineLevel="1">
      <c r="A489" s="76">
        <f t="shared" si="85"/>
        <v>0</v>
      </c>
      <c r="B489" s="18">
        <f t="shared" si="89"/>
        <v>0</v>
      </c>
      <c r="C489" s="40"/>
      <c r="D489" s="13"/>
      <c r="E489" s="36"/>
      <c r="F489" s="36"/>
      <c r="G489" s="36"/>
      <c r="H489" s="36"/>
      <c r="I489" s="36"/>
      <c r="J489" s="36"/>
      <c r="K489" s="36"/>
      <c r="L489" s="36"/>
      <c r="M489" s="36"/>
      <c r="N489" s="36"/>
      <c r="O489" s="36"/>
      <c r="P489" s="36"/>
      <c r="Q489" s="38" t="str">
        <f t="shared" si="86"/>
        <v xml:space="preserve"> </v>
      </c>
      <c r="R489" s="40"/>
      <c r="S489" s="13"/>
      <c r="T489" s="36"/>
      <c r="U489" s="36"/>
      <c r="V489" s="36"/>
      <c r="W489" s="36"/>
      <c r="X489" s="36"/>
      <c r="Y489" s="36"/>
      <c r="Z489" s="36"/>
      <c r="AA489" s="36"/>
      <c r="AB489" s="36"/>
      <c r="AC489" s="36"/>
      <c r="AD489" s="36"/>
      <c r="AE489" s="36"/>
      <c r="AF489" s="39" t="str">
        <f t="shared" si="87"/>
        <v xml:space="preserve"> </v>
      </c>
      <c r="AG489" s="40"/>
      <c r="AH489" s="13"/>
      <c r="AI489" s="36"/>
      <c r="AJ489" s="36"/>
      <c r="AK489" s="36"/>
      <c r="AL489" s="36"/>
      <c r="AM489" s="36"/>
      <c r="AN489" s="36"/>
      <c r="AO489" s="36"/>
      <c r="AP489" s="36"/>
      <c r="AQ489" s="36"/>
      <c r="AR489" s="36"/>
      <c r="AS489" s="36"/>
      <c r="AT489" s="36"/>
      <c r="AU489" s="39" t="str">
        <f t="shared" si="88"/>
        <v xml:space="preserve"> </v>
      </c>
    </row>
    <row r="490" spans="1:47" ht="15" customHeight="1" outlineLevel="1">
      <c r="A490" s="76">
        <f t="shared" si="85"/>
        <v>0</v>
      </c>
      <c r="B490" s="18">
        <f t="shared" si="89"/>
        <v>0</v>
      </c>
      <c r="C490" s="40"/>
      <c r="D490" s="13"/>
      <c r="E490" s="36"/>
      <c r="F490" s="36"/>
      <c r="G490" s="36"/>
      <c r="H490" s="36"/>
      <c r="I490" s="36"/>
      <c r="J490" s="36"/>
      <c r="K490" s="36"/>
      <c r="L490" s="36"/>
      <c r="M490" s="36"/>
      <c r="N490" s="36"/>
      <c r="O490" s="36"/>
      <c r="P490" s="36"/>
      <c r="Q490" s="38" t="str">
        <f t="shared" si="86"/>
        <v xml:space="preserve"> </v>
      </c>
      <c r="R490" s="40"/>
      <c r="S490" s="13"/>
      <c r="T490" s="36"/>
      <c r="U490" s="36"/>
      <c r="V490" s="36"/>
      <c r="W490" s="36"/>
      <c r="X490" s="36"/>
      <c r="Y490" s="36"/>
      <c r="Z490" s="36"/>
      <c r="AA490" s="36"/>
      <c r="AB490" s="36"/>
      <c r="AC490" s="36"/>
      <c r="AD490" s="36"/>
      <c r="AE490" s="36"/>
      <c r="AF490" s="39" t="str">
        <f t="shared" si="87"/>
        <v xml:space="preserve"> </v>
      </c>
      <c r="AG490" s="40"/>
      <c r="AH490" s="13"/>
      <c r="AI490" s="36"/>
      <c r="AJ490" s="36"/>
      <c r="AK490" s="36"/>
      <c r="AL490" s="36"/>
      <c r="AM490" s="36"/>
      <c r="AN490" s="36"/>
      <c r="AO490" s="36"/>
      <c r="AP490" s="36"/>
      <c r="AQ490" s="36"/>
      <c r="AR490" s="36"/>
      <c r="AS490" s="36"/>
      <c r="AT490" s="36"/>
      <c r="AU490" s="39" t="str">
        <f t="shared" si="88"/>
        <v xml:space="preserve"> </v>
      </c>
    </row>
    <row r="491" spans="1:47" ht="15" customHeight="1" outlineLevel="1">
      <c r="A491" s="76">
        <f t="shared" si="85"/>
        <v>0</v>
      </c>
      <c r="B491" s="18">
        <f t="shared" si="89"/>
        <v>0</v>
      </c>
      <c r="C491" s="40"/>
      <c r="D491" s="13"/>
      <c r="E491" s="36"/>
      <c r="F491" s="36"/>
      <c r="G491" s="36"/>
      <c r="H491" s="36"/>
      <c r="I491" s="36"/>
      <c r="J491" s="36"/>
      <c r="K491" s="36"/>
      <c r="L491" s="36"/>
      <c r="M491" s="36"/>
      <c r="N491" s="36"/>
      <c r="O491" s="36"/>
      <c r="P491" s="36"/>
      <c r="Q491" s="38" t="str">
        <f t="shared" si="86"/>
        <v xml:space="preserve"> </v>
      </c>
      <c r="R491" s="40"/>
      <c r="S491" s="13"/>
      <c r="T491" s="36"/>
      <c r="U491" s="36"/>
      <c r="V491" s="36"/>
      <c r="W491" s="36"/>
      <c r="X491" s="36"/>
      <c r="Y491" s="36"/>
      <c r="Z491" s="36"/>
      <c r="AA491" s="36"/>
      <c r="AB491" s="36"/>
      <c r="AC491" s="36"/>
      <c r="AD491" s="36"/>
      <c r="AE491" s="36"/>
      <c r="AF491" s="39" t="str">
        <f t="shared" si="87"/>
        <v xml:space="preserve"> </v>
      </c>
      <c r="AG491" s="40"/>
      <c r="AH491" s="13"/>
      <c r="AI491" s="36"/>
      <c r="AJ491" s="36"/>
      <c r="AK491" s="36"/>
      <c r="AL491" s="36"/>
      <c r="AM491" s="36"/>
      <c r="AN491" s="36"/>
      <c r="AO491" s="36"/>
      <c r="AP491" s="36"/>
      <c r="AQ491" s="36"/>
      <c r="AR491" s="36"/>
      <c r="AS491" s="36"/>
      <c r="AT491" s="36"/>
      <c r="AU491" s="39" t="str">
        <f t="shared" si="88"/>
        <v xml:space="preserve"> </v>
      </c>
    </row>
    <row r="492" spans="1:47" ht="15" customHeight="1" outlineLevel="1">
      <c r="A492" s="76">
        <f t="shared" si="85"/>
        <v>0</v>
      </c>
      <c r="B492" s="18">
        <f t="shared" si="89"/>
        <v>0</v>
      </c>
      <c r="C492" s="40"/>
      <c r="D492" s="13"/>
      <c r="E492" s="36"/>
      <c r="F492" s="36"/>
      <c r="G492" s="36"/>
      <c r="H492" s="36"/>
      <c r="I492" s="36"/>
      <c r="J492" s="36"/>
      <c r="K492" s="36"/>
      <c r="L492" s="36"/>
      <c r="M492" s="36"/>
      <c r="N492" s="36"/>
      <c r="O492" s="36"/>
      <c r="P492" s="36"/>
      <c r="Q492" s="38" t="str">
        <f t="shared" si="86"/>
        <v xml:space="preserve"> </v>
      </c>
      <c r="R492" s="40"/>
      <c r="S492" s="13"/>
      <c r="T492" s="36"/>
      <c r="U492" s="36"/>
      <c r="V492" s="36"/>
      <c r="W492" s="36"/>
      <c r="X492" s="36"/>
      <c r="Y492" s="36"/>
      <c r="Z492" s="36"/>
      <c r="AA492" s="36"/>
      <c r="AB492" s="36"/>
      <c r="AC492" s="36"/>
      <c r="AD492" s="36"/>
      <c r="AE492" s="36"/>
      <c r="AF492" s="39" t="str">
        <f t="shared" si="87"/>
        <v xml:space="preserve"> </v>
      </c>
      <c r="AG492" s="40"/>
      <c r="AH492" s="13"/>
      <c r="AI492" s="36"/>
      <c r="AJ492" s="36"/>
      <c r="AK492" s="36"/>
      <c r="AL492" s="36"/>
      <c r="AM492" s="36"/>
      <c r="AN492" s="36"/>
      <c r="AO492" s="36"/>
      <c r="AP492" s="36"/>
      <c r="AQ492" s="36"/>
      <c r="AR492" s="36"/>
      <c r="AS492" s="36"/>
      <c r="AT492" s="36"/>
      <c r="AU492" s="39" t="str">
        <f t="shared" si="88"/>
        <v xml:space="preserve"> </v>
      </c>
    </row>
    <row r="493" spans="1:47" ht="15" customHeight="1" outlineLevel="1">
      <c r="A493" s="76">
        <f t="shared" si="85"/>
        <v>0</v>
      </c>
      <c r="B493" s="18">
        <f t="shared" si="89"/>
        <v>0</v>
      </c>
      <c r="C493" s="40"/>
      <c r="D493" s="13"/>
      <c r="E493" s="36"/>
      <c r="F493" s="36"/>
      <c r="G493" s="36"/>
      <c r="H493" s="36"/>
      <c r="I493" s="36"/>
      <c r="J493" s="36"/>
      <c r="K493" s="36"/>
      <c r="L493" s="36"/>
      <c r="M493" s="36"/>
      <c r="N493" s="36"/>
      <c r="O493" s="36"/>
      <c r="P493" s="36"/>
      <c r="Q493" s="38" t="str">
        <f t="shared" si="86"/>
        <v xml:space="preserve"> </v>
      </c>
      <c r="R493" s="40"/>
      <c r="S493" s="13"/>
      <c r="T493" s="36"/>
      <c r="U493" s="36"/>
      <c r="V493" s="36"/>
      <c r="W493" s="36"/>
      <c r="X493" s="36"/>
      <c r="Y493" s="36"/>
      <c r="Z493" s="36"/>
      <c r="AA493" s="36"/>
      <c r="AB493" s="36"/>
      <c r="AC493" s="36"/>
      <c r="AD493" s="36"/>
      <c r="AE493" s="36"/>
      <c r="AF493" s="39" t="str">
        <f t="shared" si="87"/>
        <v xml:space="preserve"> </v>
      </c>
      <c r="AG493" s="40"/>
      <c r="AH493" s="13"/>
      <c r="AI493" s="36"/>
      <c r="AJ493" s="36"/>
      <c r="AK493" s="36"/>
      <c r="AL493" s="36"/>
      <c r="AM493" s="36"/>
      <c r="AN493" s="36"/>
      <c r="AO493" s="36"/>
      <c r="AP493" s="36"/>
      <c r="AQ493" s="36"/>
      <c r="AR493" s="36"/>
      <c r="AS493" s="36"/>
      <c r="AT493" s="36"/>
      <c r="AU493" s="39" t="str">
        <f t="shared" si="88"/>
        <v xml:space="preserve"> </v>
      </c>
    </row>
    <row r="494" spans="1:47" ht="15" customHeight="1" outlineLevel="1">
      <c r="A494" s="76">
        <f t="shared" si="85"/>
        <v>0</v>
      </c>
      <c r="B494" s="18">
        <f t="shared" si="89"/>
        <v>0</v>
      </c>
      <c r="C494" s="40"/>
      <c r="D494" s="13"/>
      <c r="E494" s="36"/>
      <c r="F494" s="36"/>
      <c r="G494" s="36"/>
      <c r="H494" s="36"/>
      <c r="I494" s="36"/>
      <c r="J494" s="36"/>
      <c r="K494" s="36"/>
      <c r="L494" s="36"/>
      <c r="M494" s="36"/>
      <c r="N494" s="36"/>
      <c r="O494" s="36"/>
      <c r="P494" s="36"/>
      <c r="Q494" s="38" t="str">
        <f t="shared" si="86"/>
        <v xml:space="preserve"> </v>
      </c>
      <c r="R494" s="40"/>
      <c r="S494" s="13"/>
      <c r="T494" s="36"/>
      <c r="U494" s="36"/>
      <c r="V494" s="36"/>
      <c r="W494" s="36"/>
      <c r="X494" s="36"/>
      <c r="Y494" s="36"/>
      <c r="Z494" s="36"/>
      <c r="AA494" s="36"/>
      <c r="AB494" s="36"/>
      <c r="AC494" s="36"/>
      <c r="AD494" s="36"/>
      <c r="AE494" s="36"/>
      <c r="AF494" s="39" t="str">
        <f t="shared" si="87"/>
        <v xml:space="preserve"> </v>
      </c>
      <c r="AG494" s="40"/>
      <c r="AH494" s="13"/>
      <c r="AI494" s="36"/>
      <c r="AJ494" s="36"/>
      <c r="AK494" s="36"/>
      <c r="AL494" s="36"/>
      <c r="AM494" s="36"/>
      <c r="AN494" s="36"/>
      <c r="AO494" s="36"/>
      <c r="AP494" s="36"/>
      <c r="AQ494" s="36"/>
      <c r="AR494" s="36"/>
      <c r="AS494" s="36"/>
      <c r="AT494" s="36"/>
      <c r="AU494" s="39" t="str">
        <f t="shared" si="88"/>
        <v xml:space="preserve"> </v>
      </c>
    </row>
    <row r="495" spans="1:47" ht="15" customHeight="1">
      <c r="A495" s="76">
        <f>IF((SUM(D495:Q495)+SUM(R495:AF495)+SUM(AG495:AU495))=0,0,1)</f>
        <v>0</v>
      </c>
      <c r="B495" s="72"/>
      <c r="C495" s="11" t="s">
        <v>7</v>
      </c>
      <c r="D495" s="77"/>
      <c r="E495" s="78"/>
      <c r="F495" s="78"/>
      <c r="G495" s="78"/>
      <c r="H495" s="78"/>
      <c r="I495" s="78"/>
      <c r="J495" s="78"/>
      <c r="K495" s="78"/>
      <c r="L495" s="78"/>
      <c r="M495" s="78"/>
      <c r="N495" s="78"/>
      <c r="O495" s="78"/>
      <c r="P495" s="79"/>
      <c r="Q495" s="80">
        <f>COUNTIF(Q497:Q521,"-")</f>
        <v>0</v>
      </c>
      <c r="R495" s="11" t="s">
        <v>7</v>
      </c>
      <c r="S495" s="81"/>
      <c r="T495" s="81"/>
      <c r="U495" s="81"/>
      <c r="V495" s="81"/>
      <c r="W495" s="81"/>
      <c r="X495" s="81"/>
      <c r="Y495" s="81"/>
      <c r="Z495" s="81"/>
      <c r="AA495" s="81"/>
      <c r="AB495" s="81"/>
      <c r="AC495" s="81"/>
      <c r="AD495" s="81"/>
      <c r="AE495" s="82"/>
      <c r="AF495" s="31">
        <f>COUNTIF(AF497:AF521,"-")</f>
        <v>0</v>
      </c>
      <c r="AG495" s="11" t="s">
        <v>7</v>
      </c>
      <c r="AH495" s="81"/>
      <c r="AI495" s="81"/>
      <c r="AJ495" s="81"/>
      <c r="AK495" s="81"/>
      <c r="AL495" s="81"/>
      <c r="AM495" s="81"/>
      <c r="AN495" s="81"/>
      <c r="AO495" s="81"/>
      <c r="AP495" s="81"/>
      <c r="AQ495" s="81"/>
      <c r="AR495" s="81"/>
      <c r="AS495" s="81"/>
      <c r="AT495" s="82"/>
      <c r="AU495" s="31">
        <f>COUNTIF(AU497:AU521,"-")</f>
        <v>0</v>
      </c>
    </row>
    <row r="496" spans="1:47" ht="15" customHeight="1">
      <c r="A496" s="76">
        <f aca="true" t="shared" si="90" ref="A496:A521">IF((SUM(D496:Q496)+SUM(R496:AF496)+SUM(AG496:AU496))=0,0,1)</f>
        <v>0</v>
      </c>
      <c r="B496" s="73"/>
      <c r="C496" s="11" t="s">
        <v>8</v>
      </c>
      <c r="D496" s="77"/>
      <c r="E496" s="78"/>
      <c r="F496" s="78"/>
      <c r="G496" s="78"/>
      <c r="H496" s="78"/>
      <c r="I496" s="78"/>
      <c r="J496" s="78"/>
      <c r="K496" s="78"/>
      <c r="L496" s="78"/>
      <c r="M496" s="78"/>
      <c r="N496" s="78"/>
      <c r="O496" s="78"/>
      <c r="P496" s="79"/>
      <c r="Q496" s="80">
        <f>COUNTIF(Q497:Q521,"-")+COUNTIF(Q497:Q521,"+")</f>
        <v>0</v>
      </c>
      <c r="R496" s="11" t="s">
        <v>8</v>
      </c>
      <c r="S496" s="81"/>
      <c r="T496" s="81"/>
      <c r="U496" s="81"/>
      <c r="V496" s="81"/>
      <c r="W496" s="81"/>
      <c r="X496" s="81"/>
      <c r="Y496" s="81"/>
      <c r="Z496" s="81"/>
      <c r="AA496" s="81"/>
      <c r="AB496" s="81"/>
      <c r="AC496" s="81"/>
      <c r="AD496" s="81"/>
      <c r="AE496" s="82"/>
      <c r="AF496" s="31">
        <f>COUNTIF(AF497:AF521,"-")+COUNTIF(AF497:AF521,"+")</f>
        <v>0</v>
      </c>
      <c r="AG496" s="11" t="s">
        <v>8</v>
      </c>
      <c r="AH496" s="81"/>
      <c r="AI496" s="81"/>
      <c r="AJ496" s="81"/>
      <c r="AK496" s="81"/>
      <c r="AL496" s="81"/>
      <c r="AM496" s="81"/>
      <c r="AN496" s="81"/>
      <c r="AO496" s="81"/>
      <c r="AP496" s="81"/>
      <c r="AQ496" s="81"/>
      <c r="AR496" s="81"/>
      <c r="AS496" s="81"/>
      <c r="AT496" s="82"/>
      <c r="AU496" s="31">
        <f>COUNTIF(AU497:AU521,"-")+COUNTIF(AU497:AU521,"+")</f>
        <v>0</v>
      </c>
    </row>
    <row r="497" spans="1:47" ht="15" customHeight="1" outlineLevel="1">
      <c r="A497" s="76">
        <f t="shared" si="90"/>
        <v>0</v>
      </c>
      <c r="B497" s="18">
        <f>B495</f>
        <v>0</v>
      </c>
      <c r="C497" s="35"/>
      <c r="D497" s="13"/>
      <c r="E497" s="36"/>
      <c r="F497" s="36"/>
      <c r="G497" s="36"/>
      <c r="H497" s="36"/>
      <c r="I497" s="36"/>
      <c r="J497" s="36"/>
      <c r="K497" s="36"/>
      <c r="L497" s="36"/>
      <c r="M497" s="36"/>
      <c r="N497" s="37"/>
      <c r="O497" s="36"/>
      <c r="P497" s="36"/>
      <c r="Q497" s="38" t="str">
        <f>IF(C497&gt;0,IF(AND(E497&lt;=$E$6,F497&lt;=$F$6,G497&lt;=$G$6,H497&lt;=$H$6,I497&lt;=$I$6,J497&lt;=$J$6,K497&lt;=$K$6,L497&lt;=$L$6,M497&lt;=$M$6,N497&lt;=$N$6,O497&lt;=$O$6,P497&lt;=$P$6),"+","-")," ")</f>
        <v xml:space="preserve"> </v>
      </c>
      <c r="R497" s="35"/>
      <c r="S497" s="13"/>
      <c r="T497" s="36"/>
      <c r="U497" s="36"/>
      <c r="V497" s="36"/>
      <c r="W497" s="36"/>
      <c r="X497" s="36"/>
      <c r="Y497" s="36"/>
      <c r="Z497" s="36"/>
      <c r="AA497" s="36"/>
      <c r="AB497" s="36"/>
      <c r="AC497" s="36"/>
      <c r="AD497" s="36"/>
      <c r="AE497" s="36"/>
      <c r="AF497" s="39" t="str">
        <f>IF(S497&gt;0,IF(AND(T497&lt;=$T$6,U497&lt;=$U$6,V497&lt;=$V$6,W497&lt;=$W$6,X497&lt;=$X$6,Y497&lt;=$Y$6,Z497&lt;=$Z$6,AA497&lt;=$AA$6,AB497&lt;=$AB$6,AC497&lt;=$AC$6,AD497&lt;=$AD$6,AE497&lt;=$AE$6),"+","-")," ")</f>
        <v xml:space="preserve"> </v>
      </c>
      <c r="AG497" s="35"/>
      <c r="AH497" s="13"/>
      <c r="AI497" s="36"/>
      <c r="AJ497" s="36"/>
      <c r="AK497" s="36"/>
      <c r="AL497" s="36"/>
      <c r="AM497" s="36"/>
      <c r="AN497" s="36"/>
      <c r="AO497" s="36"/>
      <c r="AP497" s="36"/>
      <c r="AQ497" s="36"/>
      <c r="AR497" s="36"/>
      <c r="AS497" s="36"/>
      <c r="AT497" s="36"/>
      <c r="AU497" s="39" t="str">
        <f>IF(AG497&gt;0,IF(AND(AI497&lt;=$AI$6,AJ497&lt;=$AJ$6,AK497&lt;=$AK$6,AL497&lt;=$AL$6,AM497&lt;=$AM$6,AN497&lt;=$AN$6,AO497&lt;=$AO$6,AP497&lt;=$AP$6,AT497&lt;=$AT$6,AQ497&lt;=$AQ$6,AR497&lt;=$AR$6,AS497&lt;=$AS$6),"+","-")," ")</f>
        <v xml:space="preserve"> </v>
      </c>
    </row>
    <row r="498" spans="1:47" ht="15" customHeight="1" outlineLevel="1">
      <c r="A498" s="76">
        <f t="shared" si="90"/>
        <v>0</v>
      </c>
      <c r="B498" s="18">
        <f>B497</f>
        <v>0</v>
      </c>
      <c r="C498" s="35"/>
      <c r="D498" s="13"/>
      <c r="E498" s="36"/>
      <c r="F498" s="36"/>
      <c r="G498" s="36"/>
      <c r="H498" s="36"/>
      <c r="I498" s="36"/>
      <c r="J498" s="36"/>
      <c r="K498" s="36"/>
      <c r="L498" s="36"/>
      <c r="M498" s="36"/>
      <c r="N498" s="36"/>
      <c r="O498" s="36"/>
      <c r="P498" s="36"/>
      <c r="Q498" s="38" t="str">
        <f aca="true" t="shared" si="91" ref="Q498:Q521">IF(C498&gt;0,IF(AND(E498&lt;=$E$6,F498&lt;=$F$6,G498&lt;=$G$6,H498&lt;=$H$6,I498&lt;=$I$6,J498&lt;=$J$6,K498&lt;=$K$6,L498&lt;=$L$6,M498&lt;=$M$6,N498&lt;=$N$6,O498&lt;=$O$6,P498&lt;=$P$6),"+","-")," ")</f>
        <v xml:space="preserve"> </v>
      </c>
      <c r="R498" s="35"/>
      <c r="S498" s="13"/>
      <c r="T498" s="36"/>
      <c r="U498" s="36"/>
      <c r="V498" s="36"/>
      <c r="W498" s="36"/>
      <c r="X498" s="36"/>
      <c r="Y498" s="36"/>
      <c r="Z498" s="36"/>
      <c r="AA498" s="36"/>
      <c r="AB498" s="36"/>
      <c r="AC498" s="36"/>
      <c r="AD498" s="36"/>
      <c r="AE498" s="36"/>
      <c r="AF498" s="39" t="str">
        <f aca="true" t="shared" si="92" ref="AF498:AF521">IF(S498&gt;0,IF(AND(T498&lt;=$T$6,U498&lt;=$U$6,V498&lt;=$V$6,W498&lt;=$W$6,X498&lt;=$X$6,Y498&lt;=$Y$6,Z498&lt;=$Z$6,AA498&lt;=$AA$6,AB498&lt;=$AB$6,AC498&lt;=$AC$6,AD498&lt;=$AD$6,AE498&lt;=$AE$6),"+","-")," ")</f>
        <v xml:space="preserve"> </v>
      </c>
      <c r="AG498" s="35"/>
      <c r="AH498" s="13"/>
      <c r="AI498" s="36"/>
      <c r="AJ498" s="36"/>
      <c r="AK498" s="36"/>
      <c r="AL498" s="36"/>
      <c r="AM498" s="36"/>
      <c r="AN498" s="36"/>
      <c r="AO498" s="36"/>
      <c r="AP498" s="36"/>
      <c r="AQ498" s="36"/>
      <c r="AR498" s="36"/>
      <c r="AS498" s="36"/>
      <c r="AT498" s="36"/>
      <c r="AU498" s="39" t="str">
        <f aca="true" t="shared" si="93" ref="AU498:AU521">IF(AG498&gt;0,IF(AND(AI498&lt;=$AI$6,AJ498&lt;=$AJ$6,AK498&lt;=$AK$6,AL498&lt;=$AL$6,AM498&lt;=$AM$6,AN498&lt;=$AN$6,AO498&lt;=$AO$6,AP498&lt;=$AP$6,AT498&lt;=$AT$6,AQ498&lt;=$AQ$6,AR498&lt;=$AR$6,AS498&lt;=$AS$6),"+","-")," ")</f>
        <v xml:space="preserve"> </v>
      </c>
    </row>
    <row r="499" spans="1:47" ht="15" customHeight="1" outlineLevel="1">
      <c r="A499" s="76">
        <f t="shared" si="90"/>
        <v>0</v>
      </c>
      <c r="B499" s="18">
        <f aca="true" t="shared" si="94" ref="B499:B521">B498</f>
        <v>0</v>
      </c>
      <c r="C499" s="35"/>
      <c r="D499" s="13"/>
      <c r="E499" s="36"/>
      <c r="F499" s="36"/>
      <c r="G499" s="36"/>
      <c r="H499" s="36"/>
      <c r="I499" s="36"/>
      <c r="J499" s="36"/>
      <c r="K499" s="36"/>
      <c r="L499" s="36"/>
      <c r="M499" s="36"/>
      <c r="N499" s="36"/>
      <c r="O499" s="36"/>
      <c r="P499" s="36"/>
      <c r="Q499" s="38" t="str">
        <f t="shared" si="91"/>
        <v xml:space="preserve"> </v>
      </c>
      <c r="R499" s="35"/>
      <c r="S499" s="13"/>
      <c r="T499" s="36"/>
      <c r="U499" s="36"/>
      <c r="V499" s="36"/>
      <c r="W499" s="36"/>
      <c r="X499" s="36"/>
      <c r="Y499" s="36"/>
      <c r="Z499" s="36"/>
      <c r="AA499" s="36"/>
      <c r="AB499" s="36"/>
      <c r="AC499" s="36"/>
      <c r="AD499" s="36"/>
      <c r="AE499" s="36"/>
      <c r="AF499" s="39" t="str">
        <f t="shared" si="92"/>
        <v xml:space="preserve"> </v>
      </c>
      <c r="AG499" s="35"/>
      <c r="AH499" s="13"/>
      <c r="AI499" s="36"/>
      <c r="AJ499" s="36"/>
      <c r="AK499" s="36"/>
      <c r="AL499" s="36"/>
      <c r="AM499" s="36"/>
      <c r="AN499" s="36"/>
      <c r="AO499" s="36"/>
      <c r="AP499" s="36"/>
      <c r="AQ499" s="36"/>
      <c r="AR499" s="36"/>
      <c r="AS499" s="36"/>
      <c r="AT499" s="36"/>
      <c r="AU499" s="39" t="str">
        <f t="shared" si="93"/>
        <v xml:space="preserve"> </v>
      </c>
    </row>
    <row r="500" spans="1:47" ht="15" customHeight="1" outlineLevel="1">
      <c r="A500" s="76">
        <f t="shared" si="90"/>
        <v>0</v>
      </c>
      <c r="B500" s="18">
        <f t="shared" si="94"/>
        <v>0</v>
      </c>
      <c r="C500" s="35"/>
      <c r="D500" s="13"/>
      <c r="E500" s="36"/>
      <c r="F500" s="36"/>
      <c r="G500" s="36"/>
      <c r="H500" s="36"/>
      <c r="I500" s="36"/>
      <c r="J500" s="36"/>
      <c r="K500" s="36"/>
      <c r="L500" s="36"/>
      <c r="M500" s="36"/>
      <c r="N500" s="36"/>
      <c r="O500" s="36"/>
      <c r="P500" s="36"/>
      <c r="Q500" s="38" t="str">
        <f t="shared" si="91"/>
        <v xml:space="preserve"> </v>
      </c>
      <c r="R500" s="35"/>
      <c r="S500" s="13"/>
      <c r="T500" s="36"/>
      <c r="U500" s="36"/>
      <c r="V500" s="36"/>
      <c r="W500" s="36"/>
      <c r="X500" s="36"/>
      <c r="Y500" s="36"/>
      <c r="Z500" s="36"/>
      <c r="AA500" s="36"/>
      <c r="AB500" s="36"/>
      <c r="AC500" s="36"/>
      <c r="AD500" s="36"/>
      <c r="AE500" s="36"/>
      <c r="AF500" s="39" t="str">
        <f t="shared" si="92"/>
        <v xml:space="preserve"> </v>
      </c>
      <c r="AG500" s="35"/>
      <c r="AH500" s="13"/>
      <c r="AI500" s="36"/>
      <c r="AJ500" s="36"/>
      <c r="AK500" s="36"/>
      <c r="AL500" s="36"/>
      <c r="AM500" s="36"/>
      <c r="AN500" s="36"/>
      <c r="AO500" s="36"/>
      <c r="AP500" s="36"/>
      <c r="AQ500" s="36"/>
      <c r="AR500" s="36"/>
      <c r="AS500" s="36"/>
      <c r="AT500" s="36"/>
      <c r="AU500" s="39" t="str">
        <f t="shared" si="93"/>
        <v xml:space="preserve"> </v>
      </c>
    </row>
    <row r="501" spans="1:47" ht="15" customHeight="1" outlineLevel="1">
      <c r="A501" s="76">
        <f t="shared" si="90"/>
        <v>0</v>
      </c>
      <c r="B501" s="18">
        <f t="shared" si="94"/>
        <v>0</v>
      </c>
      <c r="C501" s="35"/>
      <c r="D501" s="13"/>
      <c r="E501" s="36"/>
      <c r="F501" s="36"/>
      <c r="G501" s="36"/>
      <c r="H501" s="36"/>
      <c r="I501" s="36"/>
      <c r="J501" s="36"/>
      <c r="K501" s="36"/>
      <c r="L501" s="36"/>
      <c r="M501" s="36"/>
      <c r="N501" s="36"/>
      <c r="O501" s="36"/>
      <c r="P501" s="36"/>
      <c r="Q501" s="38" t="str">
        <f t="shared" si="91"/>
        <v xml:space="preserve"> </v>
      </c>
      <c r="R501" s="35"/>
      <c r="S501" s="13"/>
      <c r="T501" s="36"/>
      <c r="U501" s="36"/>
      <c r="V501" s="36"/>
      <c r="W501" s="36"/>
      <c r="X501" s="36"/>
      <c r="Y501" s="36"/>
      <c r="Z501" s="36"/>
      <c r="AA501" s="36"/>
      <c r="AB501" s="36"/>
      <c r="AC501" s="36"/>
      <c r="AD501" s="36"/>
      <c r="AE501" s="36"/>
      <c r="AF501" s="39" t="str">
        <f t="shared" si="92"/>
        <v xml:space="preserve"> </v>
      </c>
      <c r="AG501" s="35"/>
      <c r="AH501" s="13"/>
      <c r="AI501" s="36"/>
      <c r="AJ501" s="36"/>
      <c r="AK501" s="36"/>
      <c r="AL501" s="36"/>
      <c r="AM501" s="36"/>
      <c r="AN501" s="36"/>
      <c r="AO501" s="36"/>
      <c r="AP501" s="36"/>
      <c r="AQ501" s="36"/>
      <c r="AR501" s="36"/>
      <c r="AS501" s="36"/>
      <c r="AT501" s="36"/>
      <c r="AU501" s="39" t="str">
        <f t="shared" si="93"/>
        <v xml:space="preserve"> </v>
      </c>
    </row>
    <row r="502" spans="1:47" ht="15" customHeight="1" outlineLevel="1">
      <c r="A502" s="76">
        <f t="shared" si="90"/>
        <v>0</v>
      </c>
      <c r="B502" s="18">
        <f t="shared" si="94"/>
        <v>0</v>
      </c>
      <c r="C502" s="35"/>
      <c r="D502" s="13"/>
      <c r="E502" s="36"/>
      <c r="F502" s="36"/>
      <c r="G502" s="36"/>
      <c r="H502" s="36"/>
      <c r="I502" s="36"/>
      <c r="J502" s="36"/>
      <c r="K502" s="36"/>
      <c r="L502" s="36"/>
      <c r="M502" s="36"/>
      <c r="N502" s="36"/>
      <c r="O502" s="36"/>
      <c r="P502" s="36"/>
      <c r="Q502" s="38" t="str">
        <f t="shared" si="91"/>
        <v xml:space="preserve"> </v>
      </c>
      <c r="R502" s="35"/>
      <c r="S502" s="13"/>
      <c r="T502" s="36"/>
      <c r="U502" s="36"/>
      <c r="V502" s="36"/>
      <c r="W502" s="36"/>
      <c r="X502" s="36"/>
      <c r="Y502" s="36"/>
      <c r="Z502" s="36"/>
      <c r="AA502" s="36"/>
      <c r="AB502" s="36"/>
      <c r="AC502" s="36"/>
      <c r="AD502" s="36"/>
      <c r="AE502" s="36"/>
      <c r="AF502" s="39" t="str">
        <f t="shared" si="92"/>
        <v xml:space="preserve"> </v>
      </c>
      <c r="AG502" s="35"/>
      <c r="AH502" s="13"/>
      <c r="AI502" s="36"/>
      <c r="AJ502" s="36"/>
      <c r="AK502" s="36"/>
      <c r="AL502" s="36"/>
      <c r="AM502" s="36"/>
      <c r="AN502" s="36"/>
      <c r="AO502" s="36"/>
      <c r="AP502" s="36"/>
      <c r="AQ502" s="36"/>
      <c r="AR502" s="36"/>
      <c r="AS502" s="36"/>
      <c r="AT502" s="36"/>
      <c r="AU502" s="39" t="str">
        <f t="shared" si="93"/>
        <v xml:space="preserve"> </v>
      </c>
    </row>
    <row r="503" spans="1:47" ht="15" customHeight="1" outlineLevel="1">
      <c r="A503" s="76">
        <f t="shared" si="90"/>
        <v>0</v>
      </c>
      <c r="B503" s="18">
        <f t="shared" si="94"/>
        <v>0</v>
      </c>
      <c r="C503" s="35"/>
      <c r="D503" s="13"/>
      <c r="E503" s="36"/>
      <c r="F503" s="36"/>
      <c r="G503" s="36"/>
      <c r="H503" s="36"/>
      <c r="I503" s="36"/>
      <c r="J503" s="36"/>
      <c r="K503" s="36"/>
      <c r="L503" s="36"/>
      <c r="M503" s="36"/>
      <c r="N503" s="36"/>
      <c r="O503" s="36"/>
      <c r="P503" s="36"/>
      <c r="Q503" s="38" t="str">
        <f t="shared" si="91"/>
        <v xml:space="preserve"> </v>
      </c>
      <c r="R503" s="35"/>
      <c r="S503" s="13"/>
      <c r="T503" s="36"/>
      <c r="U503" s="36"/>
      <c r="V503" s="36"/>
      <c r="W503" s="36"/>
      <c r="X503" s="36"/>
      <c r="Y503" s="36"/>
      <c r="Z503" s="36"/>
      <c r="AA503" s="36"/>
      <c r="AB503" s="36"/>
      <c r="AC503" s="36"/>
      <c r="AD503" s="36"/>
      <c r="AE503" s="36"/>
      <c r="AF503" s="39" t="str">
        <f t="shared" si="92"/>
        <v xml:space="preserve"> </v>
      </c>
      <c r="AG503" s="35"/>
      <c r="AH503" s="13"/>
      <c r="AI503" s="36"/>
      <c r="AJ503" s="36"/>
      <c r="AK503" s="36"/>
      <c r="AL503" s="36"/>
      <c r="AM503" s="36"/>
      <c r="AN503" s="36"/>
      <c r="AO503" s="36"/>
      <c r="AP503" s="36"/>
      <c r="AQ503" s="36"/>
      <c r="AR503" s="36"/>
      <c r="AS503" s="36"/>
      <c r="AT503" s="36"/>
      <c r="AU503" s="39" t="str">
        <f t="shared" si="93"/>
        <v xml:space="preserve"> </v>
      </c>
    </row>
    <row r="504" spans="1:47" ht="15" customHeight="1" outlineLevel="1">
      <c r="A504" s="76">
        <f t="shared" si="90"/>
        <v>0</v>
      </c>
      <c r="B504" s="18">
        <f t="shared" si="94"/>
        <v>0</v>
      </c>
      <c r="C504" s="40"/>
      <c r="D504" s="13"/>
      <c r="E504" s="36"/>
      <c r="F504" s="36"/>
      <c r="G504" s="36"/>
      <c r="H504" s="36"/>
      <c r="I504" s="36"/>
      <c r="J504" s="36"/>
      <c r="K504" s="36"/>
      <c r="L504" s="36"/>
      <c r="M504" s="36"/>
      <c r="N504" s="36"/>
      <c r="O504" s="36"/>
      <c r="P504" s="36"/>
      <c r="Q504" s="38" t="str">
        <f t="shared" si="91"/>
        <v xml:space="preserve"> </v>
      </c>
      <c r="R504" s="40"/>
      <c r="S504" s="13"/>
      <c r="T504" s="36"/>
      <c r="U504" s="36"/>
      <c r="V504" s="36"/>
      <c r="W504" s="36"/>
      <c r="X504" s="36"/>
      <c r="Y504" s="36"/>
      <c r="Z504" s="36"/>
      <c r="AA504" s="36"/>
      <c r="AB504" s="36"/>
      <c r="AC504" s="36"/>
      <c r="AD504" s="36"/>
      <c r="AE504" s="36"/>
      <c r="AF504" s="39" t="str">
        <f t="shared" si="92"/>
        <v xml:space="preserve"> </v>
      </c>
      <c r="AG504" s="40"/>
      <c r="AH504" s="13"/>
      <c r="AI504" s="36"/>
      <c r="AJ504" s="36"/>
      <c r="AK504" s="36"/>
      <c r="AL504" s="36"/>
      <c r="AM504" s="36"/>
      <c r="AN504" s="36"/>
      <c r="AO504" s="36"/>
      <c r="AP504" s="36"/>
      <c r="AQ504" s="36"/>
      <c r="AR504" s="36"/>
      <c r="AS504" s="36"/>
      <c r="AT504" s="36"/>
      <c r="AU504" s="39" t="str">
        <f t="shared" si="93"/>
        <v xml:space="preserve"> </v>
      </c>
    </row>
    <row r="505" spans="1:47" ht="15" customHeight="1" outlineLevel="1">
      <c r="A505" s="76">
        <f t="shared" si="90"/>
        <v>0</v>
      </c>
      <c r="B505" s="18">
        <f t="shared" si="94"/>
        <v>0</v>
      </c>
      <c r="C505" s="40"/>
      <c r="D505" s="13"/>
      <c r="E505" s="36"/>
      <c r="F505" s="36"/>
      <c r="G505" s="36"/>
      <c r="H505" s="36"/>
      <c r="I505" s="36"/>
      <c r="J505" s="36"/>
      <c r="K505" s="36"/>
      <c r="L505" s="36"/>
      <c r="M505" s="36"/>
      <c r="N505" s="36"/>
      <c r="O505" s="36"/>
      <c r="P505" s="36"/>
      <c r="Q505" s="38" t="str">
        <f t="shared" si="91"/>
        <v xml:space="preserve"> </v>
      </c>
      <c r="R505" s="40"/>
      <c r="S505" s="13"/>
      <c r="T505" s="36"/>
      <c r="U505" s="36"/>
      <c r="V505" s="36"/>
      <c r="W505" s="36"/>
      <c r="X505" s="36"/>
      <c r="Y505" s="36"/>
      <c r="Z505" s="36"/>
      <c r="AA505" s="36"/>
      <c r="AB505" s="36"/>
      <c r="AC505" s="36"/>
      <c r="AD505" s="36"/>
      <c r="AE505" s="36"/>
      <c r="AF505" s="39" t="str">
        <f t="shared" si="92"/>
        <v xml:space="preserve"> </v>
      </c>
      <c r="AG505" s="40"/>
      <c r="AH505" s="13"/>
      <c r="AI505" s="36"/>
      <c r="AJ505" s="36"/>
      <c r="AK505" s="36"/>
      <c r="AL505" s="36"/>
      <c r="AM505" s="36"/>
      <c r="AN505" s="36"/>
      <c r="AO505" s="36"/>
      <c r="AP505" s="36"/>
      <c r="AQ505" s="36"/>
      <c r="AR505" s="36"/>
      <c r="AS505" s="36"/>
      <c r="AT505" s="36"/>
      <c r="AU505" s="39" t="str">
        <f t="shared" si="93"/>
        <v xml:space="preserve"> </v>
      </c>
    </row>
    <row r="506" spans="1:47" ht="15" customHeight="1" outlineLevel="1">
      <c r="A506" s="76">
        <f t="shared" si="90"/>
        <v>0</v>
      </c>
      <c r="B506" s="18">
        <f t="shared" si="94"/>
        <v>0</v>
      </c>
      <c r="C506" s="40"/>
      <c r="D506" s="13"/>
      <c r="E506" s="36"/>
      <c r="F506" s="36"/>
      <c r="G506" s="36"/>
      <c r="H506" s="36"/>
      <c r="I506" s="36"/>
      <c r="J506" s="36"/>
      <c r="K506" s="36"/>
      <c r="L506" s="36"/>
      <c r="M506" s="36"/>
      <c r="N506" s="36"/>
      <c r="O506" s="36"/>
      <c r="P506" s="36"/>
      <c r="Q506" s="38" t="str">
        <f t="shared" si="91"/>
        <v xml:space="preserve"> </v>
      </c>
      <c r="R506" s="40"/>
      <c r="S506" s="13"/>
      <c r="T506" s="36"/>
      <c r="U506" s="36"/>
      <c r="V506" s="36"/>
      <c r="W506" s="36"/>
      <c r="X506" s="36"/>
      <c r="Y506" s="36"/>
      <c r="Z506" s="36"/>
      <c r="AA506" s="36"/>
      <c r="AB506" s="36"/>
      <c r="AC506" s="36"/>
      <c r="AD506" s="36"/>
      <c r="AE506" s="36"/>
      <c r="AF506" s="39" t="str">
        <f t="shared" si="92"/>
        <v xml:space="preserve"> </v>
      </c>
      <c r="AG506" s="40"/>
      <c r="AH506" s="13"/>
      <c r="AI506" s="36"/>
      <c r="AJ506" s="36"/>
      <c r="AK506" s="36"/>
      <c r="AL506" s="36"/>
      <c r="AM506" s="36"/>
      <c r="AN506" s="36"/>
      <c r="AO506" s="36"/>
      <c r="AP506" s="36"/>
      <c r="AQ506" s="36"/>
      <c r="AR506" s="36"/>
      <c r="AS506" s="36"/>
      <c r="AT506" s="36"/>
      <c r="AU506" s="39" t="str">
        <f t="shared" si="93"/>
        <v xml:space="preserve"> </v>
      </c>
    </row>
    <row r="507" spans="1:47" ht="15" customHeight="1" outlineLevel="1">
      <c r="A507" s="76">
        <f t="shared" si="90"/>
        <v>0</v>
      </c>
      <c r="B507" s="18">
        <f t="shared" si="94"/>
        <v>0</v>
      </c>
      <c r="C507" s="40"/>
      <c r="D507" s="13"/>
      <c r="E507" s="36"/>
      <c r="F507" s="36"/>
      <c r="G507" s="36"/>
      <c r="H507" s="36"/>
      <c r="I507" s="36"/>
      <c r="J507" s="36"/>
      <c r="K507" s="36"/>
      <c r="L507" s="36"/>
      <c r="M507" s="36"/>
      <c r="N507" s="36"/>
      <c r="O507" s="36"/>
      <c r="P507" s="36"/>
      <c r="Q507" s="38" t="str">
        <f t="shared" si="91"/>
        <v xml:space="preserve"> </v>
      </c>
      <c r="R507" s="40"/>
      <c r="S507" s="13"/>
      <c r="T507" s="36"/>
      <c r="U507" s="36"/>
      <c r="V507" s="36"/>
      <c r="W507" s="36"/>
      <c r="X507" s="36"/>
      <c r="Y507" s="36"/>
      <c r="Z507" s="36"/>
      <c r="AA507" s="36"/>
      <c r="AB507" s="36"/>
      <c r="AC507" s="36"/>
      <c r="AD507" s="36"/>
      <c r="AE507" s="36"/>
      <c r="AF507" s="39" t="str">
        <f t="shared" si="92"/>
        <v xml:space="preserve"> </v>
      </c>
      <c r="AG507" s="40"/>
      <c r="AH507" s="13"/>
      <c r="AI507" s="36"/>
      <c r="AJ507" s="36"/>
      <c r="AK507" s="36"/>
      <c r="AL507" s="36"/>
      <c r="AM507" s="36"/>
      <c r="AN507" s="36"/>
      <c r="AO507" s="36"/>
      <c r="AP507" s="36"/>
      <c r="AQ507" s="36"/>
      <c r="AR507" s="36"/>
      <c r="AS507" s="36"/>
      <c r="AT507" s="36"/>
      <c r="AU507" s="39" t="str">
        <f t="shared" si="93"/>
        <v xml:space="preserve"> </v>
      </c>
    </row>
    <row r="508" spans="1:47" ht="15" customHeight="1" outlineLevel="1">
      <c r="A508" s="76">
        <f t="shared" si="90"/>
        <v>0</v>
      </c>
      <c r="B508" s="18">
        <f t="shared" si="94"/>
        <v>0</v>
      </c>
      <c r="C508" s="40"/>
      <c r="D508" s="13"/>
      <c r="E508" s="36"/>
      <c r="F508" s="36"/>
      <c r="G508" s="36"/>
      <c r="H508" s="36"/>
      <c r="I508" s="36"/>
      <c r="J508" s="36"/>
      <c r="K508" s="36"/>
      <c r="L508" s="36"/>
      <c r="M508" s="36"/>
      <c r="N508" s="36"/>
      <c r="O508" s="36"/>
      <c r="P508" s="36"/>
      <c r="Q508" s="38" t="str">
        <f t="shared" si="91"/>
        <v xml:space="preserve"> </v>
      </c>
      <c r="R508" s="40"/>
      <c r="S508" s="13"/>
      <c r="T508" s="36"/>
      <c r="U508" s="36"/>
      <c r="V508" s="36"/>
      <c r="W508" s="36"/>
      <c r="X508" s="36"/>
      <c r="Y508" s="36"/>
      <c r="Z508" s="36"/>
      <c r="AA508" s="36"/>
      <c r="AB508" s="36"/>
      <c r="AC508" s="36"/>
      <c r="AD508" s="36"/>
      <c r="AE508" s="36"/>
      <c r="AF508" s="39" t="str">
        <f t="shared" si="92"/>
        <v xml:space="preserve"> </v>
      </c>
      <c r="AG508" s="40"/>
      <c r="AH508" s="13"/>
      <c r="AI508" s="36"/>
      <c r="AJ508" s="36"/>
      <c r="AK508" s="36"/>
      <c r="AL508" s="36"/>
      <c r="AM508" s="36"/>
      <c r="AN508" s="36"/>
      <c r="AO508" s="36"/>
      <c r="AP508" s="36"/>
      <c r="AQ508" s="36"/>
      <c r="AR508" s="36"/>
      <c r="AS508" s="36"/>
      <c r="AT508" s="36"/>
      <c r="AU508" s="39" t="str">
        <f t="shared" si="93"/>
        <v xml:space="preserve"> </v>
      </c>
    </row>
    <row r="509" spans="1:47" ht="15" customHeight="1" outlineLevel="1">
      <c r="A509" s="76">
        <f t="shared" si="90"/>
        <v>0</v>
      </c>
      <c r="B509" s="18">
        <f t="shared" si="94"/>
        <v>0</v>
      </c>
      <c r="C509" s="40"/>
      <c r="D509" s="13"/>
      <c r="E509" s="36"/>
      <c r="F509" s="36"/>
      <c r="G509" s="36"/>
      <c r="H509" s="36"/>
      <c r="I509" s="36"/>
      <c r="J509" s="36"/>
      <c r="K509" s="36"/>
      <c r="L509" s="36"/>
      <c r="M509" s="36"/>
      <c r="N509" s="36"/>
      <c r="O509" s="36"/>
      <c r="P509" s="36"/>
      <c r="Q509" s="38" t="str">
        <f t="shared" si="91"/>
        <v xml:space="preserve"> </v>
      </c>
      <c r="R509" s="40"/>
      <c r="S509" s="13"/>
      <c r="T509" s="36"/>
      <c r="U509" s="36"/>
      <c r="V509" s="36"/>
      <c r="W509" s="36"/>
      <c r="X509" s="36"/>
      <c r="Y509" s="36"/>
      <c r="Z509" s="36"/>
      <c r="AA509" s="36"/>
      <c r="AB509" s="36"/>
      <c r="AC509" s="36"/>
      <c r="AD509" s="36"/>
      <c r="AE509" s="36"/>
      <c r="AF509" s="39" t="str">
        <f t="shared" si="92"/>
        <v xml:space="preserve"> </v>
      </c>
      <c r="AG509" s="40"/>
      <c r="AH509" s="13"/>
      <c r="AI509" s="36"/>
      <c r="AJ509" s="36"/>
      <c r="AK509" s="36"/>
      <c r="AL509" s="36"/>
      <c r="AM509" s="36"/>
      <c r="AN509" s="36"/>
      <c r="AO509" s="36"/>
      <c r="AP509" s="36"/>
      <c r="AQ509" s="36"/>
      <c r="AR509" s="36"/>
      <c r="AS509" s="36"/>
      <c r="AT509" s="36"/>
      <c r="AU509" s="39" t="str">
        <f t="shared" si="93"/>
        <v xml:space="preserve"> </v>
      </c>
    </row>
    <row r="510" spans="1:47" ht="15" customHeight="1" outlineLevel="1">
      <c r="A510" s="76">
        <f t="shared" si="90"/>
        <v>0</v>
      </c>
      <c r="B510" s="18">
        <f t="shared" si="94"/>
        <v>0</v>
      </c>
      <c r="C510" s="40"/>
      <c r="D510" s="13"/>
      <c r="E510" s="36"/>
      <c r="F510" s="36"/>
      <c r="G510" s="36"/>
      <c r="H510" s="36"/>
      <c r="I510" s="36"/>
      <c r="J510" s="36"/>
      <c r="K510" s="36"/>
      <c r="L510" s="36"/>
      <c r="M510" s="36"/>
      <c r="N510" s="36"/>
      <c r="O510" s="36"/>
      <c r="P510" s="36"/>
      <c r="Q510" s="38" t="str">
        <f t="shared" si="91"/>
        <v xml:space="preserve"> </v>
      </c>
      <c r="R510" s="40"/>
      <c r="S510" s="13"/>
      <c r="T510" s="36"/>
      <c r="U510" s="36"/>
      <c r="V510" s="36"/>
      <c r="W510" s="36"/>
      <c r="X510" s="36"/>
      <c r="Y510" s="36"/>
      <c r="Z510" s="36"/>
      <c r="AA510" s="36"/>
      <c r="AB510" s="36"/>
      <c r="AC510" s="36"/>
      <c r="AD510" s="36"/>
      <c r="AE510" s="36"/>
      <c r="AF510" s="39" t="str">
        <f t="shared" si="92"/>
        <v xml:space="preserve"> </v>
      </c>
      <c r="AG510" s="40"/>
      <c r="AH510" s="13"/>
      <c r="AI510" s="36"/>
      <c r="AJ510" s="36"/>
      <c r="AK510" s="36"/>
      <c r="AL510" s="36"/>
      <c r="AM510" s="36"/>
      <c r="AN510" s="36"/>
      <c r="AO510" s="36"/>
      <c r="AP510" s="36"/>
      <c r="AQ510" s="36"/>
      <c r="AR510" s="36"/>
      <c r="AS510" s="36"/>
      <c r="AT510" s="36"/>
      <c r="AU510" s="39" t="str">
        <f t="shared" si="93"/>
        <v xml:space="preserve"> </v>
      </c>
    </row>
    <row r="511" spans="1:47" ht="15" customHeight="1" outlineLevel="1">
      <c r="A511" s="76">
        <f t="shared" si="90"/>
        <v>0</v>
      </c>
      <c r="B511" s="18">
        <f t="shared" si="94"/>
        <v>0</v>
      </c>
      <c r="C511" s="40"/>
      <c r="D511" s="13"/>
      <c r="E511" s="36"/>
      <c r="F511" s="36"/>
      <c r="G511" s="36"/>
      <c r="H511" s="36"/>
      <c r="I511" s="36"/>
      <c r="J511" s="36"/>
      <c r="K511" s="36"/>
      <c r="L511" s="36"/>
      <c r="M511" s="36"/>
      <c r="N511" s="36"/>
      <c r="O511" s="36"/>
      <c r="P511" s="36"/>
      <c r="Q511" s="38" t="str">
        <f t="shared" si="91"/>
        <v xml:space="preserve"> </v>
      </c>
      <c r="R511" s="40"/>
      <c r="S511" s="13"/>
      <c r="T511" s="36"/>
      <c r="U511" s="36"/>
      <c r="V511" s="36"/>
      <c r="W511" s="36"/>
      <c r="X511" s="36"/>
      <c r="Y511" s="36"/>
      <c r="Z511" s="36"/>
      <c r="AA511" s="36"/>
      <c r="AB511" s="36"/>
      <c r="AC511" s="36"/>
      <c r="AD511" s="36"/>
      <c r="AE511" s="36"/>
      <c r="AF511" s="39" t="str">
        <f t="shared" si="92"/>
        <v xml:space="preserve"> </v>
      </c>
      <c r="AG511" s="40"/>
      <c r="AH511" s="13"/>
      <c r="AI511" s="36"/>
      <c r="AJ511" s="36"/>
      <c r="AK511" s="36"/>
      <c r="AL511" s="36"/>
      <c r="AM511" s="36"/>
      <c r="AN511" s="36"/>
      <c r="AO511" s="36"/>
      <c r="AP511" s="36"/>
      <c r="AQ511" s="36"/>
      <c r="AR511" s="36"/>
      <c r="AS511" s="36"/>
      <c r="AT511" s="36"/>
      <c r="AU511" s="39" t="str">
        <f t="shared" si="93"/>
        <v xml:space="preserve"> </v>
      </c>
    </row>
    <row r="512" spans="1:47" ht="15" customHeight="1" outlineLevel="1">
      <c r="A512" s="76">
        <f t="shared" si="90"/>
        <v>0</v>
      </c>
      <c r="B512" s="18">
        <f t="shared" si="94"/>
        <v>0</v>
      </c>
      <c r="C512" s="40"/>
      <c r="D512" s="13"/>
      <c r="E512" s="36"/>
      <c r="F512" s="36"/>
      <c r="G512" s="36"/>
      <c r="H512" s="36"/>
      <c r="I512" s="36"/>
      <c r="J512" s="36"/>
      <c r="K512" s="36"/>
      <c r="L512" s="36"/>
      <c r="M512" s="36"/>
      <c r="N512" s="36"/>
      <c r="O512" s="36"/>
      <c r="P512" s="36"/>
      <c r="Q512" s="38" t="str">
        <f t="shared" si="91"/>
        <v xml:space="preserve"> </v>
      </c>
      <c r="R512" s="40"/>
      <c r="S512" s="13"/>
      <c r="T512" s="36"/>
      <c r="U512" s="36"/>
      <c r="V512" s="36"/>
      <c r="W512" s="36"/>
      <c r="X512" s="36"/>
      <c r="Y512" s="36"/>
      <c r="Z512" s="36"/>
      <c r="AA512" s="36"/>
      <c r="AB512" s="36"/>
      <c r="AC512" s="36"/>
      <c r="AD512" s="36"/>
      <c r="AE512" s="36"/>
      <c r="AF512" s="39" t="str">
        <f t="shared" si="92"/>
        <v xml:space="preserve"> </v>
      </c>
      <c r="AG512" s="40"/>
      <c r="AH512" s="13"/>
      <c r="AI512" s="36"/>
      <c r="AJ512" s="36"/>
      <c r="AK512" s="36"/>
      <c r="AL512" s="36"/>
      <c r="AM512" s="36"/>
      <c r="AN512" s="36"/>
      <c r="AO512" s="36"/>
      <c r="AP512" s="36"/>
      <c r="AQ512" s="36"/>
      <c r="AR512" s="36"/>
      <c r="AS512" s="36"/>
      <c r="AT512" s="36"/>
      <c r="AU512" s="39" t="str">
        <f t="shared" si="93"/>
        <v xml:space="preserve"> </v>
      </c>
    </row>
    <row r="513" spans="1:47" ht="15" customHeight="1" outlineLevel="1">
      <c r="A513" s="76">
        <f t="shared" si="90"/>
        <v>0</v>
      </c>
      <c r="B513" s="18">
        <f t="shared" si="94"/>
        <v>0</v>
      </c>
      <c r="C513" s="40"/>
      <c r="D513" s="13"/>
      <c r="E513" s="36"/>
      <c r="F513" s="36"/>
      <c r="G513" s="36"/>
      <c r="H513" s="36"/>
      <c r="I513" s="36"/>
      <c r="J513" s="36"/>
      <c r="K513" s="36"/>
      <c r="L513" s="36"/>
      <c r="M513" s="36"/>
      <c r="N513" s="36"/>
      <c r="O513" s="36"/>
      <c r="P513" s="36"/>
      <c r="Q513" s="38" t="str">
        <f t="shared" si="91"/>
        <v xml:space="preserve"> </v>
      </c>
      <c r="R513" s="40"/>
      <c r="S513" s="13"/>
      <c r="T513" s="36"/>
      <c r="U513" s="36"/>
      <c r="V513" s="36"/>
      <c r="W513" s="36"/>
      <c r="X513" s="36"/>
      <c r="Y513" s="36"/>
      <c r="Z513" s="36"/>
      <c r="AA513" s="36"/>
      <c r="AB513" s="36"/>
      <c r="AC513" s="36"/>
      <c r="AD513" s="36"/>
      <c r="AE513" s="36"/>
      <c r="AF513" s="39" t="str">
        <f t="shared" si="92"/>
        <v xml:space="preserve"> </v>
      </c>
      <c r="AG513" s="40"/>
      <c r="AH513" s="13"/>
      <c r="AI513" s="36"/>
      <c r="AJ513" s="36"/>
      <c r="AK513" s="36"/>
      <c r="AL513" s="36"/>
      <c r="AM513" s="36"/>
      <c r="AN513" s="36"/>
      <c r="AO513" s="36"/>
      <c r="AP513" s="36"/>
      <c r="AQ513" s="36"/>
      <c r="AR513" s="36"/>
      <c r="AS513" s="36"/>
      <c r="AT513" s="36"/>
      <c r="AU513" s="39" t="str">
        <f t="shared" si="93"/>
        <v xml:space="preserve"> </v>
      </c>
    </row>
    <row r="514" spans="1:47" ht="15" customHeight="1" outlineLevel="1">
      <c r="A514" s="76">
        <f t="shared" si="90"/>
        <v>0</v>
      </c>
      <c r="B514" s="18">
        <f t="shared" si="94"/>
        <v>0</v>
      </c>
      <c r="C514" s="40"/>
      <c r="D514" s="13"/>
      <c r="E514" s="36"/>
      <c r="F514" s="36"/>
      <c r="G514" s="36"/>
      <c r="H514" s="36"/>
      <c r="I514" s="36"/>
      <c r="J514" s="36"/>
      <c r="K514" s="36"/>
      <c r="L514" s="36"/>
      <c r="M514" s="36"/>
      <c r="N514" s="36"/>
      <c r="O514" s="36"/>
      <c r="P514" s="36"/>
      <c r="Q514" s="38" t="str">
        <f t="shared" si="91"/>
        <v xml:space="preserve"> </v>
      </c>
      <c r="R514" s="40"/>
      <c r="S514" s="13"/>
      <c r="T514" s="36"/>
      <c r="U514" s="36"/>
      <c r="V514" s="36"/>
      <c r="W514" s="36"/>
      <c r="X514" s="36"/>
      <c r="Y514" s="36"/>
      <c r="Z514" s="36"/>
      <c r="AA514" s="36"/>
      <c r="AB514" s="36"/>
      <c r="AC514" s="36"/>
      <c r="AD514" s="36"/>
      <c r="AE514" s="36"/>
      <c r="AF514" s="39" t="str">
        <f t="shared" si="92"/>
        <v xml:space="preserve"> </v>
      </c>
      <c r="AG514" s="40"/>
      <c r="AH514" s="13"/>
      <c r="AI514" s="36"/>
      <c r="AJ514" s="36"/>
      <c r="AK514" s="36"/>
      <c r="AL514" s="36"/>
      <c r="AM514" s="36"/>
      <c r="AN514" s="36"/>
      <c r="AO514" s="36"/>
      <c r="AP514" s="36"/>
      <c r="AQ514" s="36"/>
      <c r="AR514" s="36"/>
      <c r="AS514" s="36"/>
      <c r="AT514" s="36"/>
      <c r="AU514" s="39" t="str">
        <f t="shared" si="93"/>
        <v xml:space="preserve"> </v>
      </c>
    </row>
    <row r="515" spans="1:47" ht="15" customHeight="1" outlineLevel="1">
      <c r="A515" s="76">
        <f t="shared" si="90"/>
        <v>0</v>
      </c>
      <c r="B515" s="18">
        <f t="shared" si="94"/>
        <v>0</v>
      </c>
      <c r="C515" s="40"/>
      <c r="D515" s="13"/>
      <c r="E515" s="36"/>
      <c r="F515" s="36"/>
      <c r="G515" s="36"/>
      <c r="H515" s="36"/>
      <c r="I515" s="36"/>
      <c r="J515" s="36"/>
      <c r="K515" s="36"/>
      <c r="L515" s="36"/>
      <c r="M515" s="36"/>
      <c r="N515" s="36"/>
      <c r="O515" s="36"/>
      <c r="P515" s="36"/>
      <c r="Q515" s="38" t="str">
        <f t="shared" si="91"/>
        <v xml:space="preserve"> </v>
      </c>
      <c r="R515" s="40"/>
      <c r="S515" s="13"/>
      <c r="T515" s="36"/>
      <c r="U515" s="36"/>
      <c r="V515" s="36"/>
      <c r="W515" s="36"/>
      <c r="X515" s="36"/>
      <c r="Y515" s="36"/>
      <c r="Z515" s="36"/>
      <c r="AA515" s="36"/>
      <c r="AB515" s="36"/>
      <c r="AC515" s="36"/>
      <c r="AD515" s="36"/>
      <c r="AE515" s="36"/>
      <c r="AF515" s="39" t="str">
        <f t="shared" si="92"/>
        <v xml:space="preserve"> </v>
      </c>
      <c r="AG515" s="40"/>
      <c r="AH515" s="13"/>
      <c r="AI515" s="36"/>
      <c r="AJ515" s="36"/>
      <c r="AK515" s="36"/>
      <c r="AL515" s="36"/>
      <c r="AM515" s="36"/>
      <c r="AN515" s="36"/>
      <c r="AO515" s="36"/>
      <c r="AP515" s="36"/>
      <c r="AQ515" s="36"/>
      <c r="AR515" s="36"/>
      <c r="AS515" s="36"/>
      <c r="AT515" s="36"/>
      <c r="AU515" s="39" t="str">
        <f t="shared" si="93"/>
        <v xml:space="preserve"> </v>
      </c>
    </row>
    <row r="516" spans="1:47" ht="15" customHeight="1" outlineLevel="1">
      <c r="A516" s="76">
        <f t="shared" si="90"/>
        <v>0</v>
      </c>
      <c r="B516" s="18">
        <f t="shared" si="94"/>
        <v>0</v>
      </c>
      <c r="C516" s="40"/>
      <c r="D516" s="13"/>
      <c r="E516" s="36"/>
      <c r="F516" s="36"/>
      <c r="G516" s="36"/>
      <c r="H516" s="36"/>
      <c r="I516" s="36"/>
      <c r="J516" s="36"/>
      <c r="K516" s="36"/>
      <c r="L516" s="36"/>
      <c r="M516" s="36"/>
      <c r="N516" s="36"/>
      <c r="O516" s="36"/>
      <c r="P516" s="36"/>
      <c r="Q516" s="38" t="str">
        <f t="shared" si="91"/>
        <v xml:space="preserve"> </v>
      </c>
      <c r="R516" s="40"/>
      <c r="S516" s="13"/>
      <c r="T516" s="36"/>
      <c r="U516" s="36"/>
      <c r="V516" s="36"/>
      <c r="W516" s="36"/>
      <c r="X516" s="36"/>
      <c r="Y516" s="36"/>
      <c r="Z516" s="36"/>
      <c r="AA516" s="36"/>
      <c r="AB516" s="36"/>
      <c r="AC516" s="36"/>
      <c r="AD516" s="36"/>
      <c r="AE516" s="36"/>
      <c r="AF516" s="39" t="str">
        <f t="shared" si="92"/>
        <v xml:space="preserve"> </v>
      </c>
      <c r="AG516" s="40"/>
      <c r="AH516" s="13"/>
      <c r="AI516" s="36"/>
      <c r="AJ516" s="36"/>
      <c r="AK516" s="36"/>
      <c r="AL516" s="36"/>
      <c r="AM516" s="36"/>
      <c r="AN516" s="36"/>
      <c r="AO516" s="36"/>
      <c r="AP516" s="36"/>
      <c r="AQ516" s="36"/>
      <c r="AR516" s="36"/>
      <c r="AS516" s="36"/>
      <c r="AT516" s="36"/>
      <c r="AU516" s="39" t="str">
        <f t="shared" si="93"/>
        <v xml:space="preserve"> </v>
      </c>
    </row>
    <row r="517" spans="1:47" ht="15" customHeight="1" outlineLevel="1">
      <c r="A517" s="76">
        <f t="shared" si="90"/>
        <v>0</v>
      </c>
      <c r="B517" s="18">
        <f t="shared" si="94"/>
        <v>0</v>
      </c>
      <c r="C517" s="40"/>
      <c r="D517" s="13"/>
      <c r="E517" s="36"/>
      <c r="F517" s="36"/>
      <c r="G517" s="36"/>
      <c r="H517" s="36"/>
      <c r="I517" s="36"/>
      <c r="J517" s="36"/>
      <c r="K517" s="36"/>
      <c r="L517" s="36"/>
      <c r="M517" s="36"/>
      <c r="N517" s="36"/>
      <c r="O517" s="36"/>
      <c r="P517" s="36"/>
      <c r="Q517" s="38" t="str">
        <f t="shared" si="91"/>
        <v xml:space="preserve"> </v>
      </c>
      <c r="R517" s="40"/>
      <c r="S517" s="13"/>
      <c r="T517" s="36"/>
      <c r="U517" s="36"/>
      <c r="V517" s="36"/>
      <c r="W517" s="36"/>
      <c r="X517" s="36"/>
      <c r="Y517" s="36"/>
      <c r="Z517" s="36"/>
      <c r="AA517" s="36"/>
      <c r="AB517" s="36"/>
      <c r="AC517" s="36"/>
      <c r="AD517" s="36"/>
      <c r="AE517" s="36"/>
      <c r="AF517" s="39" t="str">
        <f t="shared" si="92"/>
        <v xml:space="preserve"> </v>
      </c>
      <c r="AG517" s="40"/>
      <c r="AH517" s="13"/>
      <c r="AI517" s="36"/>
      <c r="AJ517" s="36"/>
      <c r="AK517" s="36"/>
      <c r="AL517" s="36"/>
      <c r="AM517" s="36"/>
      <c r="AN517" s="36"/>
      <c r="AO517" s="36"/>
      <c r="AP517" s="36"/>
      <c r="AQ517" s="36"/>
      <c r="AR517" s="36"/>
      <c r="AS517" s="36"/>
      <c r="AT517" s="36"/>
      <c r="AU517" s="39" t="str">
        <f t="shared" si="93"/>
        <v xml:space="preserve"> </v>
      </c>
    </row>
    <row r="518" spans="1:47" ht="15" customHeight="1" outlineLevel="1">
      <c r="A518" s="76">
        <f t="shared" si="90"/>
        <v>0</v>
      </c>
      <c r="B518" s="18">
        <f t="shared" si="94"/>
        <v>0</v>
      </c>
      <c r="C518" s="40"/>
      <c r="D518" s="13"/>
      <c r="E518" s="36"/>
      <c r="F518" s="36"/>
      <c r="G518" s="36"/>
      <c r="H518" s="36"/>
      <c r="I518" s="36"/>
      <c r="J518" s="36"/>
      <c r="K518" s="36"/>
      <c r="L518" s="36"/>
      <c r="M518" s="36"/>
      <c r="N518" s="36"/>
      <c r="O518" s="36"/>
      <c r="P518" s="36"/>
      <c r="Q518" s="38" t="str">
        <f t="shared" si="91"/>
        <v xml:space="preserve"> </v>
      </c>
      <c r="R518" s="40"/>
      <c r="S518" s="13"/>
      <c r="T518" s="36"/>
      <c r="U518" s="36"/>
      <c r="V518" s="36"/>
      <c r="W518" s="36"/>
      <c r="X518" s="36"/>
      <c r="Y518" s="36"/>
      <c r="Z518" s="36"/>
      <c r="AA518" s="36"/>
      <c r="AB518" s="36"/>
      <c r="AC518" s="36"/>
      <c r="AD518" s="36"/>
      <c r="AE518" s="36"/>
      <c r="AF518" s="39" t="str">
        <f t="shared" si="92"/>
        <v xml:space="preserve"> </v>
      </c>
      <c r="AG518" s="40"/>
      <c r="AH518" s="13"/>
      <c r="AI518" s="36"/>
      <c r="AJ518" s="36"/>
      <c r="AK518" s="36"/>
      <c r="AL518" s="36"/>
      <c r="AM518" s="36"/>
      <c r="AN518" s="36"/>
      <c r="AO518" s="36"/>
      <c r="AP518" s="36"/>
      <c r="AQ518" s="36"/>
      <c r="AR518" s="36"/>
      <c r="AS518" s="36"/>
      <c r="AT518" s="36"/>
      <c r="AU518" s="39" t="str">
        <f t="shared" si="93"/>
        <v xml:space="preserve"> </v>
      </c>
    </row>
    <row r="519" spans="1:47" ht="15" customHeight="1" outlineLevel="1">
      <c r="A519" s="76">
        <f t="shared" si="90"/>
        <v>0</v>
      </c>
      <c r="B519" s="18">
        <f t="shared" si="94"/>
        <v>0</v>
      </c>
      <c r="C519" s="40"/>
      <c r="D519" s="13"/>
      <c r="E519" s="36"/>
      <c r="F519" s="36"/>
      <c r="G519" s="36"/>
      <c r="H519" s="36"/>
      <c r="I519" s="36"/>
      <c r="J519" s="36"/>
      <c r="K519" s="36"/>
      <c r="L519" s="36"/>
      <c r="M519" s="36"/>
      <c r="N519" s="36"/>
      <c r="O519" s="36"/>
      <c r="P519" s="36"/>
      <c r="Q519" s="38" t="str">
        <f t="shared" si="91"/>
        <v xml:space="preserve"> </v>
      </c>
      <c r="R519" s="40"/>
      <c r="S519" s="13"/>
      <c r="T519" s="36"/>
      <c r="U519" s="36"/>
      <c r="V519" s="36"/>
      <c r="W519" s="36"/>
      <c r="X519" s="36"/>
      <c r="Y519" s="36"/>
      <c r="Z519" s="36"/>
      <c r="AA519" s="36"/>
      <c r="AB519" s="36"/>
      <c r="AC519" s="36"/>
      <c r="AD519" s="36"/>
      <c r="AE519" s="36"/>
      <c r="AF519" s="39" t="str">
        <f t="shared" si="92"/>
        <v xml:space="preserve"> </v>
      </c>
      <c r="AG519" s="40"/>
      <c r="AH519" s="13"/>
      <c r="AI519" s="36"/>
      <c r="AJ519" s="36"/>
      <c r="AK519" s="36"/>
      <c r="AL519" s="36"/>
      <c r="AM519" s="36"/>
      <c r="AN519" s="36"/>
      <c r="AO519" s="36"/>
      <c r="AP519" s="36"/>
      <c r="AQ519" s="36"/>
      <c r="AR519" s="36"/>
      <c r="AS519" s="36"/>
      <c r="AT519" s="36"/>
      <c r="AU519" s="39" t="str">
        <f t="shared" si="93"/>
        <v xml:space="preserve"> </v>
      </c>
    </row>
    <row r="520" spans="1:47" ht="15" customHeight="1" outlineLevel="1">
      <c r="A520" s="76">
        <f t="shared" si="90"/>
        <v>0</v>
      </c>
      <c r="B520" s="18">
        <f t="shared" si="94"/>
        <v>0</v>
      </c>
      <c r="C520" s="40"/>
      <c r="D520" s="13"/>
      <c r="E520" s="36"/>
      <c r="F520" s="36"/>
      <c r="G520" s="36"/>
      <c r="H520" s="36"/>
      <c r="I520" s="36"/>
      <c r="J520" s="36"/>
      <c r="K520" s="36"/>
      <c r="L520" s="36"/>
      <c r="M520" s="36"/>
      <c r="N520" s="36"/>
      <c r="O520" s="36"/>
      <c r="P520" s="36"/>
      <c r="Q520" s="38" t="str">
        <f t="shared" si="91"/>
        <v xml:space="preserve"> </v>
      </c>
      <c r="R520" s="40"/>
      <c r="S520" s="13"/>
      <c r="T520" s="36"/>
      <c r="U520" s="36"/>
      <c r="V520" s="36"/>
      <c r="W520" s="36"/>
      <c r="X520" s="36"/>
      <c r="Y520" s="36"/>
      <c r="Z520" s="36"/>
      <c r="AA520" s="36"/>
      <c r="AB520" s="36"/>
      <c r="AC520" s="36"/>
      <c r="AD520" s="36"/>
      <c r="AE520" s="36"/>
      <c r="AF520" s="39" t="str">
        <f t="shared" si="92"/>
        <v xml:space="preserve"> </v>
      </c>
      <c r="AG520" s="40"/>
      <c r="AH520" s="13"/>
      <c r="AI520" s="36"/>
      <c r="AJ520" s="36"/>
      <c r="AK520" s="36"/>
      <c r="AL520" s="36"/>
      <c r="AM520" s="36"/>
      <c r="AN520" s="36"/>
      <c r="AO520" s="36"/>
      <c r="AP520" s="36"/>
      <c r="AQ520" s="36"/>
      <c r="AR520" s="36"/>
      <c r="AS520" s="36"/>
      <c r="AT520" s="36"/>
      <c r="AU520" s="39" t="str">
        <f t="shared" si="93"/>
        <v xml:space="preserve"> </v>
      </c>
    </row>
    <row r="521" spans="1:47" ht="15" customHeight="1" outlineLevel="1">
      <c r="A521" s="76">
        <f t="shared" si="90"/>
        <v>0</v>
      </c>
      <c r="B521" s="18">
        <f t="shared" si="94"/>
        <v>0</v>
      </c>
      <c r="C521" s="40"/>
      <c r="D521" s="13"/>
      <c r="E521" s="36"/>
      <c r="F521" s="36"/>
      <c r="G521" s="36"/>
      <c r="H521" s="36"/>
      <c r="I521" s="36"/>
      <c r="J521" s="36"/>
      <c r="K521" s="36"/>
      <c r="L521" s="36"/>
      <c r="M521" s="36"/>
      <c r="N521" s="36"/>
      <c r="O521" s="36"/>
      <c r="P521" s="36"/>
      <c r="Q521" s="38" t="str">
        <f t="shared" si="91"/>
        <v xml:space="preserve"> </v>
      </c>
      <c r="R521" s="40"/>
      <c r="S521" s="13"/>
      <c r="T521" s="36"/>
      <c r="U521" s="36"/>
      <c r="V521" s="36"/>
      <c r="W521" s="36"/>
      <c r="X521" s="36"/>
      <c r="Y521" s="36"/>
      <c r="Z521" s="36"/>
      <c r="AA521" s="36"/>
      <c r="AB521" s="36"/>
      <c r="AC521" s="36"/>
      <c r="AD521" s="36"/>
      <c r="AE521" s="36"/>
      <c r="AF521" s="39" t="str">
        <f t="shared" si="92"/>
        <v xml:space="preserve"> </v>
      </c>
      <c r="AG521" s="40"/>
      <c r="AH521" s="13"/>
      <c r="AI521" s="36"/>
      <c r="AJ521" s="36"/>
      <c r="AK521" s="36"/>
      <c r="AL521" s="36"/>
      <c r="AM521" s="36"/>
      <c r="AN521" s="36"/>
      <c r="AO521" s="36"/>
      <c r="AP521" s="36"/>
      <c r="AQ521" s="36"/>
      <c r="AR521" s="36"/>
      <c r="AS521" s="36"/>
      <c r="AT521" s="36"/>
      <c r="AU521" s="39" t="str">
        <f t="shared" si="93"/>
        <v xml:space="preserve"> </v>
      </c>
    </row>
    <row r="522" spans="1:47" ht="15" customHeight="1">
      <c r="A522" s="76">
        <f>IF((SUM(D522:Q522)+SUM(R522:AF522)+SUM(AG522:AU522))=0,0,1)</f>
        <v>0</v>
      </c>
      <c r="B522" s="72"/>
      <c r="C522" s="11" t="s">
        <v>7</v>
      </c>
      <c r="D522" s="77"/>
      <c r="E522" s="78"/>
      <c r="F522" s="78"/>
      <c r="G522" s="78"/>
      <c r="H522" s="78"/>
      <c r="I522" s="78"/>
      <c r="J522" s="78"/>
      <c r="K522" s="78"/>
      <c r="L522" s="78"/>
      <c r="M522" s="78"/>
      <c r="N522" s="78"/>
      <c r="O522" s="78"/>
      <c r="P522" s="79"/>
      <c r="Q522" s="80">
        <f>COUNTIF(Q524:Q548,"-")</f>
        <v>0</v>
      </c>
      <c r="R522" s="11" t="s">
        <v>7</v>
      </c>
      <c r="S522" s="81"/>
      <c r="T522" s="81"/>
      <c r="U522" s="81"/>
      <c r="V522" s="81"/>
      <c r="W522" s="81"/>
      <c r="X522" s="81"/>
      <c r="Y522" s="81"/>
      <c r="Z522" s="81"/>
      <c r="AA522" s="81"/>
      <c r="AB522" s="81"/>
      <c r="AC522" s="81"/>
      <c r="AD522" s="81"/>
      <c r="AE522" s="82"/>
      <c r="AF522" s="31">
        <f>COUNTIF(AF524:AF548,"-")</f>
        <v>0</v>
      </c>
      <c r="AG522" s="11" t="s">
        <v>7</v>
      </c>
      <c r="AH522" s="81"/>
      <c r="AI522" s="81"/>
      <c r="AJ522" s="81"/>
      <c r="AK522" s="81"/>
      <c r="AL522" s="81"/>
      <c r="AM522" s="81"/>
      <c r="AN522" s="81"/>
      <c r="AO522" s="81"/>
      <c r="AP522" s="81"/>
      <c r="AQ522" s="81"/>
      <c r="AR522" s="81"/>
      <c r="AS522" s="81"/>
      <c r="AT522" s="82"/>
      <c r="AU522" s="31">
        <f>COUNTIF(AU524:AU548,"-")</f>
        <v>0</v>
      </c>
    </row>
    <row r="523" spans="1:47" ht="15" customHeight="1">
      <c r="A523" s="76">
        <f aca="true" t="shared" si="95" ref="A523:A548">IF((SUM(D523:Q523)+SUM(R523:AF523)+SUM(AG523:AU523))=0,0,1)</f>
        <v>0</v>
      </c>
      <c r="B523" s="73"/>
      <c r="C523" s="11" t="s">
        <v>8</v>
      </c>
      <c r="D523" s="77"/>
      <c r="E523" s="78"/>
      <c r="F523" s="78"/>
      <c r="G523" s="78"/>
      <c r="H523" s="78"/>
      <c r="I523" s="78"/>
      <c r="J523" s="78"/>
      <c r="K523" s="78"/>
      <c r="L523" s="78"/>
      <c r="M523" s="78"/>
      <c r="N523" s="78"/>
      <c r="O523" s="78"/>
      <c r="P523" s="79"/>
      <c r="Q523" s="80">
        <f>COUNTIF(Q524:Q548,"-")+COUNTIF(Q524:Q548,"+")</f>
        <v>0</v>
      </c>
      <c r="R523" s="11" t="s">
        <v>8</v>
      </c>
      <c r="S523" s="81"/>
      <c r="T523" s="81"/>
      <c r="U523" s="81"/>
      <c r="V523" s="81"/>
      <c r="W523" s="81"/>
      <c r="X523" s="81"/>
      <c r="Y523" s="81"/>
      <c r="Z523" s="81"/>
      <c r="AA523" s="81"/>
      <c r="AB523" s="81"/>
      <c r="AC523" s="81"/>
      <c r="AD523" s="81"/>
      <c r="AE523" s="82"/>
      <c r="AF523" s="31">
        <f>COUNTIF(AF524:AF548,"-")+COUNTIF(AF524:AF548,"+")</f>
        <v>0</v>
      </c>
      <c r="AG523" s="11" t="s">
        <v>8</v>
      </c>
      <c r="AH523" s="81"/>
      <c r="AI523" s="81"/>
      <c r="AJ523" s="81"/>
      <c r="AK523" s="81"/>
      <c r="AL523" s="81"/>
      <c r="AM523" s="81"/>
      <c r="AN523" s="81"/>
      <c r="AO523" s="81"/>
      <c r="AP523" s="81"/>
      <c r="AQ523" s="81"/>
      <c r="AR523" s="81"/>
      <c r="AS523" s="81"/>
      <c r="AT523" s="82"/>
      <c r="AU523" s="31">
        <f>COUNTIF(AU524:AU548,"-")+COUNTIF(AU524:AU548,"+")</f>
        <v>0</v>
      </c>
    </row>
    <row r="524" spans="1:47" ht="15" customHeight="1" outlineLevel="1">
      <c r="A524" s="76">
        <f t="shared" si="95"/>
        <v>0</v>
      </c>
      <c r="B524" s="18">
        <f>B522</f>
        <v>0</v>
      </c>
      <c r="C524" s="35"/>
      <c r="D524" s="13"/>
      <c r="E524" s="36"/>
      <c r="F524" s="36"/>
      <c r="G524" s="36"/>
      <c r="H524" s="36"/>
      <c r="I524" s="36"/>
      <c r="J524" s="36"/>
      <c r="K524" s="36"/>
      <c r="L524" s="36"/>
      <c r="M524" s="36"/>
      <c r="N524" s="37"/>
      <c r="O524" s="36"/>
      <c r="P524" s="36"/>
      <c r="Q524" s="38" t="str">
        <f>IF(C524&gt;0,IF(AND(E524&lt;=$E$6,F524&lt;=$F$6,G524&lt;=$G$6,H524&lt;=$H$6,I524&lt;=$I$6,J524&lt;=$J$6,K524&lt;=$K$6,L524&lt;=$L$6,M524&lt;=$M$6,N524&lt;=$N$6,O524&lt;=$O$6,P524&lt;=$P$6),"+","-")," ")</f>
        <v xml:space="preserve"> </v>
      </c>
      <c r="R524" s="35"/>
      <c r="S524" s="13"/>
      <c r="T524" s="36"/>
      <c r="U524" s="36"/>
      <c r="V524" s="36"/>
      <c r="W524" s="36"/>
      <c r="X524" s="36"/>
      <c r="Y524" s="36"/>
      <c r="Z524" s="36"/>
      <c r="AA524" s="36"/>
      <c r="AB524" s="36"/>
      <c r="AC524" s="36"/>
      <c r="AD524" s="36"/>
      <c r="AE524" s="36"/>
      <c r="AF524" s="39" t="str">
        <f>IF(S524&gt;0,IF(AND(T524&lt;=$T$6,U524&lt;=$U$6,V524&lt;=$V$6,W524&lt;=$W$6,X524&lt;=$X$6,Y524&lt;=$Y$6,Z524&lt;=$Z$6,AA524&lt;=$AA$6,AB524&lt;=$AB$6,AC524&lt;=$AC$6,AD524&lt;=$AD$6,AE524&lt;=$AE$6),"+","-")," ")</f>
        <v xml:space="preserve"> </v>
      </c>
      <c r="AG524" s="35"/>
      <c r="AH524" s="13"/>
      <c r="AI524" s="36"/>
      <c r="AJ524" s="36"/>
      <c r="AK524" s="36"/>
      <c r="AL524" s="36"/>
      <c r="AM524" s="36"/>
      <c r="AN524" s="36"/>
      <c r="AO524" s="36"/>
      <c r="AP524" s="36"/>
      <c r="AQ524" s="36"/>
      <c r="AR524" s="36"/>
      <c r="AS524" s="36"/>
      <c r="AT524" s="36"/>
      <c r="AU524" s="39" t="str">
        <f>IF(AG524&gt;0,IF(AND(AI524&lt;=$AI$6,AJ524&lt;=$AJ$6,AK524&lt;=$AK$6,AL524&lt;=$AL$6,AM524&lt;=$AM$6,AN524&lt;=$AN$6,AO524&lt;=$AO$6,AP524&lt;=$AP$6,AT524&lt;=$AT$6,AQ524&lt;=$AQ$6,AR524&lt;=$AR$6,AS524&lt;=$AS$6),"+","-")," ")</f>
        <v xml:space="preserve"> </v>
      </c>
    </row>
    <row r="525" spans="1:47" ht="15" customHeight="1" outlineLevel="1">
      <c r="A525" s="76">
        <f t="shared" si="95"/>
        <v>0</v>
      </c>
      <c r="B525" s="18">
        <f>B524</f>
        <v>0</v>
      </c>
      <c r="C525" s="35"/>
      <c r="D525" s="13"/>
      <c r="E525" s="36"/>
      <c r="F525" s="36"/>
      <c r="G525" s="36"/>
      <c r="H525" s="36"/>
      <c r="I525" s="36"/>
      <c r="J525" s="36"/>
      <c r="K525" s="36"/>
      <c r="L525" s="36"/>
      <c r="M525" s="36"/>
      <c r="N525" s="36"/>
      <c r="O525" s="36"/>
      <c r="P525" s="36"/>
      <c r="Q525" s="38" t="str">
        <f aca="true" t="shared" si="96" ref="Q525:Q548">IF(C525&gt;0,IF(AND(E525&lt;=$E$6,F525&lt;=$F$6,G525&lt;=$G$6,H525&lt;=$H$6,I525&lt;=$I$6,J525&lt;=$J$6,K525&lt;=$K$6,L525&lt;=$L$6,M525&lt;=$M$6,N525&lt;=$N$6,O525&lt;=$O$6,P525&lt;=$P$6),"+","-")," ")</f>
        <v xml:space="preserve"> </v>
      </c>
      <c r="R525" s="35"/>
      <c r="S525" s="13"/>
      <c r="T525" s="36"/>
      <c r="U525" s="36"/>
      <c r="V525" s="36"/>
      <c r="W525" s="36"/>
      <c r="X525" s="36"/>
      <c r="Y525" s="36"/>
      <c r="Z525" s="36"/>
      <c r="AA525" s="36"/>
      <c r="AB525" s="36"/>
      <c r="AC525" s="36"/>
      <c r="AD525" s="36"/>
      <c r="AE525" s="36"/>
      <c r="AF525" s="39" t="str">
        <f aca="true" t="shared" si="97" ref="AF525:AF548">IF(S525&gt;0,IF(AND(T525&lt;=$T$6,U525&lt;=$U$6,V525&lt;=$V$6,W525&lt;=$W$6,X525&lt;=$X$6,Y525&lt;=$Y$6,Z525&lt;=$Z$6,AA525&lt;=$AA$6,AB525&lt;=$AB$6,AC525&lt;=$AC$6,AD525&lt;=$AD$6,AE525&lt;=$AE$6),"+","-")," ")</f>
        <v xml:space="preserve"> </v>
      </c>
      <c r="AG525" s="35"/>
      <c r="AH525" s="13"/>
      <c r="AI525" s="36"/>
      <c r="AJ525" s="36"/>
      <c r="AK525" s="36"/>
      <c r="AL525" s="36"/>
      <c r="AM525" s="36"/>
      <c r="AN525" s="36"/>
      <c r="AO525" s="36"/>
      <c r="AP525" s="36"/>
      <c r="AQ525" s="36"/>
      <c r="AR525" s="36"/>
      <c r="AS525" s="36"/>
      <c r="AT525" s="36"/>
      <c r="AU525" s="39" t="str">
        <f aca="true" t="shared" si="98" ref="AU525:AU548">IF(AG525&gt;0,IF(AND(AI525&lt;=$AI$6,AJ525&lt;=$AJ$6,AK525&lt;=$AK$6,AL525&lt;=$AL$6,AM525&lt;=$AM$6,AN525&lt;=$AN$6,AO525&lt;=$AO$6,AP525&lt;=$AP$6,AT525&lt;=$AT$6,AQ525&lt;=$AQ$6,AR525&lt;=$AR$6,AS525&lt;=$AS$6),"+","-")," ")</f>
        <v xml:space="preserve"> </v>
      </c>
    </row>
    <row r="526" spans="1:47" ht="15" customHeight="1" outlineLevel="1">
      <c r="A526" s="76">
        <f t="shared" si="95"/>
        <v>0</v>
      </c>
      <c r="B526" s="18">
        <f aca="true" t="shared" si="99" ref="B526:B548">B525</f>
        <v>0</v>
      </c>
      <c r="C526" s="35"/>
      <c r="D526" s="13"/>
      <c r="E526" s="36"/>
      <c r="F526" s="36"/>
      <c r="G526" s="36"/>
      <c r="H526" s="36"/>
      <c r="I526" s="36"/>
      <c r="J526" s="36"/>
      <c r="K526" s="36"/>
      <c r="L526" s="36"/>
      <c r="M526" s="36"/>
      <c r="N526" s="36"/>
      <c r="O526" s="36"/>
      <c r="P526" s="36"/>
      <c r="Q526" s="38" t="str">
        <f t="shared" si="96"/>
        <v xml:space="preserve"> </v>
      </c>
      <c r="R526" s="35"/>
      <c r="S526" s="13"/>
      <c r="T526" s="36"/>
      <c r="U526" s="36"/>
      <c r="V526" s="36"/>
      <c r="W526" s="36"/>
      <c r="X526" s="36"/>
      <c r="Y526" s="36"/>
      <c r="Z526" s="36"/>
      <c r="AA526" s="36"/>
      <c r="AB526" s="36"/>
      <c r="AC526" s="36"/>
      <c r="AD526" s="36"/>
      <c r="AE526" s="36"/>
      <c r="AF526" s="39" t="str">
        <f t="shared" si="97"/>
        <v xml:space="preserve"> </v>
      </c>
      <c r="AG526" s="35"/>
      <c r="AH526" s="13"/>
      <c r="AI526" s="36"/>
      <c r="AJ526" s="36"/>
      <c r="AK526" s="36"/>
      <c r="AL526" s="36"/>
      <c r="AM526" s="36"/>
      <c r="AN526" s="36"/>
      <c r="AO526" s="36"/>
      <c r="AP526" s="36"/>
      <c r="AQ526" s="36"/>
      <c r="AR526" s="36"/>
      <c r="AS526" s="36"/>
      <c r="AT526" s="36"/>
      <c r="AU526" s="39" t="str">
        <f t="shared" si="98"/>
        <v xml:space="preserve"> </v>
      </c>
    </row>
    <row r="527" spans="1:47" ht="15" customHeight="1" outlineLevel="1">
      <c r="A527" s="76">
        <f t="shared" si="95"/>
        <v>0</v>
      </c>
      <c r="B527" s="18">
        <f t="shared" si="99"/>
        <v>0</v>
      </c>
      <c r="C527" s="35"/>
      <c r="D527" s="13"/>
      <c r="E527" s="36"/>
      <c r="F527" s="36"/>
      <c r="G527" s="36"/>
      <c r="H527" s="36"/>
      <c r="I527" s="36"/>
      <c r="J527" s="36"/>
      <c r="K527" s="36"/>
      <c r="L527" s="36"/>
      <c r="M527" s="36"/>
      <c r="N527" s="36"/>
      <c r="O527" s="36"/>
      <c r="P527" s="36"/>
      <c r="Q527" s="38" t="str">
        <f t="shared" si="96"/>
        <v xml:space="preserve"> </v>
      </c>
      <c r="R527" s="35"/>
      <c r="S527" s="13"/>
      <c r="T527" s="36"/>
      <c r="U527" s="36"/>
      <c r="V527" s="36"/>
      <c r="W527" s="36"/>
      <c r="X527" s="36"/>
      <c r="Y527" s="36"/>
      <c r="Z527" s="36"/>
      <c r="AA527" s="36"/>
      <c r="AB527" s="36"/>
      <c r="AC527" s="36"/>
      <c r="AD527" s="36"/>
      <c r="AE527" s="36"/>
      <c r="AF527" s="39" t="str">
        <f t="shared" si="97"/>
        <v xml:space="preserve"> </v>
      </c>
      <c r="AG527" s="35"/>
      <c r="AH527" s="13"/>
      <c r="AI527" s="36"/>
      <c r="AJ527" s="36"/>
      <c r="AK527" s="36"/>
      <c r="AL527" s="36"/>
      <c r="AM527" s="36"/>
      <c r="AN527" s="36"/>
      <c r="AO527" s="36"/>
      <c r="AP527" s="36"/>
      <c r="AQ527" s="36"/>
      <c r="AR527" s="36"/>
      <c r="AS527" s="36"/>
      <c r="AT527" s="36"/>
      <c r="AU527" s="39" t="str">
        <f t="shared" si="98"/>
        <v xml:space="preserve"> </v>
      </c>
    </row>
    <row r="528" spans="1:47" ht="15" customHeight="1" outlineLevel="1">
      <c r="A528" s="76">
        <f t="shared" si="95"/>
        <v>0</v>
      </c>
      <c r="B528" s="18">
        <f t="shared" si="99"/>
        <v>0</v>
      </c>
      <c r="C528" s="35"/>
      <c r="D528" s="13"/>
      <c r="E528" s="36"/>
      <c r="F528" s="36"/>
      <c r="G528" s="36"/>
      <c r="H528" s="36"/>
      <c r="I528" s="36"/>
      <c r="J528" s="36"/>
      <c r="K528" s="36"/>
      <c r="L528" s="36"/>
      <c r="M528" s="36"/>
      <c r="N528" s="36"/>
      <c r="O528" s="36"/>
      <c r="P528" s="36"/>
      <c r="Q528" s="38" t="str">
        <f t="shared" si="96"/>
        <v xml:space="preserve"> </v>
      </c>
      <c r="R528" s="35"/>
      <c r="S528" s="13"/>
      <c r="T528" s="36"/>
      <c r="U528" s="36"/>
      <c r="V528" s="36"/>
      <c r="W528" s="36"/>
      <c r="X528" s="36"/>
      <c r="Y528" s="36"/>
      <c r="Z528" s="36"/>
      <c r="AA528" s="36"/>
      <c r="AB528" s="36"/>
      <c r="AC528" s="36"/>
      <c r="AD528" s="36"/>
      <c r="AE528" s="36"/>
      <c r="AF528" s="39" t="str">
        <f t="shared" si="97"/>
        <v xml:space="preserve"> </v>
      </c>
      <c r="AG528" s="35"/>
      <c r="AH528" s="13"/>
      <c r="AI528" s="36"/>
      <c r="AJ528" s="36"/>
      <c r="AK528" s="36"/>
      <c r="AL528" s="36"/>
      <c r="AM528" s="36"/>
      <c r="AN528" s="36"/>
      <c r="AO528" s="36"/>
      <c r="AP528" s="36"/>
      <c r="AQ528" s="36"/>
      <c r="AR528" s="36"/>
      <c r="AS528" s="36"/>
      <c r="AT528" s="36"/>
      <c r="AU528" s="39" t="str">
        <f t="shared" si="98"/>
        <v xml:space="preserve"> </v>
      </c>
    </row>
    <row r="529" spans="1:47" ht="15" customHeight="1" outlineLevel="1">
      <c r="A529" s="76">
        <f t="shared" si="95"/>
        <v>0</v>
      </c>
      <c r="B529" s="18">
        <f t="shared" si="99"/>
        <v>0</v>
      </c>
      <c r="C529" s="35"/>
      <c r="D529" s="13"/>
      <c r="E529" s="36"/>
      <c r="F529" s="36"/>
      <c r="G529" s="36"/>
      <c r="H529" s="36"/>
      <c r="I529" s="36"/>
      <c r="J529" s="36"/>
      <c r="K529" s="36"/>
      <c r="L529" s="36"/>
      <c r="M529" s="36"/>
      <c r="N529" s="36"/>
      <c r="O529" s="36"/>
      <c r="P529" s="36"/>
      <c r="Q529" s="38" t="str">
        <f t="shared" si="96"/>
        <v xml:space="preserve"> </v>
      </c>
      <c r="R529" s="35"/>
      <c r="S529" s="13"/>
      <c r="T529" s="36"/>
      <c r="U529" s="36"/>
      <c r="V529" s="36"/>
      <c r="W529" s="36"/>
      <c r="X529" s="36"/>
      <c r="Y529" s="36"/>
      <c r="Z529" s="36"/>
      <c r="AA529" s="36"/>
      <c r="AB529" s="36"/>
      <c r="AC529" s="36"/>
      <c r="AD529" s="36"/>
      <c r="AE529" s="36"/>
      <c r="AF529" s="39" t="str">
        <f t="shared" si="97"/>
        <v xml:space="preserve"> </v>
      </c>
      <c r="AG529" s="35"/>
      <c r="AH529" s="13"/>
      <c r="AI529" s="36"/>
      <c r="AJ529" s="36"/>
      <c r="AK529" s="36"/>
      <c r="AL529" s="36"/>
      <c r="AM529" s="36"/>
      <c r="AN529" s="36"/>
      <c r="AO529" s="36"/>
      <c r="AP529" s="36"/>
      <c r="AQ529" s="36"/>
      <c r="AR529" s="36"/>
      <c r="AS529" s="36"/>
      <c r="AT529" s="36"/>
      <c r="AU529" s="39" t="str">
        <f t="shared" si="98"/>
        <v xml:space="preserve"> </v>
      </c>
    </row>
    <row r="530" spans="1:47" ht="15" customHeight="1" outlineLevel="1">
      <c r="A530" s="76">
        <f t="shared" si="95"/>
        <v>0</v>
      </c>
      <c r="B530" s="18">
        <f t="shared" si="99"/>
        <v>0</v>
      </c>
      <c r="C530" s="35"/>
      <c r="D530" s="13"/>
      <c r="E530" s="36"/>
      <c r="F530" s="36"/>
      <c r="G530" s="36"/>
      <c r="H530" s="36"/>
      <c r="I530" s="36"/>
      <c r="J530" s="36"/>
      <c r="K530" s="36"/>
      <c r="L530" s="36"/>
      <c r="M530" s="36"/>
      <c r="N530" s="36"/>
      <c r="O530" s="36"/>
      <c r="P530" s="36"/>
      <c r="Q530" s="38" t="str">
        <f t="shared" si="96"/>
        <v xml:space="preserve"> </v>
      </c>
      <c r="R530" s="35"/>
      <c r="S530" s="13"/>
      <c r="T530" s="36"/>
      <c r="U530" s="36"/>
      <c r="V530" s="36"/>
      <c r="W530" s="36"/>
      <c r="X530" s="36"/>
      <c r="Y530" s="36"/>
      <c r="Z530" s="36"/>
      <c r="AA530" s="36"/>
      <c r="AB530" s="36"/>
      <c r="AC530" s="36"/>
      <c r="AD530" s="36"/>
      <c r="AE530" s="36"/>
      <c r="AF530" s="39" t="str">
        <f t="shared" si="97"/>
        <v xml:space="preserve"> </v>
      </c>
      <c r="AG530" s="35"/>
      <c r="AH530" s="13"/>
      <c r="AI530" s="36"/>
      <c r="AJ530" s="36"/>
      <c r="AK530" s="36"/>
      <c r="AL530" s="36"/>
      <c r="AM530" s="36"/>
      <c r="AN530" s="36"/>
      <c r="AO530" s="36"/>
      <c r="AP530" s="36"/>
      <c r="AQ530" s="36"/>
      <c r="AR530" s="36"/>
      <c r="AS530" s="36"/>
      <c r="AT530" s="36"/>
      <c r="AU530" s="39" t="str">
        <f t="shared" si="98"/>
        <v xml:space="preserve"> </v>
      </c>
    </row>
    <row r="531" spans="1:47" ht="15" customHeight="1" outlineLevel="1">
      <c r="A531" s="76">
        <f t="shared" si="95"/>
        <v>0</v>
      </c>
      <c r="B531" s="18">
        <f t="shared" si="99"/>
        <v>0</v>
      </c>
      <c r="C531" s="40"/>
      <c r="D531" s="13"/>
      <c r="E531" s="36"/>
      <c r="F531" s="36"/>
      <c r="G531" s="36"/>
      <c r="H531" s="36"/>
      <c r="I531" s="36"/>
      <c r="J531" s="36"/>
      <c r="K531" s="36"/>
      <c r="L531" s="36"/>
      <c r="M531" s="36"/>
      <c r="N531" s="36"/>
      <c r="O531" s="36"/>
      <c r="P531" s="36"/>
      <c r="Q531" s="38" t="str">
        <f t="shared" si="96"/>
        <v xml:space="preserve"> </v>
      </c>
      <c r="R531" s="40"/>
      <c r="S531" s="13"/>
      <c r="T531" s="36"/>
      <c r="U531" s="36"/>
      <c r="V531" s="36"/>
      <c r="W531" s="36"/>
      <c r="X531" s="36"/>
      <c r="Y531" s="36"/>
      <c r="Z531" s="36"/>
      <c r="AA531" s="36"/>
      <c r="AB531" s="36"/>
      <c r="AC531" s="36"/>
      <c r="AD531" s="36"/>
      <c r="AE531" s="36"/>
      <c r="AF531" s="39" t="str">
        <f t="shared" si="97"/>
        <v xml:space="preserve"> </v>
      </c>
      <c r="AG531" s="40"/>
      <c r="AH531" s="13"/>
      <c r="AI531" s="36"/>
      <c r="AJ531" s="36"/>
      <c r="AK531" s="36"/>
      <c r="AL531" s="36"/>
      <c r="AM531" s="36"/>
      <c r="AN531" s="36"/>
      <c r="AO531" s="36"/>
      <c r="AP531" s="36"/>
      <c r="AQ531" s="36"/>
      <c r="AR531" s="36"/>
      <c r="AS531" s="36"/>
      <c r="AT531" s="36"/>
      <c r="AU531" s="39" t="str">
        <f t="shared" si="98"/>
        <v xml:space="preserve"> </v>
      </c>
    </row>
    <row r="532" spans="1:47" ht="15" customHeight="1" outlineLevel="1">
      <c r="A532" s="76">
        <f t="shared" si="95"/>
        <v>0</v>
      </c>
      <c r="B532" s="18">
        <f t="shared" si="99"/>
        <v>0</v>
      </c>
      <c r="C532" s="40"/>
      <c r="D532" s="13"/>
      <c r="E532" s="36"/>
      <c r="F532" s="36"/>
      <c r="G532" s="36"/>
      <c r="H532" s="36"/>
      <c r="I532" s="36"/>
      <c r="J532" s="36"/>
      <c r="K532" s="36"/>
      <c r="L532" s="36"/>
      <c r="M532" s="36"/>
      <c r="N532" s="36"/>
      <c r="O532" s="36"/>
      <c r="P532" s="36"/>
      <c r="Q532" s="38" t="str">
        <f t="shared" si="96"/>
        <v xml:space="preserve"> </v>
      </c>
      <c r="R532" s="40"/>
      <c r="S532" s="13"/>
      <c r="T532" s="36"/>
      <c r="U532" s="36"/>
      <c r="V532" s="36"/>
      <c r="W532" s="36"/>
      <c r="X532" s="36"/>
      <c r="Y532" s="36"/>
      <c r="Z532" s="36"/>
      <c r="AA532" s="36"/>
      <c r="AB532" s="36"/>
      <c r="AC532" s="36"/>
      <c r="AD532" s="36"/>
      <c r="AE532" s="36"/>
      <c r="AF532" s="39" t="str">
        <f t="shared" si="97"/>
        <v xml:space="preserve"> </v>
      </c>
      <c r="AG532" s="40"/>
      <c r="AH532" s="13"/>
      <c r="AI532" s="36"/>
      <c r="AJ532" s="36"/>
      <c r="AK532" s="36"/>
      <c r="AL532" s="36"/>
      <c r="AM532" s="36"/>
      <c r="AN532" s="36"/>
      <c r="AO532" s="36"/>
      <c r="AP532" s="36"/>
      <c r="AQ532" s="36"/>
      <c r="AR532" s="36"/>
      <c r="AS532" s="36"/>
      <c r="AT532" s="36"/>
      <c r="AU532" s="39" t="str">
        <f t="shared" si="98"/>
        <v xml:space="preserve"> </v>
      </c>
    </row>
    <row r="533" spans="1:47" ht="15" customHeight="1" outlineLevel="1">
      <c r="A533" s="76">
        <f t="shared" si="95"/>
        <v>0</v>
      </c>
      <c r="B533" s="18">
        <f t="shared" si="99"/>
        <v>0</v>
      </c>
      <c r="C533" s="40"/>
      <c r="D533" s="13"/>
      <c r="E533" s="36"/>
      <c r="F533" s="36"/>
      <c r="G533" s="36"/>
      <c r="H533" s="36"/>
      <c r="I533" s="36"/>
      <c r="J533" s="36"/>
      <c r="K533" s="36"/>
      <c r="L533" s="36"/>
      <c r="M533" s="36"/>
      <c r="N533" s="36"/>
      <c r="O533" s="36"/>
      <c r="P533" s="36"/>
      <c r="Q533" s="38" t="str">
        <f t="shared" si="96"/>
        <v xml:space="preserve"> </v>
      </c>
      <c r="R533" s="40"/>
      <c r="S533" s="13"/>
      <c r="T533" s="36"/>
      <c r="U533" s="36"/>
      <c r="V533" s="36"/>
      <c r="W533" s="36"/>
      <c r="X533" s="36"/>
      <c r="Y533" s="36"/>
      <c r="Z533" s="36"/>
      <c r="AA533" s="36"/>
      <c r="AB533" s="36"/>
      <c r="AC533" s="36"/>
      <c r="AD533" s="36"/>
      <c r="AE533" s="36"/>
      <c r="AF533" s="39" t="str">
        <f t="shared" si="97"/>
        <v xml:space="preserve"> </v>
      </c>
      <c r="AG533" s="40"/>
      <c r="AH533" s="13"/>
      <c r="AI533" s="36"/>
      <c r="AJ533" s="36"/>
      <c r="AK533" s="36"/>
      <c r="AL533" s="36"/>
      <c r="AM533" s="36"/>
      <c r="AN533" s="36"/>
      <c r="AO533" s="36"/>
      <c r="AP533" s="36"/>
      <c r="AQ533" s="36"/>
      <c r="AR533" s="36"/>
      <c r="AS533" s="36"/>
      <c r="AT533" s="36"/>
      <c r="AU533" s="39" t="str">
        <f t="shared" si="98"/>
        <v xml:space="preserve"> </v>
      </c>
    </row>
    <row r="534" spans="1:47" ht="15" customHeight="1" outlineLevel="1">
      <c r="A534" s="76">
        <f t="shared" si="95"/>
        <v>0</v>
      </c>
      <c r="B534" s="18">
        <f t="shared" si="99"/>
        <v>0</v>
      </c>
      <c r="C534" s="40"/>
      <c r="D534" s="13"/>
      <c r="E534" s="36"/>
      <c r="F534" s="36"/>
      <c r="G534" s="36"/>
      <c r="H534" s="36"/>
      <c r="I534" s="36"/>
      <c r="J534" s="36"/>
      <c r="K534" s="36"/>
      <c r="L534" s="36"/>
      <c r="M534" s="36"/>
      <c r="N534" s="36"/>
      <c r="O534" s="36"/>
      <c r="P534" s="36"/>
      <c r="Q534" s="38" t="str">
        <f t="shared" si="96"/>
        <v xml:space="preserve"> </v>
      </c>
      <c r="R534" s="40"/>
      <c r="S534" s="13"/>
      <c r="T534" s="36"/>
      <c r="U534" s="36"/>
      <c r="V534" s="36"/>
      <c r="W534" s="36"/>
      <c r="X534" s="36"/>
      <c r="Y534" s="36"/>
      <c r="Z534" s="36"/>
      <c r="AA534" s="36"/>
      <c r="AB534" s="36"/>
      <c r="AC534" s="36"/>
      <c r="AD534" s="36"/>
      <c r="AE534" s="36"/>
      <c r="AF534" s="39" t="str">
        <f t="shared" si="97"/>
        <v xml:space="preserve"> </v>
      </c>
      <c r="AG534" s="40"/>
      <c r="AH534" s="13"/>
      <c r="AI534" s="36"/>
      <c r="AJ534" s="36"/>
      <c r="AK534" s="36"/>
      <c r="AL534" s="36"/>
      <c r="AM534" s="36"/>
      <c r="AN534" s="36"/>
      <c r="AO534" s="36"/>
      <c r="AP534" s="36"/>
      <c r="AQ534" s="36"/>
      <c r="AR534" s="36"/>
      <c r="AS534" s="36"/>
      <c r="AT534" s="36"/>
      <c r="AU534" s="39" t="str">
        <f t="shared" si="98"/>
        <v xml:space="preserve"> </v>
      </c>
    </row>
    <row r="535" spans="1:47" ht="15" customHeight="1" outlineLevel="1">
      <c r="A535" s="76">
        <f t="shared" si="95"/>
        <v>0</v>
      </c>
      <c r="B535" s="18">
        <f t="shared" si="99"/>
        <v>0</v>
      </c>
      <c r="C535" s="40"/>
      <c r="D535" s="13"/>
      <c r="E535" s="36"/>
      <c r="F535" s="36"/>
      <c r="G535" s="36"/>
      <c r="H535" s="36"/>
      <c r="I535" s="36"/>
      <c r="J535" s="36"/>
      <c r="K535" s="36"/>
      <c r="L535" s="36"/>
      <c r="M535" s="36"/>
      <c r="N535" s="36"/>
      <c r="O535" s="36"/>
      <c r="P535" s="36"/>
      <c r="Q535" s="38" t="str">
        <f t="shared" si="96"/>
        <v xml:space="preserve"> </v>
      </c>
      <c r="R535" s="40"/>
      <c r="S535" s="13"/>
      <c r="T535" s="36"/>
      <c r="U535" s="36"/>
      <c r="V535" s="36"/>
      <c r="W535" s="36"/>
      <c r="X535" s="36"/>
      <c r="Y535" s="36"/>
      <c r="Z535" s="36"/>
      <c r="AA535" s="36"/>
      <c r="AB535" s="36"/>
      <c r="AC535" s="36"/>
      <c r="AD535" s="36"/>
      <c r="AE535" s="36"/>
      <c r="AF535" s="39" t="str">
        <f t="shared" si="97"/>
        <v xml:space="preserve"> </v>
      </c>
      <c r="AG535" s="40"/>
      <c r="AH535" s="13"/>
      <c r="AI535" s="36"/>
      <c r="AJ535" s="36"/>
      <c r="AK535" s="36"/>
      <c r="AL535" s="36"/>
      <c r="AM535" s="36"/>
      <c r="AN535" s="36"/>
      <c r="AO535" s="36"/>
      <c r="AP535" s="36"/>
      <c r="AQ535" s="36"/>
      <c r="AR535" s="36"/>
      <c r="AS535" s="36"/>
      <c r="AT535" s="36"/>
      <c r="AU535" s="39" t="str">
        <f t="shared" si="98"/>
        <v xml:space="preserve"> </v>
      </c>
    </row>
    <row r="536" spans="1:47" ht="15" customHeight="1" outlineLevel="1">
      <c r="A536" s="76">
        <f t="shared" si="95"/>
        <v>0</v>
      </c>
      <c r="B536" s="18">
        <f t="shared" si="99"/>
        <v>0</v>
      </c>
      <c r="C536" s="40"/>
      <c r="D536" s="13"/>
      <c r="E536" s="36"/>
      <c r="F536" s="36"/>
      <c r="G536" s="36"/>
      <c r="H536" s="36"/>
      <c r="I536" s="36"/>
      <c r="J536" s="36"/>
      <c r="K536" s="36"/>
      <c r="L536" s="36"/>
      <c r="M536" s="36"/>
      <c r="N536" s="36"/>
      <c r="O536" s="36"/>
      <c r="P536" s="36"/>
      <c r="Q536" s="38" t="str">
        <f t="shared" si="96"/>
        <v xml:space="preserve"> </v>
      </c>
      <c r="R536" s="40"/>
      <c r="S536" s="13"/>
      <c r="T536" s="36"/>
      <c r="U536" s="36"/>
      <c r="V536" s="36"/>
      <c r="W536" s="36"/>
      <c r="X536" s="36"/>
      <c r="Y536" s="36"/>
      <c r="Z536" s="36"/>
      <c r="AA536" s="36"/>
      <c r="AB536" s="36"/>
      <c r="AC536" s="36"/>
      <c r="AD536" s="36"/>
      <c r="AE536" s="36"/>
      <c r="AF536" s="39" t="str">
        <f t="shared" si="97"/>
        <v xml:space="preserve"> </v>
      </c>
      <c r="AG536" s="40"/>
      <c r="AH536" s="13"/>
      <c r="AI536" s="36"/>
      <c r="AJ536" s="36"/>
      <c r="AK536" s="36"/>
      <c r="AL536" s="36"/>
      <c r="AM536" s="36"/>
      <c r="AN536" s="36"/>
      <c r="AO536" s="36"/>
      <c r="AP536" s="36"/>
      <c r="AQ536" s="36"/>
      <c r="AR536" s="36"/>
      <c r="AS536" s="36"/>
      <c r="AT536" s="36"/>
      <c r="AU536" s="39" t="str">
        <f t="shared" si="98"/>
        <v xml:space="preserve"> </v>
      </c>
    </row>
    <row r="537" spans="1:47" ht="15" customHeight="1" outlineLevel="1">
      <c r="A537" s="76">
        <f t="shared" si="95"/>
        <v>0</v>
      </c>
      <c r="B537" s="18">
        <f t="shared" si="99"/>
        <v>0</v>
      </c>
      <c r="C537" s="40"/>
      <c r="D537" s="13"/>
      <c r="E537" s="36"/>
      <c r="F537" s="36"/>
      <c r="G537" s="36"/>
      <c r="H537" s="36"/>
      <c r="I537" s="36"/>
      <c r="J537" s="36"/>
      <c r="K537" s="36"/>
      <c r="L537" s="36"/>
      <c r="M537" s="36"/>
      <c r="N537" s="36"/>
      <c r="O537" s="36"/>
      <c r="P537" s="36"/>
      <c r="Q537" s="38" t="str">
        <f t="shared" si="96"/>
        <v xml:space="preserve"> </v>
      </c>
      <c r="R537" s="40"/>
      <c r="S537" s="13"/>
      <c r="T537" s="36"/>
      <c r="U537" s="36"/>
      <c r="V537" s="36"/>
      <c r="W537" s="36"/>
      <c r="X537" s="36"/>
      <c r="Y537" s="36"/>
      <c r="Z537" s="36"/>
      <c r="AA537" s="36"/>
      <c r="AB537" s="36"/>
      <c r="AC537" s="36"/>
      <c r="AD537" s="36"/>
      <c r="AE537" s="36"/>
      <c r="AF537" s="39" t="str">
        <f t="shared" si="97"/>
        <v xml:space="preserve"> </v>
      </c>
      <c r="AG537" s="40"/>
      <c r="AH537" s="13"/>
      <c r="AI537" s="36"/>
      <c r="AJ537" s="36"/>
      <c r="AK537" s="36"/>
      <c r="AL537" s="36"/>
      <c r="AM537" s="36"/>
      <c r="AN537" s="36"/>
      <c r="AO537" s="36"/>
      <c r="AP537" s="36"/>
      <c r="AQ537" s="36"/>
      <c r="AR537" s="36"/>
      <c r="AS537" s="36"/>
      <c r="AT537" s="36"/>
      <c r="AU537" s="39" t="str">
        <f t="shared" si="98"/>
        <v xml:space="preserve"> </v>
      </c>
    </row>
    <row r="538" spans="1:47" ht="15" customHeight="1" outlineLevel="1">
      <c r="A538" s="76">
        <f t="shared" si="95"/>
        <v>0</v>
      </c>
      <c r="B538" s="18">
        <f t="shared" si="99"/>
        <v>0</v>
      </c>
      <c r="C538" s="40"/>
      <c r="D538" s="13"/>
      <c r="E538" s="36"/>
      <c r="F538" s="36"/>
      <c r="G538" s="36"/>
      <c r="H538" s="36"/>
      <c r="I538" s="36"/>
      <c r="J538" s="36"/>
      <c r="K538" s="36"/>
      <c r="L538" s="36"/>
      <c r="M538" s="36"/>
      <c r="N538" s="36"/>
      <c r="O538" s="36"/>
      <c r="P538" s="36"/>
      <c r="Q538" s="38" t="str">
        <f t="shared" si="96"/>
        <v xml:space="preserve"> </v>
      </c>
      <c r="R538" s="40"/>
      <c r="S538" s="13"/>
      <c r="T538" s="36"/>
      <c r="U538" s="36"/>
      <c r="V538" s="36"/>
      <c r="W538" s="36"/>
      <c r="X538" s="36"/>
      <c r="Y538" s="36"/>
      <c r="Z538" s="36"/>
      <c r="AA538" s="36"/>
      <c r="AB538" s="36"/>
      <c r="AC538" s="36"/>
      <c r="AD538" s="36"/>
      <c r="AE538" s="36"/>
      <c r="AF538" s="39" t="str">
        <f t="shared" si="97"/>
        <v xml:space="preserve"> </v>
      </c>
      <c r="AG538" s="40"/>
      <c r="AH538" s="13"/>
      <c r="AI538" s="36"/>
      <c r="AJ538" s="36"/>
      <c r="AK538" s="36"/>
      <c r="AL538" s="36"/>
      <c r="AM538" s="36"/>
      <c r="AN538" s="36"/>
      <c r="AO538" s="36"/>
      <c r="AP538" s="36"/>
      <c r="AQ538" s="36"/>
      <c r="AR538" s="36"/>
      <c r="AS538" s="36"/>
      <c r="AT538" s="36"/>
      <c r="AU538" s="39" t="str">
        <f t="shared" si="98"/>
        <v xml:space="preserve"> </v>
      </c>
    </row>
    <row r="539" spans="1:47" ht="15" customHeight="1" outlineLevel="1">
      <c r="A539" s="76">
        <f t="shared" si="95"/>
        <v>0</v>
      </c>
      <c r="B539" s="18">
        <f t="shared" si="99"/>
        <v>0</v>
      </c>
      <c r="C539" s="40"/>
      <c r="D539" s="13"/>
      <c r="E539" s="36"/>
      <c r="F539" s="36"/>
      <c r="G539" s="36"/>
      <c r="H539" s="36"/>
      <c r="I539" s="36"/>
      <c r="J539" s="36"/>
      <c r="K539" s="36"/>
      <c r="L539" s="36"/>
      <c r="M539" s="36"/>
      <c r="N539" s="36"/>
      <c r="O539" s="36"/>
      <c r="P539" s="36"/>
      <c r="Q539" s="38" t="str">
        <f t="shared" si="96"/>
        <v xml:space="preserve"> </v>
      </c>
      <c r="R539" s="40"/>
      <c r="S539" s="13"/>
      <c r="T539" s="36"/>
      <c r="U539" s="36"/>
      <c r="V539" s="36"/>
      <c r="W539" s="36"/>
      <c r="X539" s="36"/>
      <c r="Y539" s="36"/>
      <c r="Z539" s="36"/>
      <c r="AA539" s="36"/>
      <c r="AB539" s="36"/>
      <c r="AC539" s="36"/>
      <c r="AD539" s="36"/>
      <c r="AE539" s="36"/>
      <c r="AF539" s="39" t="str">
        <f t="shared" si="97"/>
        <v xml:space="preserve"> </v>
      </c>
      <c r="AG539" s="40"/>
      <c r="AH539" s="13"/>
      <c r="AI539" s="36"/>
      <c r="AJ539" s="36"/>
      <c r="AK539" s="36"/>
      <c r="AL539" s="36"/>
      <c r="AM539" s="36"/>
      <c r="AN539" s="36"/>
      <c r="AO539" s="36"/>
      <c r="AP539" s="36"/>
      <c r="AQ539" s="36"/>
      <c r="AR539" s="36"/>
      <c r="AS539" s="36"/>
      <c r="AT539" s="36"/>
      <c r="AU539" s="39" t="str">
        <f t="shared" si="98"/>
        <v xml:space="preserve"> </v>
      </c>
    </row>
    <row r="540" spans="1:47" ht="15" customHeight="1" outlineLevel="1">
      <c r="A540" s="76">
        <f t="shared" si="95"/>
        <v>0</v>
      </c>
      <c r="B540" s="18">
        <f t="shared" si="99"/>
        <v>0</v>
      </c>
      <c r="C540" s="40"/>
      <c r="D540" s="13"/>
      <c r="E540" s="36"/>
      <c r="F540" s="36"/>
      <c r="G540" s="36"/>
      <c r="H540" s="36"/>
      <c r="I540" s="36"/>
      <c r="J540" s="36"/>
      <c r="K540" s="36"/>
      <c r="L540" s="36"/>
      <c r="M540" s="36"/>
      <c r="N540" s="36"/>
      <c r="O540" s="36"/>
      <c r="P540" s="36"/>
      <c r="Q540" s="38" t="str">
        <f t="shared" si="96"/>
        <v xml:space="preserve"> </v>
      </c>
      <c r="R540" s="40"/>
      <c r="S540" s="13"/>
      <c r="T540" s="36"/>
      <c r="U540" s="36"/>
      <c r="V540" s="36"/>
      <c r="W540" s="36"/>
      <c r="X540" s="36"/>
      <c r="Y540" s="36"/>
      <c r="Z540" s="36"/>
      <c r="AA540" s="36"/>
      <c r="AB540" s="36"/>
      <c r="AC540" s="36"/>
      <c r="AD540" s="36"/>
      <c r="AE540" s="36"/>
      <c r="AF540" s="39" t="str">
        <f t="shared" si="97"/>
        <v xml:space="preserve"> </v>
      </c>
      <c r="AG540" s="40"/>
      <c r="AH540" s="13"/>
      <c r="AI540" s="36"/>
      <c r="AJ540" s="36"/>
      <c r="AK540" s="36"/>
      <c r="AL540" s="36"/>
      <c r="AM540" s="36"/>
      <c r="AN540" s="36"/>
      <c r="AO540" s="36"/>
      <c r="AP540" s="36"/>
      <c r="AQ540" s="36"/>
      <c r="AR540" s="36"/>
      <c r="AS540" s="36"/>
      <c r="AT540" s="36"/>
      <c r="AU540" s="39" t="str">
        <f t="shared" si="98"/>
        <v xml:space="preserve"> </v>
      </c>
    </row>
    <row r="541" spans="1:47" ht="15" customHeight="1" outlineLevel="1">
      <c r="A541" s="76">
        <f t="shared" si="95"/>
        <v>0</v>
      </c>
      <c r="B541" s="18">
        <f t="shared" si="99"/>
        <v>0</v>
      </c>
      <c r="C541" s="40"/>
      <c r="D541" s="13"/>
      <c r="E541" s="36"/>
      <c r="F541" s="36"/>
      <c r="G541" s="36"/>
      <c r="H541" s="36"/>
      <c r="I541" s="36"/>
      <c r="J541" s="36"/>
      <c r="K541" s="36"/>
      <c r="L541" s="36"/>
      <c r="M541" s="36"/>
      <c r="N541" s="36"/>
      <c r="O541" s="36"/>
      <c r="P541" s="36"/>
      <c r="Q541" s="38" t="str">
        <f t="shared" si="96"/>
        <v xml:space="preserve"> </v>
      </c>
      <c r="R541" s="40"/>
      <c r="S541" s="13"/>
      <c r="T541" s="36"/>
      <c r="U541" s="36"/>
      <c r="V541" s="36"/>
      <c r="W541" s="36"/>
      <c r="X541" s="36"/>
      <c r="Y541" s="36"/>
      <c r="Z541" s="36"/>
      <c r="AA541" s="36"/>
      <c r="AB541" s="36"/>
      <c r="AC541" s="36"/>
      <c r="AD541" s="36"/>
      <c r="AE541" s="36"/>
      <c r="AF541" s="39" t="str">
        <f t="shared" si="97"/>
        <v xml:space="preserve"> </v>
      </c>
      <c r="AG541" s="40"/>
      <c r="AH541" s="13"/>
      <c r="AI541" s="36"/>
      <c r="AJ541" s="36"/>
      <c r="AK541" s="36"/>
      <c r="AL541" s="36"/>
      <c r="AM541" s="36"/>
      <c r="AN541" s="36"/>
      <c r="AO541" s="36"/>
      <c r="AP541" s="36"/>
      <c r="AQ541" s="36"/>
      <c r="AR541" s="36"/>
      <c r="AS541" s="36"/>
      <c r="AT541" s="36"/>
      <c r="AU541" s="39" t="str">
        <f t="shared" si="98"/>
        <v xml:space="preserve"> </v>
      </c>
    </row>
    <row r="542" spans="1:47" ht="15" customHeight="1" outlineLevel="1">
      <c r="A542" s="76">
        <f t="shared" si="95"/>
        <v>0</v>
      </c>
      <c r="B542" s="18">
        <f t="shared" si="99"/>
        <v>0</v>
      </c>
      <c r="C542" s="40"/>
      <c r="D542" s="13"/>
      <c r="E542" s="36"/>
      <c r="F542" s="36"/>
      <c r="G542" s="36"/>
      <c r="H542" s="36"/>
      <c r="I542" s="36"/>
      <c r="J542" s="36"/>
      <c r="K542" s="36"/>
      <c r="L542" s="36"/>
      <c r="M542" s="36"/>
      <c r="N542" s="36"/>
      <c r="O542" s="36"/>
      <c r="P542" s="36"/>
      <c r="Q542" s="38" t="str">
        <f t="shared" si="96"/>
        <v xml:space="preserve"> </v>
      </c>
      <c r="R542" s="40"/>
      <c r="S542" s="13"/>
      <c r="T542" s="36"/>
      <c r="U542" s="36"/>
      <c r="V542" s="36"/>
      <c r="W542" s="36"/>
      <c r="X542" s="36"/>
      <c r="Y542" s="36"/>
      <c r="Z542" s="36"/>
      <c r="AA542" s="36"/>
      <c r="AB542" s="36"/>
      <c r="AC542" s="36"/>
      <c r="AD542" s="36"/>
      <c r="AE542" s="36"/>
      <c r="AF542" s="39" t="str">
        <f t="shared" si="97"/>
        <v xml:space="preserve"> </v>
      </c>
      <c r="AG542" s="40"/>
      <c r="AH542" s="13"/>
      <c r="AI542" s="36"/>
      <c r="AJ542" s="36"/>
      <c r="AK542" s="36"/>
      <c r="AL542" s="36"/>
      <c r="AM542" s="36"/>
      <c r="AN542" s="36"/>
      <c r="AO542" s="36"/>
      <c r="AP542" s="36"/>
      <c r="AQ542" s="36"/>
      <c r="AR542" s="36"/>
      <c r="AS542" s="36"/>
      <c r="AT542" s="36"/>
      <c r="AU542" s="39" t="str">
        <f t="shared" si="98"/>
        <v xml:space="preserve"> </v>
      </c>
    </row>
    <row r="543" spans="1:47" ht="15" customHeight="1" outlineLevel="1">
      <c r="A543" s="76">
        <f t="shared" si="95"/>
        <v>0</v>
      </c>
      <c r="B543" s="18">
        <f t="shared" si="99"/>
        <v>0</v>
      </c>
      <c r="C543" s="40"/>
      <c r="D543" s="13"/>
      <c r="E543" s="36"/>
      <c r="F543" s="36"/>
      <c r="G543" s="36"/>
      <c r="H543" s="36"/>
      <c r="I543" s="36"/>
      <c r="J543" s="36"/>
      <c r="K543" s="36"/>
      <c r="L543" s="36"/>
      <c r="M543" s="36"/>
      <c r="N543" s="36"/>
      <c r="O543" s="36"/>
      <c r="P543" s="36"/>
      <c r="Q543" s="38" t="str">
        <f t="shared" si="96"/>
        <v xml:space="preserve"> </v>
      </c>
      <c r="R543" s="40"/>
      <c r="S543" s="13"/>
      <c r="T543" s="36"/>
      <c r="U543" s="36"/>
      <c r="V543" s="36"/>
      <c r="W543" s="36"/>
      <c r="X543" s="36"/>
      <c r="Y543" s="36"/>
      <c r="Z543" s="36"/>
      <c r="AA543" s="36"/>
      <c r="AB543" s="36"/>
      <c r="AC543" s="36"/>
      <c r="AD543" s="36"/>
      <c r="AE543" s="36"/>
      <c r="AF543" s="39" t="str">
        <f t="shared" si="97"/>
        <v xml:space="preserve"> </v>
      </c>
      <c r="AG543" s="40"/>
      <c r="AH543" s="13"/>
      <c r="AI543" s="36"/>
      <c r="AJ543" s="36"/>
      <c r="AK543" s="36"/>
      <c r="AL543" s="36"/>
      <c r="AM543" s="36"/>
      <c r="AN543" s="36"/>
      <c r="AO543" s="36"/>
      <c r="AP543" s="36"/>
      <c r="AQ543" s="36"/>
      <c r="AR543" s="36"/>
      <c r="AS543" s="36"/>
      <c r="AT543" s="36"/>
      <c r="AU543" s="39" t="str">
        <f t="shared" si="98"/>
        <v xml:space="preserve"> </v>
      </c>
    </row>
    <row r="544" spans="1:47" ht="15" customHeight="1" outlineLevel="1">
      <c r="A544" s="76">
        <f t="shared" si="95"/>
        <v>0</v>
      </c>
      <c r="B544" s="18">
        <f t="shared" si="99"/>
        <v>0</v>
      </c>
      <c r="C544" s="40"/>
      <c r="D544" s="13"/>
      <c r="E544" s="36"/>
      <c r="F544" s="36"/>
      <c r="G544" s="36"/>
      <c r="H544" s="36"/>
      <c r="I544" s="36"/>
      <c r="J544" s="36"/>
      <c r="K544" s="36"/>
      <c r="L544" s="36"/>
      <c r="M544" s="36"/>
      <c r="N544" s="36"/>
      <c r="O544" s="36"/>
      <c r="P544" s="36"/>
      <c r="Q544" s="38" t="str">
        <f t="shared" si="96"/>
        <v xml:space="preserve"> </v>
      </c>
      <c r="R544" s="40"/>
      <c r="S544" s="13"/>
      <c r="T544" s="36"/>
      <c r="U544" s="36"/>
      <c r="V544" s="36"/>
      <c r="W544" s="36"/>
      <c r="X544" s="36"/>
      <c r="Y544" s="36"/>
      <c r="Z544" s="36"/>
      <c r="AA544" s="36"/>
      <c r="AB544" s="36"/>
      <c r="AC544" s="36"/>
      <c r="AD544" s="36"/>
      <c r="AE544" s="36"/>
      <c r="AF544" s="39" t="str">
        <f t="shared" si="97"/>
        <v xml:space="preserve"> </v>
      </c>
      <c r="AG544" s="40"/>
      <c r="AH544" s="13"/>
      <c r="AI544" s="36"/>
      <c r="AJ544" s="36"/>
      <c r="AK544" s="36"/>
      <c r="AL544" s="36"/>
      <c r="AM544" s="36"/>
      <c r="AN544" s="36"/>
      <c r="AO544" s="36"/>
      <c r="AP544" s="36"/>
      <c r="AQ544" s="36"/>
      <c r="AR544" s="36"/>
      <c r="AS544" s="36"/>
      <c r="AT544" s="36"/>
      <c r="AU544" s="39" t="str">
        <f t="shared" si="98"/>
        <v xml:space="preserve"> </v>
      </c>
    </row>
    <row r="545" spans="1:47" ht="15" customHeight="1" outlineLevel="1">
      <c r="A545" s="76">
        <f t="shared" si="95"/>
        <v>0</v>
      </c>
      <c r="B545" s="18">
        <f t="shared" si="99"/>
        <v>0</v>
      </c>
      <c r="C545" s="40"/>
      <c r="D545" s="13"/>
      <c r="E545" s="36"/>
      <c r="F545" s="36"/>
      <c r="G545" s="36"/>
      <c r="H545" s="36"/>
      <c r="I545" s="36"/>
      <c r="J545" s="36"/>
      <c r="K545" s="36"/>
      <c r="L545" s="36"/>
      <c r="M545" s="36"/>
      <c r="N545" s="36"/>
      <c r="O545" s="36"/>
      <c r="P545" s="36"/>
      <c r="Q545" s="38" t="str">
        <f t="shared" si="96"/>
        <v xml:space="preserve"> </v>
      </c>
      <c r="R545" s="40"/>
      <c r="S545" s="13"/>
      <c r="T545" s="36"/>
      <c r="U545" s="36"/>
      <c r="V545" s="36"/>
      <c r="W545" s="36"/>
      <c r="X545" s="36"/>
      <c r="Y545" s="36"/>
      <c r="Z545" s="36"/>
      <c r="AA545" s="36"/>
      <c r="AB545" s="36"/>
      <c r="AC545" s="36"/>
      <c r="AD545" s="36"/>
      <c r="AE545" s="36"/>
      <c r="AF545" s="39" t="str">
        <f t="shared" si="97"/>
        <v xml:space="preserve"> </v>
      </c>
      <c r="AG545" s="40"/>
      <c r="AH545" s="13"/>
      <c r="AI545" s="36"/>
      <c r="AJ545" s="36"/>
      <c r="AK545" s="36"/>
      <c r="AL545" s="36"/>
      <c r="AM545" s="36"/>
      <c r="AN545" s="36"/>
      <c r="AO545" s="36"/>
      <c r="AP545" s="36"/>
      <c r="AQ545" s="36"/>
      <c r="AR545" s="36"/>
      <c r="AS545" s="36"/>
      <c r="AT545" s="36"/>
      <c r="AU545" s="39" t="str">
        <f t="shared" si="98"/>
        <v xml:space="preserve"> </v>
      </c>
    </row>
    <row r="546" spans="1:47" ht="15" customHeight="1" outlineLevel="1">
      <c r="A546" s="76">
        <f t="shared" si="95"/>
        <v>0</v>
      </c>
      <c r="B546" s="18">
        <f t="shared" si="99"/>
        <v>0</v>
      </c>
      <c r="C546" s="40"/>
      <c r="D546" s="13"/>
      <c r="E546" s="36"/>
      <c r="F546" s="36"/>
      <c r="G546" s="36"/>
      <c r="H546" s="36"/>
      <c r="I546" s="36"/>
      <c r="J546" s="36"/>
      <c r="K546" s="36"/>
      <c r="L546" s="36"/>
      <c r="M546" s="36"/>
      <c r="N546" s="36"/>
      <c r="O546" s="36"/>
      <c r="P546" s="36"/>
      <c r="Q546" s="38" t="str">
        <f t="shared" si="96"/>
        <v xml:space="preserve"> </v>
      </c>
      <c r="R546" s="40"/>
      <c r="S546" s="13"/>
      <c r="T546" s="36"/>
      <c r="U546" s="36"/>
      <c r="V546" s="36"/>
      <c r="W546" s="36"/>
      <c r="X546" s="36"/>
      <c r="Y546" s="36"/>
      <c r="Z546" s="36"/>
      <c r="AA546" s="36"/>
      <c r="AB546" s="36"/>
      <c r="AC546" s="36"/>
      <c r="AD546" s="36"/>
      <c r="AE546" s="36"/>
      <c r="AF546" s="39" t="str">
        <f t="shared" si="97"/>
        <v xml:space="preserve"> </v>
      </c>
      <c r="AG546" s="40"/>
      <c r="AH546" s="13"/>
      <c r="AI546" s="36"/>
      <c r="AJ546" s="36"/>
      <c r="AK546" s="36"/>
      <c r="AL546" s="36"/>
      <c r="AM546" s="36"/>
      <c r="AN546" s="36"/>
      <c r="AO546" s="36"/>
      <c r="AP546" s="36"/>
      <c r="AQ546" s="36"/>
      <c r="AR546" s="36"/>
      <c r="AS546" s="36"/>
      <c r="AT546" s="36"/>
      <c r="AU546" s="39" t="str">
        <f t="shared" si="98"/>
        <v xml:space="preserve"> </v>
      </c>
    </row>
    <row r="547" spans="1:47" ht="15" customHeight="1" outlineLevel="1">
      <c r="A547" s="76">
        <f t="shared" si="95"/>
        <v>0</v>
      </c>
      <c r="B547" s="18">
        <f t="shared" si="99"/>
        <v>0</v>
      </c>
      <c r="C547" s="40"/>
      <c r="D547" s="13"/>
      <c r="E547" s="36"/>
      <c r="F547" s="36"/>
      <c r="G547" s="36"/>
      <c r="H547" s="36"/>
      <c r="I547" s="36"/>
      <c r="J547" s="36"/>
      <c r="K547" s="36"/>
      <c r="L547" s="36"/>
      <c r="M547" s="36"/>
      <c r="N547" s="36"/>
      <c r="O547" s="36"/>
      <c r="P547" s="36"/>
      <c r="Q547" s="38" t="str">
        <f t="shared" si="96"/>
        <v xml:space="preserve"> </v>
      </c>
      <c r="R547" s="40"/>
      <c r="S547" s="13"/>
      <c r="T547" s="36"/>
      <c r="U547" s="36"/>
      <c r="V547" s="36"/>
      <c r="W547" s="36"/>
      <c r="X547" s="36"/>
      <c r="Y547" s="36"/>
      <c r="Z547" s="36"/>
      <c r="AA547" s="36"/>
      <c r="AB547" s="36"/>
      <c r="AC547" s="36"/>
      <c r="AD547" s="36"/>
      <c r="AE547" s="36"/>
      <c r="AF547" s="39" t="str">
        <f t="shared" si="97"/>
        <v xml:space="preserve"> </v>
      </c>
      <c r="AG547" s="40"/>
      <c r="AH547" s="13"/>
      <c r="AI547" s="36"/>
      <c r="AJ547" s="36"/>
      <c r="AK547" s="36"/>
      <c r="AL547" s="36"/>
      <c r="AM547" s="36"/>
      <c r="AN547" s="36"/>
      <c r="AO547" s="36"/>
      <c r="AP547" s="36"/>
      <c r="AQ547" s="36"/>
      <c r="AR547" s="36"/>
      <c r="AS547" s="36"/>
      <c r="AT547" s="36"/>
      <c r="AU547" s="39" t="str">
        <f t="shared" si="98"/>
        <v xml:space="preserve"> </v>
      </c>
    </row>
    <row r="548" spans="1:47" ht="15" customHeight="1" outlineLevel="1">
      <c r="A548" s="76">
        <f t="shared" si="95"/>
        <v>0</v>
      </c>
      <c r="B548" s="18">
        <f t="shared" si="99"/>
        <v>0</v>
      </c>
      <c r="C548" s="40"/>
      <c r="D548" s="13"/>
      <c r="E548" s="36"/>
      <c r="F548" s="36"/>
      <c r="G548" s="36"/>
      <c r="H548" s="36"/>
      <c r="I548" s="36"/>
      <c r="J548" s="36"/>
      <c r="K548" s="36"/>
      <c r="L548" s="36"/>
      <c r="M548" s="36"/>
      <c r="N548" s="36"/>
      <c r="O548" s="36"/>
      <c r="P548" s="36"/>
      <c r="Q548" s="38" t="str">
        <f t="shared" si="96"/>
        <v xml:space="preserve"> </v>
      </c>
      <c r="R548" s="40"/>
      <c r="S548" s="13"/>
      <c r="T548" s="36"/>
      <c r="U548" s="36"/>
      <c r="V548" s="36"/>
      <c r="W548" s="36"/>
      <c r="X548" s="36"/>
      <c r="Y548" s="36"/>
      <c r="Z548" s="36"/>
      <c r="AA548" s="36"/>
      <c r="AB548" s="36"/>
      <c r="AC548" s="36"/>
      <c r="AD548" s="36"/>
      <c r="AE548" s="36"/>
      <c r="AF548" s="39" t="str">
        <f t="shared" si="97"/>
        <v xml:space="preserve"> </v>
      </c>
      <c r="AG548" s="40"/>
      <c r="AH548" s="13"/>
      <c r="AI548" s="36"/>
      <c r="AJ548" s="36"/>
      <c r="AK548" s="36"/>
      <c r="AL548" s="36"/>
      <c r="AM548" s="36"/>
      <c r="AN548" s="36"/>
      <c r="AO548" s="36"/>
      <c r="AP548" s="36"/>
      <c r="AQ548" s="36"/>
      <c r="AR548" s="36"/>
      <c r="AS548" s="36"/>
      <c r="AT548" s="36"/>
      <c r="AU548" s="39" t="str">
        <f t="shared" si="98"/>
        <v xml:space="preserve"> </v>
      </c>
    </row>
    <row r="549" spans="1:47" ht="15">
      <c r="A549" s="19"/>
      <c r="B549" s="19"/>
      <c r="C549" s="42"/>
      <c r="D549" s="43"/>
      <c r="E549" s="42"/>
      <c r="F549" s="42"/>
      <c r="G549" s="42"/>
      <c r="H549" s="42"/>
      <c r="I549" s="42"/>
      <c r="J549" s="42"/>
      <c r="K549" s="42"/>
      <c r="L549" s="42"/>
      <c r="M549" s="42"/>
      <c r="N549" s="42"/>
      <c r="O549" s="42"/>
      <c r="P549" s="42"/>
      <c r="Q549" s="42"/>
      <c r="R549" s="19"/>
      <c r="S549" s="19"/>
      <c r="T549" s="19"/>
      <c r="U549" s="19"/>
      <c r="V549" s="19"/>
      <c r="W549" s="19"/>
      <c r="X549" s="19"/>
      <c r="Y549" s="19"/>
      <c r="Z549" s="19"/>
      <c r="AA549" s="19"/>
      <c r="AB549" s="19"/>
      <c r="AC549" s="19"/>
      <c r="AD549" s="19"/>
      <c r="AE549" s="19"/>
      <c r="AF549" s="19"/>
      <c r="AG549" s="19"/>
      <c r="AH549" s="19"/>
      <c r="AI549" s="19"/>
      <c r="AJ549" s="19"/>
      <c r="AK549" s="19"/>
      <c r="AL549" s="19"/>
      <c r="AM549" s="19"/>
      <c r="AN549" s="19"/>
      <c r="AO549" s="19"/>
      <c r="AP549" s="19"/>
      <c r="AQ549" s="19"/>
      <c r="AR549" s="19"/>
      <c r="AS549" s="19"/>
      <c r="AT549" s="19"/>
      <c r="AU549" s="19"/>
    </row>
  </sheetData>
  <autoFilter ref="A8:AU548"/>
  <mergeCells count="33">
    <mergeCell ref="B9:B10"/>
    <mergeCell ref="B11:B12"/>
    <mergeCell ref="B38:B39"/>
    <mergeCell ref="AH5:AH7"/>
    <mergeCell ref="AG5:AG7"/>
    <mergeCell ref="B4:B7"/>
    <mergeCell ref="E5:P5"/>
    <mergeCell ref="D5:D7"/>
    <mergeCell ref="C5:C7"/>
    <mergeCell ref="AG4:AU4"/>
    <mergeCell ref="T5:AE5"/>
    <mergeCell ref="AF5:AF7"/>
    <mergeCell ref="R4:AF4"/>
    <mergeCell ref="AU5:AU7"/>
    <mergeCell ref="C4:Q4"/>
    <mergeCell ref="Q5:Q7"/>
    <mergeCell ref="R5:R7"/>
    <mergeCell ref="S5:S7"/>
    <mergeCell ref="AI5:AT5"/>
    <mergeCell ref="B441:B442"/>
    <mergeCell ref="B225:B226"/>
    <mergeCell ref="B360:B361"/>
    <mergeCell ref="B333:B334"/>
    <mergeCell ref="B90:B91"/>
    <mergeCell ref="B117:B118"/>
    <mergeCell ref="B144:B145"/>
    <mergeCell ref="B387:B388"/>
    <mergeCell ref="B414:B415"/>
    <mergeCell ref="B198:B199"/>
    <mergeCell ref="B252:B253"/>
    <mergeCell ref="B279:B280"/>
    <mergeCell ref="B306:B307"/>
    <mergeCell ref="B171:B172"/>
  </mergeCells>
  <conditionalFormatting sqref="E15:E37">
    <cfRule type="cellIs" priority="2482" dxfId="161" operator="greaterThanOrEqual" stopIfTrue="1">
      <formula>T$6</formula>
    </cfRule>
  </conditionalFormatting>
  <conditionalFormatting sqref="F15:F37">
    <cfRule type="cellIs" priority="2481" dxfId="161" operator="greaterThanOrEqual" stopIfTrue="1">
      <formula>$F$6</formula>
    </cfRule>
  </conditionalFormatting>
  <conditionalFormatting sqref="G15:G37">
    <cfRule type="cellIs" priority="2480" dxfId="161" operator="greaterThanOrEqual" stopIfTrue="1">
      <formula>$G$6</formula>
    </cfRule>
  </conditionalFormatting>
  <conditionalFormatting sqref="H15:H37">
    <cfRule type="cellIs" priority="2479" dxfId="161" operator="greaterThanOrEqual" stopIfTrue="1">
      <formula>$H$6</formula>
    </cfRule>
  </conditionalFormatting>
  <conditionalFormatting sqref="I15:I37">
    <cfRule type="cellIs" priority="2478" dxfId="161" operator="greaterThanOrEqual" stopIfTrue="1">
      <formula>$I$6</formula>
    </cfRule>
  </conditionalFormatting>
  <conditionalFormatting sqref="J15:J37">
    <cfRule type="cellIs" priority="2477" dxfId="161" operator="greaterThanOrEqual" stopIfTrue="1">
      <formula>$J$6</formula>
    </cfRule>
  </conditionalFormatting>
  <conditionalFormatting sqref="K15:K37">
    <cfRule type="cellIs" priority="2476" dxfId="161" operator="greaterThanOrEqual" stopIfTrue="1">
      <formula>$K$6</formula>
    </cfRule>
  </conditionalFormatting>
  <conditionalFormatting sqref="P13:P37">
    <cfRule type="cellIs" priority="2474" dxfId="161" operator="greaterThanOrEqual" stopIfTrue="1">
      <formula>$P$6</formula>
    </cfRule>
  </conditionalFormatting>
  <conditionalFormatting sqref="B13:B37 A1">
    <cfRule type="cellIs" priority="2458" dxfId="0" operator="equal">
      <formula>0</formula>
    </cfRule>
  </conditionalFormatting>
  <conditionalFormatting sqref="D15:D37">
    <cfRule type="cellIs" priority="2455" dxfId="0" operator="equal">
      <formula>0</formula>
    </cfRule>
  </conditionalFormatting>
  <conditionalFormatting sqref="C15:C37">
    <cfRule type="cellIs" priority="2454" dxfId="0" operator="equal">
      <formula>0</formula>
    </cfRule>
  </conditionalFormatting>
  <conditionalFormatting sqref="O13:O37">
    <cfRule type="cellIs" priority="2453" dxfId="161" operator="greaterThanOrEqual" stopIfTrue="1">
      <formula>$O$6</formula>
    </cfRule>
  </conditionalFormatting>
  <conditionalFormatting sqref="L15:L37">
    <cfRule type="cellIs" priority="2452" dxfId="161" operator="greaterThanOrEqual" stopIfTrue="1">
      <formula>$L$6</formula>
    </cfRule>
  </conditionalFormatting>
  <conditionalFormatting sqref="M15:M37">
    <cfRule type="cellIs" priority="2451" dxfId="161" operator="greaterThanOrEqual" stopIfTrue="1">
      <formula>$M$6</formula>
    </cfRule>
  </conditionalFormatting>
  <conditionalFormatting sqref="N13:N37">
    <cfRule type="cellIs" priority="2449" dxfId="161" operator="greaterThanOrEqual" stopIfTrue="1">
      <formula>$N$6</formula>
    </cfRule>
  </conditionalFormatting>
  <conditionalFormatting sqref="U13:AE37">
    <cfRule type="cellIs" priority="2448" dxfId="161" operator="greaterThanOrEqual" stopIfTrue="1">
      <formula>U$6</formula>
    </cfRule>
  </conditionalFormatting>
  <conditionalFormatting sqref="T13:T37">
    <cfRule type="cellIs" priority="2446" dxfId="161" operator="greaterThanOrEqual" stopIfTrue="1">
      <formula>T$6</formula>
    </cfRule>
  </conditionalFormatting>
  <conditionalFormatting sqref="J13:J14">
    <cfRule type="cellIs" priority="2434" dxfId="161" operator="greaterThanOrEqual" stopIfTrue="1">
      <formula>$J$6</formula>
    </cfRule>
  </conditionalFormatting>
  <conditionalFormatting sqref="K13:K14">
    <cfRule type="cellIs" priority="2433" dxfId="161" operator="greaterThanOrEqual" stopIfTrue="1">
      <formula>$K$6</formula>
    </cfRule>
  </conditionalFormatting>
  <conditionalFormatting sqref="AI13:AT37">
    <cfRule type="cellIs" priority="2441" dxfId="161" operator="greaterThanOrEqual" stopIfTrue="1">
      <formula>AI$6</formula>
    </cfRule>
  </conditionalFormatting>
  <conditionalFormatting sqref="E13:E14">
    <cfRule type="cellIs" priority="2439" dxfId="161" operator="greaterThanOrEqual" stopIfTrue="1">
      <formula>T$6</formula>
    </cfRule>
  </conditionalFormatting>
  <conditionalFormatting sqref="F13:F14">
    <cfRule type="cellIs" priority="2438" dxfId="161" operator="greaterThanOrEqual" stopIfTrue="1">
      <formula>$F$6</formula>
    </cfRule>
  </conditionalFormatting>
  <conditionalFormatting sqref="G13:G14">
    <cfRule type="cellIs" priority="2437" dxfId="161" operator="greaterThanOrEqual" stopIfTrue="1">
      <formula>$G$6</formula>
    </cfRule>
  </conditionalFormatting>
  <conditionalFormatting sqref="H13:H14">
    <cfRule type="cellIs" priority="2436" dxfId="161" operator="greaterThanOrEqual" stopIfTrue="1">
      <formula>$H$6</formula>
    </cfRule>
  </conditionalFormatting>
  <conditionalFormatting sqref="I13:I14">
    <cfRule type="cellIs" priority="2435" dxfId="161" operator="greaterThanOrEqual" stopIfTrue="1">
      <formula>$I$6</formula>
    </cfRule>
  </conditionalFormatting>
  <conditionalFormatting sqref="D13:D14">
    <cfRule type="cellIs" priority="2432" dxfId="0" operator="equal">
      <formula>0</formula>
    </cfRule>
  </conditionalFormatting>
  <conditionalFormatting sqref="C13:C14">
    <cfRule type="cellIs" priority="2431" dxfId="0" operator="equal">
      <formula>0</formula>
    </cfRule>
  </conditionalFormatting>
  <conditionalFormatting sqref="L13:L14">
    <cfRule type="cellIs" priority="2430" dxfId="161" operator="greaterThanOrEqual" stopIfTrue="1">
      <formula>$L$6</formula>
    </cfRule>
  </conditionalFormatting>
  <conditionalFormatting sqref="M13:M14">
    <cfRule type="cellIs" priority="2429" dxfId="161" operator="greaterThanOrEqual" stopIfTrue="1">
      <formula>$M$6</formula>
    </cfRule>
  </conditionalFormatting>
  <conditionalFormatting sqref="R15:R37">
    <cfRule type="cellIs" priority="2397" dxfId="0" operator="equal">
      <formula>0</formula>
    </cfRule>
  </conditionalFormatting>
  <conditionalFormatting sqref="R13:R14">
    <cfRule type="cellIs" priority="2395" dxfId="0" operator="equal">
      <formula>0</formula>
    </cfRule>
  </conditionalFormatting>
  <conditionalFormatting sqref="AG15:AG37">
    <cfRule type="cellIs" priority="2393" dxfId="0" operator="equal">
      <formula>0</formula>
    </cfRule>
  </conditionalFormatting>
  <conditionalFormatting sqref="AG13:AG14">
    <cfRule type="cellIs" priority="2391" dxfId="0" operator="equal">
      <formula>0</formula>
    </cfRule>
  </conditionalFormatting>
  <conditionalFormatting sqref="AG40:AG41">
    <cfRule type="cellIs" priority="1364" dxfId="0" operator="equal">
      <formula>0</formula>
    </cfRule>
  </conditionalFormatting>
  <conditionalFormatting sqref="R42:R64">
    <cfRule type="cellIs" priority="1370" dxfId="0" operator="equal">
      <formula>0</formula>
    </cfRule>
  </conditionalFormatting>
  <conditionalFormatting sqref="D40:D41">
    <cfRule type="cellIs" priority="1375" dxfId="0" operator="equal">
      <formula>0</formula>
    </cfRule>
  </conditionalFormatting>
  <conditionalFormatting sqref="L40:L41">
    <cfRule type="cellIs" priority="1373" dxfId="161" operator="greaterThanOrEqual" stopIfTrue="1">
      <formula>$L$6</formula>
    </cfRule>
  </conditionalFormatting>
  <conditionalFormatting sqref="M40:M41">
    <cfRule type="cellIs" priority="1372" dxfId="161" operator="greaterThanOrEqual" stopIfTrue="1">
      <formula>$M$6</formula>
    </cfRule>
  </conditionalFormatting>
  <conditionalFormatting sqref="AG42:AG45 AG52:AG64">
    <cfRule type="cellIs" priority="1366" dxfId="0" operator="equal">
      <formula>0</formula>
    </cfRule>
  </conditionalFormatting>
  <conditionalFormatting sqref="D42:D64">
    <cfRule type="cellIs" priority="1391" dxfId="0" operator="equal">
      <formula>0</formula>
    </cfRule>
  </conditionalFormatting>
  <conditionalFormatting sqref="C42:C64">
    <cfRule type="cellIs" priority="1390" dxfId="0" operator="equal">
      <formula>0</formula>
    </cfRule>
  </conditionalFormatting>
  <conditionalFormatting sqref="AG389:AG390">
    <cfRule type="cellIs" priority="452" dxfId="0" operator="equal">
      <formula>0</formula>
    </cfRule>
  </conditionalFormatting>
  <conditionalFormatting sqref="B92:B116">
    <cfRule type="cellIs" priority="898" dxfId="0" operator="equal">
      <formula>0</formula>
    </cfRule>
  </conditionalFormatting>
  <conditionalFormatting sqref="D67:D89">
    <cfRule type="cellIs" priority="935" dxfId="0" operator="equal">
      <formula>0</formula>
    </cfRule>
  </conditionalFormatting>
  <conditionalFormatting sqref="R40:R41">
    <cfRule type="cellIs" priority="1368" dxfId="0" operator="equal">
      <formula>0</formula>
    </cfRule>
  </conditionalFormatting>
  <conditionalFormatting sqref="O40:O64">
    <cfRule type="cellIs" priority="1389" dxfId="161" operator="greaterThanOrEqual" stopIfTrue="1">
      <formula>$O$6</formula>
    </cfRule>
  </conditionalFormatting>
  <conditionalFormatting sqref="L42:L64">
    <cfRule type="cellIs" priority="1388" dxfId="161" operator="greaterThanOrEqual" stopIfTrue="1">
      <formula>$L$6</formula>
    </cfRule>
  </conditionalFormatting>
  <conditionalFormatting sqref="M42:M64">
    <cfRule type="cellIs" priority="1387" dxfId="161" operator="greaterThanOrEqual" stopIfTrue="1">
      <formula>$M$6</formula>
    </cfRule>
  </conditionalFormatting>
  <conditionalFormatting sqref="N40:N64">
    <cfRule type="cellIs" priority="1386" dxfId="161" operator="greaterThanOrEqual" stopIfTrue="1">
      <formula>$N$6</formula>
    </cfRule>
  </conditionalFormatting>
  <conditionalFormatting sqref="U40:AE64">
    <cfRule type="cellIs" priority="1385" dxfId="161" operator="greaterThanOrEqual" stopIfTrue="1">
      <formula>U$6</formula>
    </cfRule>
  </conditionalFormatting>
  <conditionalFormatting sqref="T40:T64">
    <cfRule type="cellIs" priority="1384" dxfId="161" operator="greaterThanOrEqual" stopIfTrue="1">
      <formula>T$6</formula>
    </cfRule>
  </conditionalFormatting>
  <conditionalFormatting sqref="AI40:AT64">
    <cfRule type="cellIs" priority="1383" dxfId="161" operator="greaterThanOrEqual" stopIfTrue="1">
      <formula>AI$6</formula>
    </cfRule>
  </conditionalFormatting>
  <conditionalFormatting sqref="E42:E64">
    <cfRule type="cellIs" priority="1400" dxfId="161" operator="greaterThanOrEqual" stopIfTrue="1">
      <formula>T$6</formula>
    </cfRule>
  </conditionalFormatting>
  <conditionalFormatting sqref="F42:F64">
    <cfRule type="cellIs" priority="1399" dxfId="161" operator="greaterThanOrEqual" stopIfTrue="1">
      <formula>$F$6</formula>
    </cfRule>
  </conditionalFormatting>
  <conditionalFormatting sqref="G42:G64">
    <cfRule type="cellIs" priority="1398" dxfId="161" operator="greaterThanOrEqual" stopIfTrue="1">
      <formula>$G$6</formula>
    </cfRule>
  </conditionalFormatting>
  <conditionalFormatting sqref="H42:H64">
    <cfRule type="cellIs" priority="1397" dxfId="161" operator="greaterThanOrEqual" stopIfTrue="1">
      <formula>$H$6</formula>
    </cfRule>
  </conditionalFormatting>
  <conditionalFormatting sqref="I42:I64">
    <cfRule type="cellIs" priority="1396" dxfId="161" operator="greaterThanOrEqual" stopIfTrue="1">
      <formula>$I$6</formula>
    </cfRule>
  </conditionalFormatting>
  <conditionalFormatting sqref="J42:J64">
    <cfRule type="cellIs" priority="1395" dxfId="161" operator="greaterThanOrEqual" stopIfTrue="1">
      <formula>$J$6</formula>
    </cfRule>
  </conditionalFormatting>
  <conditionalFormatting sqref="K42:K64">
    <cfRule type="cellIs" priority="1394" dxfId="161" operator="greaterThanOrEqual" stopIfTrue="1">
      <formula>$K$6</formula>
    </cfRule>
  </conditionalFormatting>
  <conditionalFormatting sqref="P40:P64">
    <cfRule type="cellIs" priority="1393" dxfId="161" operator="greaterThanOrEqual" stopIfTrue="1">
      <formula>$P$6</formula>
    </cfRule>
  </conditionalFormatting>
  <conditionalFormatting sqref="B40:B64">
    <cfRule type="cellIs" priority="1392" dxfId="0" operator="equal">
      <formula>0</formula>
    </cfRule>
  </conditionalFormatting>
  <conditionalFormatting sqref="J40:J41">
    <cfRule type="cellIs" priority="1377" dxfId="161" operator="greaterThanOrEqual" stopIfTrue="1">
      <formula>$J$6</formula>
    </cfRule>
  </conditionalFormatting>
  <conditionalFormatting sqref="K40:K41">
    <cfRule type="cellIs" priority="1376" dxfId="161" operator="greaterThanOrEqual" stopIfTrue="1">
      <formula>$K$6</formula>
    </cfRule>
  </conditionalFormatting>
  <conditionalFormatting sqref="E40:E41">
    <cfRule type="cellIs" priority="1382" dxfId="161" operator="greaterThanOrEqual" stopIfTrue="1">
      <formula>T$6</formula>
    </cfRule>
  </conditionalFormatting>
  <conditionalFormatting sqref="F40:F41">
    <cfRule type="cellIs" priority="1381" dxfId="161" operator="greaterThanOrEqual" stopIfTrue="1">
      <formula>$F$6</formula>
    </cfRule>
  </conditionalFormatting>
  <conditionalFormatting sqref="G40:G41">
    <cfRule type="cellIs" priority="1380" dxfId="161" operator="greaterThanOrEqual" stopIfTrue="1">
      <formula>$G$6</formula>
    </cfRule>
  </conditionalFormatting>
  <conditionalFormatting sqref="H40:H41">
    <cfRule type="cellIs" priority="1379" dxfId="161" operator="greaterThanOrEqual" stopIfTrue="1">
      <formula>$H$6</formula>
    </cfRule>
  </conditionalFormatting>
  <conditionalFormatting sqref="I40:I41">
    <cfRule type="cellIs" priority="1378" dxfId="161" operator="greaterThanOrEqual" stopIfTrue="1">
      <formula>$I$6</formula>
    </cfRule>
  </conditionalFormatting>
  <conditionalFormatting sqref="E67:E89">
    <cfRule type="cellIs" priority="944" dxfId="161" operator="greaterThanOrEqual" stopIfTrue="1">
      <formula>T$6</formula>
    </cfRule>
  </conditionalFormatting>
  <conditionalFormatting sqref="F67:F89">
    <cfRule type="cellIs" priority="943" dxfId="161" operator="greaterThanOrEqual" stopIfTrue="1">
      <formula>$F$6</formula>
    </cfRule>
  </conditionalFormatting>
  <conditionalFormatting sqref="G67:G89">
    <cfRule type="cellIs" priority="942" dxfId="161" operator="greaterThanOrEqual" stopIfTrue="1">
      <formula>$G$6</formula>
    </cfRule>
  </conditionalFormatting>
  <conditionalFormatting sqref="H67:H89">
    <cfRule type="cellIs" priority="941" dxfId="161" operator="greaterThanOrEqual" stopIfTrue="1">
      <formula>$H$6</formula>
    </cfRule>
  </conditionalFormatting>
  <conditionalFormatting sqref="I67:I89">
    <cfRule type="cellIs" priority="940" dxfId="161" operator="greaterThanOrEqual" stopIfTrue="1">
      <formula>$I$6</formula>
    </cfRule>
  </conditionalFormatting>
  <conditionalFormatting sqref="J67:J89">
    <cfRule type="cellIs" priority="939" dxfId="161" operator="greaterThanOrEqual" stopIfTrue="1">
      <formula>$J$6</formula>
    </cfRule>
  </conditionalFormatting>
  <conditionalFormatting sqref="K67:K89">
    <cfRule type="cellIs" priority="938" dxfId="161" operator="greaterThanOrEqual" stopIfTrue="1">
      <formula>$K$6</formula>
    </cfRule>
  </conditionalFormatting>
  <conditionalFormatting sqref="P65:P89">
    <cfRule type="cellIs" priority="937" dxfId="161" operator="greaterThanOrEqual" stopIfTrue="1">
      <formula>$P$6</formula>
    </cfRule>
  </conditionalFormatting>
  <conditionalFormatting sqref="B65:B89">
    <cfRule type="cellIs" priority="936" dxfId="0" operator="equal">
      <formula>0</formula>
    </cfRule>
  </conditionalFormatting>
  <conditionalFormatting sqref="C67:C89">
    <cfRule type="cellIs" priority="934" dxfId="0" operator="equal">
      <formula>0</formula>
    </cfRule>
  </conditionalFormatting>
  <conditionalFormatting sqref="O65:O89">
    <cfRule type="cellIs" priority="933" dxfId="161" operator="greaterThanOrEqual" stopIfTrue="1">
      <formula>$O$6</formula>
    </cfRule>
  </conditionalFormatting>
  <conditionalFormatting sqref="L67:L89">
    <cfRule type="cellIs" priority="932" dxfId="161" operator="greaterThanOrEqual" stopIfTrue="1">
      <formula>$L$6</formula>
    </cfRule>
  </conditionalFormatting>
  <conditionalFormatting sqref="M67:M89">
    <cfRule type="cellIs" priority="931" dxfId="161" operator="greaterThanOrEqual" stopIfTrue="1">
      <formula>$M$6</formula>
    </cfRule>
  </conditionalFormatting>
  <conditionalFormatting sqref="N65:N89">
    <cfRule type="cellIs" priority="930" dxfId="161" operator="greaterThanOrEqual" stopIfTrue="1">
      <formula>$N$6</formula>
    </cfRule>
  </conditionalFormatting>
  <conditionalFormatting sqref="U65:AE89">
    <cfRule type="cellIs" priority="929" dxfId="161" operator="greaterThanOrEqual" stopIfTrue="1">
      <formula>U$6</formula>
    </cfRule>
  </conditionalFormatting>
  <conditionalFormatting sqref="T65:T89">
    <cfRule type="cellIs" priority="928" dxfId="161" operator="greaterThanOrEqual" stopIfTrue="1">
      <formula>T$6</formula>
    </cfRule>
  </conditionalFormatting>
  <conditionalFormatting sqref="J65:J66">
    <cfRule type="cellIs" priority="921" dxfId="161" operator="greaterThanOrEqual" stopIfTrue="1">
      <formula>$J$6</formula>
    </cfRule>
  </conditionalFormatting>
  <conditionalFormatting sqref="K65:K66">
    <cfRule type="cellIs" priority="920" dxfId="161" operator="greaterThanOrEqual" stopIfTrue="1">
      <formula>$K$6</formula>
    </cfRule>
  </conditionalFormatting>
  <conditionalFormatting sqref="AI65:AT89">
    <cfRule type="cellIs" priority="927" dxfId="161" operator="greaterThanOrEqual" stopIfTrue="1">
      <formula>AI$6</formula>
    </cfRule>
  </conditionalFormatting>
  <conditionalFormatting sqref="E65:E66">
    <cfRule type="cellIs" priority="926" dxfId="161" operator="greaterThanOrEqual" stopIfTrue="1">
      <formula>T$6</formula>
    </cfRule>
  </conditionalFormatting>
  <conditionalFormatting sqref="F65:F66">
    <cfRule type="cellIs" priority="925" dxfId="161" operator="greaterThanOrEqual" stopIfTrue="1">
      <formula>$F$6</formula>
    </cfRule>
  </conditionalFormatting>
  <conditionalFormatting sqref="G65:G66">
    <cfRule type="cellIs" priority="924" dxfId="161" operator="greaterThanOrEqual" stopIfTrue="1">
      <formula>$G$6</formula>
    </cfRule>
  </conditionalFormatting>
  <conditionalFormatting sqref="H65:H66">
    <cfRule type="cellIs" priority="923" dxfId="161" operator="greaterThanOrEqual" stopIfTrue="1">
      <formula>$H$6</formula>
    </cfRule>
  </conditionalFormatting>
  <conditionalFormatting sqref="I65:I66">
    <cfRule type="cellIs" priority="922" dxfId="161" operator="greaterThanOrEqual" stopIfTrue="1">
      <formula>$I$6</formula>
    </cfRule>
  </conditionalFormatting>
  <conditionalFormatting sqref="D65:D66">
    <cfRule type="cellIs" priority="919" dxfId="0" operator="equal">
      <formula>0</formula>
    </cfRule>
  </conditionalFormatting>
  <conditionalFormatting sqref="C65:C66">
    <cfRule type="cellIs" priority="918" dxfId="0" operator="equal">
      <formula>0</formula>
    </cfRule>
  </conditionalFormatting>
  <conditionalFormatting sqref="L65:L66">
    <cfRule type="cellIs" priority="917" dxfId="161" operator="greaterThanOrEqual" stopIfTrue="1">
      <formula>$L$6</formula>
    </cfRule>
  </conditionalFormatting>
  <conditionalFormatting sqref="M65:M66">
    <cfRule type="cellIs" priority="916" dxfId="161" operator="greaterThanOrEqual" stopIfTrue="1">
      <formula>$M$6</formula>
    </cfRule>
  </conditionalFormatting>
  <conditionalFormatting sqref="R67:R89">
    <cfRule type="cellIs" priority="914" dxfId="0" operator="equal">
      <formula>0</formula>
    </cfRule>
  </conditionalFormatting>
  <conditionalFormatting sqref="R65:R66">
    <cfRule type="cellIs" priority="912" dxfId="0" operator="equal">
      <formula>0</formula>
    </cfRule>
  </conditionalFormatting>
  <conditionalFormatting sqref="AG67:AG89">
    <cfRule type="cellIs" priority="910" dxfId="0" operator="equal">
      <formula>0</formula>
    </cfRule>
  </conditionalFormatting>
  <conditionalFormatting sqref="AG65:AG66">
    <cfRule type="cellIs" priority="908" dxfId="0" operator="equal">
      <formula>0</formula>
    </cfRule>
  </conditionalFormatting>
  <conditionalFormatting sqref="E94:E116">
    <cfRule type="cellIs" priority="906" dxfId="161" operator="greaterThanOrEqual" stopIfTrue="1">
      <formula>T$6</formula>
    </cfRule>
  </conditionalFormatting>
  <conditionalFormatting sqref="F94:F116">
    <cfRule type="cellIs" priority="905" dxfId="161" operator="greaterThanOrEqual" stopIfTrue="1">
      <formula>$F$6</formula>
    </cfRule>
  </conditionalFormatting>
  <conditionalFormatting sqref="G94:G116">
    <cfRule type="cellIs" priority="904" dxfId="161" operator="greaterThanOrEqual" stopIfTrue="1">
      <formula>$G$6</formula>
    </cfRule>
  </conditionalFormatting>
  <conditionalFormatting sqref="H94:H116">
    <cfRule type="cellIs" priority="903" dxfId="161" operator="greaterThanOrEqual" stopIfTrue="1">
      <formula>$H$6</formula>
    </cfRule>
  </conditionalFormatting>
  <conditionalFormatting sqref="I94:I116">
    <cfRule type="cellIs" priority="902" dxfId="161" operator="greaterThanOrEqual" stopIfTrue="1">
      <formula>$I$6</formula>
    </cfRule>
  </conditionalFormatting>
  <conditionalFormatting sqref="J94:J116">
    <cfRule type="cellIs" priority="901" dxfId="161" operator="greaterThanOrEqual" stopIfTrue="1">
      <formula>$J$6</formula>
    </cfRule>
  </conditionalFormatting>
  <conditionalFormatting sqref="K94:K116">
    <cfRule type="cellIs" priority="900" dxfId="161" operator="greaterThanOrEqual" stopIfTrue="1">
      <formula>$K$6</formula>
    </cfRule>
  </conditionalFormatting>
  <conditionalFormatting sqref="P92:P116">
    <cfRule type="cellIs" priority="899" dxfId="161" operator="greaterThanOrEqual" stopIfTrue="1">
      <formula>$P$6</formula>
    </cfRule>
  </conditionalFormatting>
  <conditionalFormatting sqref="D94:D116">
    <cfRule type="cellIs" priority="897" dxfId="0" operator="equal">
      <formula>0</formula>
    </cfRule>
  </conditionalFormatting>
  <conditionalFormatting sqref="C94:C116">
    <cfRule type="cellIs" priority="896" dxfId="0" operator="equal">
      <formula>0</formula>
    </cfRule>
  </conditionalFormatting>
  <conditionalFormatting sqref="O92:O116">
    <cfRule type="cellIs" priority="895" dxfId="161" operator="greaterThanOrEqual" stopIfTrue="1">
      <formula>$O$6</formula>
    </cfRule>
  </conditionalFormatting>
  <conditionalFormatting sqref="L94:L116">
    <cfRule type="cellIs" priority="894" dxfId="161" operator="greaterThanOrEqual" stopIfTrue="1">
      <formula>$L$6</formula>
    </cfRule>
  </conditionalFormatting>
  <conditionalFormatting sqref="M94:M116">
    <cfRule type="cellIs" priority="893" dxfId="161" operator="greaterThanOrEqual" stopIfTrue="1">
      <formula>$M$6</formula>
    </cfRule>
  </conditionalFormatting>
  <conditionalFormatting sqref="N92:N116">
    <cfRule type="cellIs" priority="892" dxfId="161" operator="greaterThanOrEqual" stopIfTrue="1">
      <formula>$N$6</formula>
    </cfRule>
  </conditionalFormatting>
  <conditionalFormatting sqref="U92:AE116">
    <cfRule type="cellIs" priority="891" dxfId="161" operator="greaterThanOrEqual" stopIfTrue="1">
      <formula>U$6</formula>
    </cfRule>
  </conditionalFormatting>
  <conditionalFormatting sqref="T92:T116">
    <cfRule type="cellIs" priority="890" dxfId="161" operator="greaterThanOrEqual" stopIfTrue="1">
      <formula>T$6</formula>
    </cfRule>
  </conditionalFormatting>
  <conditionalFormatting sqref="J92:J93">
    <cfRule type="cellIs" priority="883" dxfId="161" operator="greaterThanOrEqual" stopIfTrue="1">
      <formula>$J$6</formula>
    </cfRule>
  </conditionalFormatting>
  <conditionalFormatting sqref="K92:K93">
    <cfRule type="cellIs" priority="882" dxfId="161" operator="greaterThanOrEqual" stopIfTrue="1">
      <formula>$K$6</formula>
    </cfRule>
  </conditionalFormatting>
  <conditionalFormatting sqref="AI92:AT116">
    <cfRule type="cellIs" priority="889" dxfId="161" operator="greaterThanOrEqual" stopIfTrue="1">
      <formula>AI$6</formula>
    </cfRule>
  </conditionalFormatting>
  <conditionalFormatting sqref="E92:E93">
    <cfRule type="cellIs" priority="888" dxfId="161" operator="greaterThanOrEqual" stopIfTrue="1">
      <formula>T$6</formula>
    </cfRule>
  </conditionalFormatting>
  <conditionalFormatting sqref="F92:F93">
    <cfRule type="cellIs" priority="887" dxfId="161" operator="greaterThanOrEqual" stopIfTrue="1">
      <formula>$F$6</formula>
    </cfRule>
  </conditionalFormatting>
  <conditionalFormatting sqref="G92:G93">
    <cfRule type="cellIs" priority="886" dxfId="161" operator="greaterThanOrEqual" stopIfTrue="1">
      <formula>$G$6</formula>
    </cfRule>
  </conditionalFormatting>
  <conditionalFormatting sqref="H92:H93">
    <cfRule type="cellIs" priority="885" dxfId="161" operator="greaterThanOrEqual" stopIfTrue="1">
      <formula>$H$6</formula>
    </cfRule>
  </conditionalFormatting>
  <conditionalFormatting sqref="I92:I93">
    <cfRule type="cellIs" priority="884" dxfId="161" operator="greaterThanOrEqual" stopIfTrue="1">
      <formula>$I$6</formula>
    </cfRule>
  </conditionalFormatting>
  <conditionalFormatting sqref="D92:D93">
    <cfRule type="cellIs" priority="881" dxfId="0" operator="equal">
      <formula>0</formula>
    </cfRule>
  </conditionalFormatting>
  <conditionalFormatting sqref="C92:C93">
    <cfRule type="cellIs" priority="880" dxfId="0" operator="equal">
      <formula>0</formula>
    </cfRule>
  </conditionalFormatting>
  <conditionalFormatting sqref="L92:L93">
    <cfRule type="cellIs" priority="879" dxfId="161" operator="greaterThanOrEqual" stopIfTrue="1">
      <formula>$L$6</formula>
    </cfRule>
  </conditionalFormatting>
  <conditionalFormatting sqref="M92:M93">
    <cfRule type="cellIs" priority="878" dxfId="161" operator="greaterThanOrEqual" stopIfTrue="1">
      <formula>$M$6</formula>
    </cfRule>
  </conditionalFormatting>
  <conditionalFormatting sqref="R94:R116">
    <cfRule type="cellIs" priority="876" dxfId="0" operator="equal">
      <formula>0</formula>
    </cfRule>
  </conditionalFormatting>
  <conditionalFormatting sqref="R92:R93">
    <cfRule type="cellIs" priority="874" dxfId="0" operator="equal">
      <formula>0</formula>
    </cfRule>
  </conditionalFormatting>
  <conditionalFormatting sqref="AG94:AG116">
    <cfRule type="cellIs" priority="872" dxfId="0" operator="equal">
      <formula>0</formula>
    </cfRule>
  </conditionalFormatting>
  <conditionalFormatting sqref="AG92:AG93">
    <cfRule type="cellIs" priority="870" dxfId="0" operator="equal">
      <formula>0</formula>
    </cfRule>
  </conditionalFormatting>
  <conditionalFormatting sqref="E121:E143">
    <cfRule type="cellIs" priority="868" dxfId="161" operator="greaterThanOrEqual" stopIfTrue="1">
      <formula>T$6</formula>
    </cfRule>
  </conditionalFormatting>
  <conditionalFormatting sqref="F121:F143">
    <cfRule type="cellIs" priority="867" dxfId="161" operator="greaterThanOrEqual" stopIfTrue="1">
      <formula>$F$6</formula>
    </cfRule>
  </conditionalFormatting>
  <conditionalFormatting sqref="G121:G143">
    <cfRule type="cellIs" priority="866" dxfId="161" operator="greaterThanOrEqual" stopIfTrue="1">
      <formula>$G$6</formula>
    </cfRule>
  </conditionalFormatting>
  <conditionalFormatting sqref="H121:H143">
    <cfRule type="cellIs" priority="865" dxfId="161" operator="greaterThanOrEqual" stopIfTrue="1">
      <formula>$H$6</formula>
    </cfRule>
  </conditionalFormatting>
  <conditionalFormatting sqref="I121:I143">
    <cfRule type="cellIs" priority="864" dxfId="161" operator="greaterThanOrEqual" stopIfTrue="1">
      <formula>$I$6</formula>
    </cfRule>
  </conditionalFormatting>
  <conditionalFormatting sqref="J121:J143">
    <cfRule type="cellIs" priority="863" dxfId="161" operator="greaterThanOrEqual" stopIfTrue="1">
      <formula>$J$6</formula>
    </cfRule>
  </conditionalFormatting>
  <conditionalFormatting sqref="K121:K143">
    <cfRule type="cellIs" priority="862" dxfId="161" operator="greaterThanOrEqual" stopIfTrue="1">
      <formula>$K$6</formula>
    </cfRule>
  </conditionalFormatting>
  <conditionalFormatting sqref="P119:P143">
    <cfRule type="cellIs" priority="861" dxfId="161" operator="greaterThanOrEqual" stopIfTrue="1">
      <formula>$P$6</formula>
    </cfRule>
  </conditionalFormatting>
  <conditionalFormatting sqref="B119:B143">
    <cfRule type="cellIs" priority="860" dxfId="0" operator="equal">
      <formula>0</formula>
    </cfRule>
  </conditionalFormatting>
  <conditionalFormatting sqref="D121:D143">
    <cfRule type="cellIs" priority="859" dxfId="0" operator="equal">
      <formula>0</formula>
    </cfRule>
  </conditionalFormatting>
  <conditionalFormatting sqref="C121:C143">
    <cfRule type="cellIs" priority="858" dxfId="0" operator="equal">
      <formula>0</formula>
    </cfRule>
  </conditionalFormatting>
  <conditionalFormatting sqref="O119:O143">
    <cfRule type="cellIs" priority="857" dxfId="161" operator="greaterThanOrEqual" stopIfTrue="1">
      <formula>$O$6</formula>
    </cfRule>
  </conditionalFormatting>
  <conditionalFormatting sqref="L121:L143">
    <cfRule type="cellIs" priority="856" dxfId="161" operator="greaterThanOrEqual" stopIfTrue="1">
      <formula>$L$6</formula>
    </cfRule>
  </conditionalFormatting>
  <conditionalFormatting sqref="M121:M143">
    <cfRule type="cellIs" priority="855" dxfId="161" operator="greaterThanOrEqual" stopIfTrue="1">
      <formula>$M$6</formula>
    </cfRule>
  </conditionalFormatting>
  <conditionalFormatting sqref="N119:N143">
    <cfRule type="cellIs" priority="854" dxfId="161" operator="greaterThanOrEqual" stopIfTrue="1">
      <formula>$N$6</formula>
    </cfRule>
  </conditionalFormatting>
  <conditionalFormatting sqref="U119:AE143">
    <cfRule type="cellIs" priority="853" dxfId="161" operator="greaterThanOrEqual" stopIfTrue="1">
      <formula>U$6</formula>
    </cfRule>
  </conditionalFormatting>
  <conditionalFormatting sqref="T119:T143">
    <cfRule type="cellIs" priority="852" dxfId="161" operator="greaterThanOrEqual" stopIfTrue="1">
      <formula>T$6</formula>
    </cfRule>
  </conditionalFormatting>
  <conditionalFormatting sqref="J119:J120">
    <cfRule type="cellIs" priority="845" dxfId="161" operator="greaterThanOrEqual" stopIfTrue="1">
      <formula>$J$6</formula>
    </cfRule>
  </conditionalFormatting>
  <conditionalFormatting sqref="K119:K120">
    <cfRule type="cellIs" priority="844" dxfId="161" operator="greaterThanOrEqual" stopIfTrue="1">
      <formula>$K$6</formula>
    </cfRule>
  </conditionalFormatting>
  <conditionalFormatting sqref="AI119:AT143">
    <cfRule type="cellIs" priority="851" dxfId="161" operator="greaterThanOrEqual" stopIfTrue="1">
      <formula>AI$6</formula>
    </cfRule>
  </conditionalFormatting>
  <conditionalFormatting sqref="E119:E120">
    <cfRule type="cellIs" priority="850" dxfId="161" operator="greaterThanOrEqual" stopIfTrue="1">
      <formula>T$6</formula>
    </cfRule>
  </conditionalFormatting>
  <conditionalFormatting sqref="F119:F120">
    <cfRule type="cellIs" priority="849" dxfId="161" operator="greaterThanOrEqual" stopIfTrue="1">
      <formula>$F$6</formula>
    </cfRule>
  </conditionalFormatting>
  <conditionalFormatting sqref="G119:G120">
    <cfRule type="cellIs" priority="848" dxfId="161" operator="greaterThanOrEqual" stopIfTrue="1">
      <formula>$G$6</formula>
    </cfRule>
  </conditionalFormatting>
  <conditionalFormatting sqref="H119:H120">
    <cfRule type="cellIs" priority="847" dxfId="161" operator="greaterThanOrEqual" stopIfTrue="1">
      <formula>$H$6</formula>
    </cfRule>
  </conditionalFormatting>
  <conditionalFormatting sqref="I119:I120">
    <cfRule type="cellIs" priority="846" dxfId="161" operator="greaterThanOrEqual" stopIfTrue="1">
      <formula>$I$6</formula>
    </cfRule>
  </conditionalFormatting>
  <conditionalFormatting sqref="D119:D120">
    <cfRule type="cellIs" priority="843" dxfId="0" operator="equal">
      <formula>0</formula>
    </cfRule>
  </conditionalFormatting>
  <conditionalFormatting sqref="C119:C120">
    <cfRule type="cellIs" priority="842" dxfId="0" operator="equal">
      <formula>0</formula>
    </cfRule>
  </conditionalFormatting>
  <conditionalFormatting sqref="L119:L120">
    <cfRule type="cellIs" priority="841" dxfId="161" operator="greaterThanOrEqual" stopIfTrue="1">
      <formula>$L$6</formula>
    </cfRule>
  </conditionalFormatting>
  <conditionalFormatting sqref="M119:M120">
    <cfRule type="cellIs" priority="840" dxfId="161" operator="greaterThanOrEqual" stopIfTrue="1">
      <formula>$M$6</formula>
    </cfRule>
  </conditionalFormatting>
  <conditionalFormatting sqref="R121:R143">
    <cfRule type="cellIs" priority="838" dxfId="0" operator="equal">
      <formula>0</formula>
    </cfRule>
  </conditionalFormatting>
  <conditionalFormatting sqref="R119:R120">
    <cfRule type="cellIs" priority="836" dxfId="0" operator="equal">
      <formula>0</formula>
    </cfRule>
  </conditionalFormatting>
  <conditionalFormatting sqref="AG121:AG143">
    <cfRule type="cellIs" priority="834" dxfId="0" operator="equal">
      <formula>0</formula>
    </cfRule>
  </conditionalFormatting>
  <conditionalFormatting sqref="AG119:AG120">
    <cfRule type="cellIs" priority="832" dxfId="0" operator="equal">
      <formula>0</formula>
    </cfRule>
  </conditionalFormatting>
  <conditionalFormatting sqref="E148:E170">
    <cfRule type="cellIs" priority="830" dxfId="161" operator="greaterThanOrEqual" stopIfTrue="1">
      <formula>T$6</formula>
    </cfRule>
  </conditionalFormatting>
  <conditionalFormatting sqref="F148:F170">
    <cfRule type="cellIs" priority="829" dxfId="161" operator="greaterThanOrEqual" stopIfTrue="1">
      <formula>$F$6</formula>
    </cfRule>
  </conditionalFormatting>
  <conditionalFormatting sqref="G148:G170">
    <cfRule type="cellIs" priority="828" dxfId="161" operator="greaterThanOrEqual" stopIfTrue="1">
      <formula>$G$6</formula>
    </cfRule>
  </conditionalFormatting>
  <conditionalFormatting sqref="H148:H170">
    <cfRule type="cellIs" priority="827" dxfId="161" operator="greaterThanOrEqual" stopIfTrue="1">
      <formula>$H$6</formula>
    </cfRule>
  </conditionalFormatting>
  <conditionalFormatting sqref="I148:I170">
    <cfRule type="cellIs" priority="826" dxfId="161" operator="greaterThanOrEqual" stopIfTrue="1">
      <formula>$I$6</formula>
    </cfRule>
  </conditionalFormatting>
  <conditionalFormatting sqref="J148:J170">
    <cfRule type="cellIs" priority="825" dxfId="161" operator="greaterThanOrEqual" stopIfTrue="1">
      <formula>$J$6</formula>
    </cfRule>
  </conditionalFormatting>
  <conditionalFormatting sqref="K148:K170">
    <cfRule type="cellIs" priority="824" dxfId="161" operator="greaterThanOrEqual" stopIfTrue="1">
      <formula>$K$6</formula>
    </cfRule>
  </conditionalFormatting>
  <conditionalFormatting sqref="P146:P170">
    <cfRule type="cellIs" priority="823" dxfId="161" operator="greaterThanOrEqual" stopIfTrue="1">
      <formula>$P$6</formula>
    </cfRule>
  </conditionalFormatting>
  <conditionalFormatting sqref="B146:B170">
    <cfRule type="cellIs" priority="822" dxfId="0" operator="equal">
      <formula>0</formula>
    </cfRule>
  </conditionalFormatting>
  <conditionalFormatting sqref="D148:D170">
    <cfRule type="cellIs" priority="821" dxfId="0" operator="equal">
      <formula>0</formula>
    </cfRule>
  </conditionalFormatting>
  <conditionalFormatting sqref="C148:C170">
    <cfRule type="cellIs" priority="820" dxfId="0" operator="equal">
      <formula>0</formula>
    </cfRule>
  </conditionalFormatting>
  <conditionalFormatting sqref="O146:O170">
    <cfRule type="cellIs" priority="819" dxfId="161" operator="greaterThanOrEqual" stopIfTrue="1">
      <formula>$O$6</formula>
    </cfRule>
  </conditionalFormatting>
  <conditionalFormatting sqref="L148:L170">
    <cfRule type="cellIs" priority="818" dxfId="161" operator="greaterThanOrEqual" stopIfTrue="1">
      <formula>$L$6</formula>
    </cfRule>
  </conditionalFormatting>
  <conditionalFormatting sqref="M148:M170">
    <cfRule type="cellIs" priority="817" dxfId="161" operator="greaterThanOrEqual" stopIfTrue="1">
      <formula>$M$6</formula>
    </cfRule>
  </conditionalFormatting>
  <conditionalFormatting sqref="N146:N170">
    <cfRule type="cellIs" priority="816" dxfId="161" operator="greaterThanOrEqual" stopIfTrue="1">
      <formula>$N$6</formula>
    </cfRule>
  </conditionalFormatting>
  <conditionalFormatting sqref="U146:AE170">
    <cfRule type="cellIs" priority="815" dxfId="161" operator="greaterThanOrEqual" stopIfTrue="1">
      <formula>U$6</formula>
    </cfRule>
  </conditionalFormatting>
  <conditionalFormatting sqref="T146:T170">
    <cfRule type="cellIs" priority="814" dxfId="161" operator="greaterThanOrEqual" stopIfTrue="1">
      <formula>T$6</formula>
    </cfRule>
  </conditionalFormatting>
  <conditionalFormatting sqref="J146:J147">
    <cfRule type="cellIs" priority="807" dxfId="161" operator="greaterThanOrEqual" stopIfTrue="1">
      <formula>$J$6</formula>
    </cfRule>
  </conditionalFormatting>
  <conditionalFormatting sqref="K146:K147">
    <cfRule type="cellIs" priority="806" dxfId="161" operator="greaterThanOrEqual" stopIfTrue="1">
      <formula>$K$6</formula>
    </cfRule>
  </conditionalFormatting>
  <conditionalFormatting sqref="AI146:AT170">
    <cfRule type="cellIs" priority="813" dxfId="161" operator="greaterThanOrEqual" stopIfTrue="1">
      <formula>AI$6</formula>
    </cfRule>
  </conditionalFormatting>
  <conditionalFormatting sqref="E146:E147">
    <cfRule type="cellIs" priority="812" dxfId="161" operator="greaterThanOrEqual" stopIfTrue="1">
      <formula>T$6</formula>
    </cfRule>
  </conditionalFormatting>
  <conditionalFormatting sqref="F146:F147">
    <cfRule type="cellIs" priority="811" dxfId="161" operator="greaterThanOrEqual" stopIfTrue="1">
      <formula>$F$6</formula>
    </cfRule>
  </conditionalFormatting>
  <conditionalFormatting sqref="G146:G147">
    <cfRule type="cellIs" priority="810" dxfId="161" operator="greaterThanOrEqual" stopIfTrue="1">
      <formula>$G$6</formula>
    </cfRule>
  </conditionalFormatting>
  <conditionalFormatting sqref="H146:H147">
    <cfRule type="cellIs" priority="809" dxfId="161" operator="greaterThanOrEqual" stopIfTrue="1">
      <formula>$H$6</formula>
    </cfRule>
  </conditionalFormatting>
  <conditionalFormatting sqref="I146:I147">
    <cfRule type="cellIs" priority="808" dxfId="161" operator="greaterThanOrEqual" stopIfTrue="1">
      <formula>$I$6</formula>
    </cfRule>
  </conditionalFormatting>
  <conditionalFormatting sqref="D146:D147">
    <cfRule type="cellIs" priority="805" dxfId="0" operator="equal">
      <formula>0</formula>
    </cfRule>
  </conditionalFormatting>
  <conditionalFormatting sqref="C146:C147">
    <cfRule type="cellIs" priority="804" dxfId="0" operator="equal">
      <formula>0</formula>
    </cfRule>
  </conditionalFormatting>
  <conditionalFormatting sqref="L146:L147">
    <cfRule type="cellIs" priority="803" dxfId="161" operator="greaterThanOrEqual" stopIfTrue="1">
      <formula>$L$6</formula>
    </cfRule>
  </conditionalFormatting>
  <conditionalFormatting sqref="M146:M147">
    <cfRule type="cellIs" priority="802" dxfId="161" operator="greaterThanOrEqual" stopIfTrue="1">
      <formula>$M$6</formula>
    </cfRule>
  </conditionalFormatting>
  <conditionalFormatting sqref="R148:R170">
    <cfRule type="cellIs" priority="800" dxfId="0" operator="equal">
      <formula>0</formula>
    </cfRule>
  </conditionalFormatting>
  <conditionalFormatting sqref="R146:R147">
    <cfRule type="cellIs" priority="798" dxfId="0" operator="equal">
      <formula>0</formula>
    </cfRule>
  </conditionalFormatting>
  <conditionalFormatting sqref="AG148:AG170">
    <cfRule type="cellIs" priority="796" dxfId="0" operator="equal">
      <formula>0</formula>
    </cfRule>
  </conditionalFormatting>
  <conditionalFormatting sqref="AG146:AG147">
    <cfRule type="cellIs" priority="794" dxfId="0" operator="equal">
      <formula>0</formula>
    </cfRule>
  </conditionalFormatting>
  <conditionalFormatting sqref="E175:E197">
    <cfRule type="cellIs" priority="792" dxfId="161" operator="greaterThanOrEqual" stopIfTrue="1">
      <formula>T$6</formula>
    </cfRule>
  </conditionalFormatting>
  <conditionalFormatting sqref="F175:F197">
    <cfRule type="cellIs" priority="791" dxfId="161" operator="greaterThanOrEqual" stopIfTrue="1">
      <formula>$F$6</formula>
    </cfRule>
  </conditionalFormatting>
  <conditionalFormatting sqref="G175:G197">
    <cfRule type="cellIs" priority="790" dxfId="161" operator="greaterThanOrEqual" stopIfTrue="1">
      <formula>$G$6</formula>
    </cfRule>
  </conditionalFormatting>
  <conditionalFormatting sqref="H175:H197">
    <cfRule type="cellIs" priority="789" dxfId="161" operator="greaterThanOrEqual" stopIfTrue="1">
      <formula>$H$6</formula>
    </cfRule>
  </conditionalFormatting>
  <conditionalFormatting sqref="I175:I197">
    <cfRule type="cellIs" priority="788" dxfId="161" operator="greaterThanOrEqual" stopIfTrue="1">
      <formula>$I$6</formula>
    </cfRule>
  </conditionalFormatting>
  <conditionalFormatting sqref="J175:J197">
    <cfRule type="cellIs" priority="787" dxfId="161" operator="greaterThanOrEqual" stopIfTrue="1">
      <formula>$J$6</formula>
    </cfRule>
  </conditionalFormatting>
  <conditionalFormatting sqref="K175:K197">
    <cfRule type="cellIs" priority="786" dxfId="161" operator="greaterThanOrEqual" stopIfTrue="1">
      <formula>$K$6</formula>
    </cfRule>
  </conditionalFormatting>
  <conditionalFormatting sqref="P173:P197">
    <cfRule type="cellIs" priority="785" dxfId="161" operator="greaterThanOrEqual" stopIfTrue="1">
      <formula>$P$6</formula>
    </cfRule>
  </conditionalFormatting>
  <conditionalFormatting sqref="B173:B197">
    <cfRule type="cellIs" priority="784" dxfId="0" operator="equal">
      <formula>0</formula>
    </cfRule>
  </conditionalFormatting>
  <conditionalFormatting sqref="D175:D197">
    <cfRule type="cellIs" priority="783" dxfId="0" operator="equal">
      <formula>0</formula>
    </cfRule>
  </conditionalFormatting>
  <conditionalFormatting sqref="C175:C197">
    <cfRule type="cellIs" priority="782" dxfId="0" operator="equal">
      <formula>0</formula>
    </cfRule>
  </conditionalFormatting>
  <conditionalFormatting sqref="O173:O197">
    <cfRule type="cellIs" priority="781" dxfId="161" operator="greaterThanOrEqual" stopIfTrue="1">
      <formula>$O$6</formula>
    </cfRule>
  </conditionalFormatting>
  <conditionalFormatting sqref="L175:L197">
    <cfRule type="cellIs" priority="780" dxfId="161" operator="greaterThanOrEqual" stopIfTrue="1">
      <formula>$L$6</formula>
    </cfRule>
  </conditionalFormatting>
  <conditionalFormatting sqref="M175:M197">
    <cfRule type="cellIs" priority="779" dxfId="161" operator="greaterThanOrEqual" stopIfTrue="1">
      <formula>$M$6</formula>
    </cfRule>
  </conditionalFormatting>
  <conditionalFormatting sqref="N173:N197">
    <cfRule type="cellIs" priority="778" dxfId="161" operator="greaterThanOrEqual" stopIfTrue="1">
      <formula>$N$6</formula>
    </cfRule>
  </conditionalFormatting>
  <conditionalFormatting sqref="U173:AE197">
    <cfRule type="cellIs" priority="777" dxfId="161" operator="greaterThanOrEqual" stopIfTrue="1">
      <formula>U$6</formula>
    </cfRule>
  </conditionalFormatting>
  <conditionalFormatting sqref="T173:T197">
    <cfRule type="cellIs" priority="776" dxfId="161" operator="greaterThanOrEqual" stopIfTrue="1">
      <formula>T$6</formula>
    </cfRule>
  </conditionalFormatting>
  <conditionalFormatting sqref="J173:J174">
    <cfRule type="cellIs" priority="769" dxfId="161" operator="greaterThanOrEqual" stopIfTrue="1">
      <formula>$J$6</formula>
    </cfRule>
  </conditionalFormatting>
  <conditionalFormatting sqref="K173:K174">
    <cfRule type="cellIs" priority="768" dxfId="161" operator="greaterThanOrEqual" stopIfTrue="1">
      <formula>$K$6</formula>
    </cfRule>
  </conditionalFormatting>
  <conditionalFormatting sqref="AI173:AT197">
    <cfRule type="cellIs" priority="775" dxfId="161" operator="greaterThanOrEqual" stopIfTrue="1">
      <formula>AI$6</formula>
    </cfRule>
  </conditionalFormatting>
  <conditionalFormatting sqref="E173:E174">
    <cfRule type="cellIs" priority="774" dxfId="161" operator="greaterThanOrEqual" stopIfTrue="1">
      <formula>T$6</formula>
    </cfRule>
  </conditionalFormatting>
  <conditionalFormatting sqref="F173:F174">
    <cfRule type="cellIs" priority="773" dxfId="161" operator="greaterThanOrEqual" stopIfTrue="1">
      <formula>$F$6</formula>
    </cfRule>
  </conditionalFormatting>
  <conditionalFormatting sqref="G173:G174">
    <cfRule type="cellIs" priority="772" dxfId="161" operator="greaterThanOrEqual" stopIfTrue="1">
      <formula>$G$6</formula>
    </cfRule>
  </conditionalFormatting>
  <conditionalFormatting sqref="H173:H174">
    <cfRule type="cellIs" priority="771" dxfId="161" operator="greaterThanOrEqual" stopIfTrue="1">
      <formula>$H$6</formula>
    </cfRule>
  </conditionalFormatting>
  <conditionalFormatting sqref="I173:I174">
    <cfRule type="cellIs" priority="770" dxfId="161" operator="greaterThanOrEqual" stopIfTrue="1">
      <formula>$I$6</formula>
    </cfRule>
  </conditionalFormatting>
  <conditionalFormatting sqref="D173:D174">
    <cfRule type="cellIs" priority="767" dxfId="0" operator="equal">
      <formula>0</formula>
    </cfRule>
  </conditionalFormatting>
  <conditionalFormatting sqref="C173:C174">
    <cfRule type="cellIs" priority="766" dxfId="0" operator="equal">
      <formula>0</formula>
    </cfRule>
  </conditionalFormatting>
  <conditionalFormatting sqref="L173:L174">
    <cfRule type="cellIs" priority="765" dxfId="161" operator="greaterThanOrEqual" stopIfTrue="1">
      <formula>$L$6</formula>
    </cfRule>
  </conditionalFormatting>
  <conditionalFormatting sqref="M173:M174">
    <cfRule type="cellIs" priority="764" dxfId="161" operator="greaterThanOrEqual" stopIfTrue="1">
      <formula>$M$6</formula>
    </cfRule>
  </conditionalFormatting>
  <conditionalFormatting sqref="R175:R197">
    <cfRule type="cellIs" priority="762" dxfId="0" operator="equal">
      <formula>0</formula>
    </cfRule>
  </conditionalFormatting>
  <conditionalFormatting sqref="R173:R174">
    <cfRule type="cellIs" priority="760" dxfId="0" operator="equal">
      <formula>0</formula>
    </cfRule>
  </conditionalFormatting>
  <conditionalFormatting sqref="AG175:AG197">
    <cfRule type="cellIs" priority="758" dxfId="0" operator="equal">
      <formula>0</formula>
    </cfRule>
  </conditionalFormatting>
  <conditionalFormatting sqref="AG173:AG174">
    <cfRule type="cellIs" priority="756" dxfId="0" operator="equal">
      <formula>0</formula>
    </cfRule>
  </conditionalFormatting>
  <conditionalFormatting sqref="E202:E224">
    <cfRule type="cellIs" priority="754" dxfId="161" operator="greaterThanOrEqual" stopIfTrue="1">
      <formula>T$6</formula>
    </cfRule>
  </conditionalFormatting>
  <conditionalFormatting sqref="F202:F224">
    <cfRule type="cellIs" priority="753" dxfId="161" operator="greaterThanOrEqual" stopIfTrue="1">
      <formula>$F$6</formula>
    </cfRule>
  </conditionalFormatting>
  <conditionalFormatting sqref="G202:G224">
    <cfRule type="cellIs" priority="752" dxfId="161" operator="greaterThanOrEqual" stopIfTrue="1">
      <formula>$G$6</formula>
    </cfRule>
  </conditionalFormatting>
  <conditionalFormatting sqref="H202:H224">
    <cfRule type="cellIs" priority="751" dxfId="161" operator="greaterThanOrEqual" stopIfTrue="1">
      <formula>$H$6</formula>
    </cfRule>
  </conditionalFormatting>
  <conditionalFormatting sqref="I202:I224">
    <cfRule type="cellIs" priority="750" dxfId="161" operator="greaterThanOrEqual" stopIfTrue="1">
      <formula>$I$6</formula>
    </cfRule>
  </conditionalFormatting>
  <conditionalFormatting sqref="J202:J224">
    <cfRule type="cellIs" priority="749" dxfId="161" operator="greaterThanOrEqual" stopIfTrue="1">
      <formula>$J$6</formula>
    </cfRule>
  </conditionalFormatting>
  <conditionalFormatting sqref="K202:K224">
    <cfRule type="cellIs" priority="748" dxfId="161" operator="greaterThanOrEqual" stopIfTrue="1">
      <formula>$K$6</formula>
    </cfRule>
  </conditionalFormatting>
  <conditionalFormatting sqref="P200:P224">
    <cfRule type="cellIs" priority="747" dxfId="161" operator="greaterThanOrEqual" stopIfTrue="1">
      <formula>$P$6</formula>
    </cfRule>
  </conditionalFormatting>
  <conditionalFormatting sqref="B200:B224">
    <cfRule type="cellIs" priority="746" dxfId="0" operator="equal">
      <formula>0</formula>
    </cfRule>
  </conditionalFormatting>
  <conditionalFormatting sqref="D202:D224">
    <cfRule type="cellIs" priority="745" dxfId="0" operator="equal">
      <formula>0</formula>
    </cfRule>
  </conditionalFormatting>
  <conditionalFormatting sqref="C202:C224">
    <cfRule type="cellIs" priority="744" dxfId="0" operator="equal">
      <formula>0</formula>
    </cfRule>
  </conditionalFormatting>
  <conditionalFormatting sqref="O200:O224">
    <cfRule type="cellIs" priority="743" dxfId="161" operator="greaterThanOrEqual" stopIfTrue="1">
      <formula>$O$6</formula>
    </cfRule>
  </conditionalFormatting>
  <conditionalFormatting sqref="L202:L224">
    <cfRule type="cellIs" priority="742" dxfId="161" operator="greaterThanOrEqual" stopIfTrue="1">
      <formula>$L$6</formula>
    </cfRule>
  </conditionalFormatting>
  <conditionalFormatting sqref="M202:M224">
    <cfRule type="cellIs" priority="741" dxfId="161" operator="greaterThanOrEqual" stopIfTrue="1">
      <formula>$M$6</formula>
    </cfRule>
  </conditionalFormatting>
  <conditionalFormatting sqref="N200:N224">
    <cfRule type="cellIs" priority="740" dxfId="161" operator="greaterThanOrEqual" stopIfTrue="1">
      <formula>$N$6</formula>
    </cfRule>
  </conditionalFormatting>
  <conditionalFormatting sqref="U200:AE224">
    <cfRule type="cellIs" priority="739" dxfId="161" operator="greaterThanOrEqual" stopIfTrue="1">
      <formula>U$6</formula>
    </cfRule>
  </conditionalFormatting>
  <conditionalFormatting sqref="T200:T224">
    <cfRule type="cellIs" priority="738" dxfId="161" operator="greaterThanOrEqual" stopIfTrue="1">
      <formula>T$6</formula>
    </cfRule>
  </conditionalFormatting>
  <conditionalFormatting sqref="J200:J201">
    <cfRule type="cellIs" priority="731" dxfId="161" operator="greaterThanOrEqual" stopIfTrue="1">
      <formula>$J$6</formula>
    </cfRule>
  </conditionalFormatting>
  <conditionalFormatting sqref="K200:K201">
    <cfRule type="cellIs" priority="730" dxfId="161" operator="greaterThanOrEqual" stopIfTrue="1">
      <formula>$K$6</formula>
    </cfRule>
  </conditionalFormatting>
  <conditionalFormatting sqref="AI200:AT224">
    <cfRule type="cellIs" priority="737" dxfId="161" operator="greaterThanOrEqual" stopIfTrue="1">
      <formula>AI$6</formula>
    </cfRule>
  </conditionalFormatting>
  <conditionalFormatting sqref="E200:E201">
    <cfRule type="cellIs" priority="736" dxfId="161" operator="greaterThanOrEqual" stopIfTrue="1">
      <formula>T$6</formula>
    </cfRule>
  </conditionalFormatting>
  <conditionalFormatting sqref="F200:F201">
    <cfRule type="cellIs" priority="735" dxfId="161" operator="greaterThanOrEqual" stopIfTrue="1">
      <formula>$F$6</formula>
    </cfRule>
  </conditionalFormatting>
  <conditionalFormatting sqref="G200:G201">
    <cfRule type="cellIs" priority="734" dxfId="161" operator="greaterThanOrEqual" stopIfTrue="1">
      <formula>$G$6</formula>
    </cfRule>
  </conditionalFormatting>
  <conditionalFormatting sqref="H200:H201">
    <cfRule type="cellIs" priority="733" dxfId="161" operator="greaterThanOrEqual" stopIfTrue="1">
      <formula>$H$6</formula>
    </cfRule>
  </conditionalFormatting>
  <conditionalFormatting sqref="I200:I201">
    <cfRule type="cellIs" priority="732" dxfId="161" operator="greaterThanOrEqual" stopIfTrue="1">
      <formula>$I$6</formula>
    </cfRule>
  </conditionalFormatting>
  <conditionalFormatting sqref="D200:D201">
    <cfRule type="cellIs" priority="729" dxfId="0" operator="equal">
      <formula>0</formula>
    </cfRule>
  </conditionalFormatting>
  <conditionalFormatting sqref="C200:C201">
    <cfRule type="cellIs" priority="728" dxfId="0" operator="equal">
      <formula>0</formula>
    </cfRule>
  </conditionalFormatting>
  <conditionalFormatting sqref="L200:L201">
    <cfRule type="cellIs" priority="727" dxfId="161" operator="greaterThanOrEqual" stopIfTrue="1">
      <formula>$L$6</formula>
    </cfRule>
  </conditionalFormatting>
  <conditionalFormatting sqref="M200:M201">
    <cfRule type="cellIs" priority="726" dxfId="161" operator="greaterThanOrEqual" stopIfTrue="1">
      <formula>$M$6</formula>
    </cfRule>
  </conditionalFormatting>
  <conditionalFormatting sqref="R202:R224">
    <cfRule type="cellIs" priority="724" dxfId="0" operator="equal">
      <formula>0</formula>
    </cfRule>
  </conditionalFormatting>
  <conditionalFormatting sqref="R200:R201">
    <cfRule type="cellIs" priority="722" dxfId="0" operator="equal">
      <formula>0</formula>
    </cfRule>
  </conditionalFormatting>
  <conditionalFormatting sqref="AG202:AG224">
    <cfRule type="cellIs" priority="720" dxfId="0" operator="equal">
      <formula>0</formula>
    </cfRule>
  </conditionalFormatting>
  <conditionalFormatting sqref="AG200:AG201">
    <cfRule type="cellIs" priority="718" dxfId="0" operator="equal">
      <formula>0</formula>
    </cfRule>
  </conditionalFormatting>
  <conditionalFormatting sqref="E229:E251">
    <cfRule type="cellIs" priority="716" dxfId="161" operator="greaterThanOrEqual" stopIfTrue="1">
      <formula>T$6</formula>
    </cfRule>
  </conditionalFormatting>
  <conditionalFormatting sqref="F229:F251">
    <cfRule type="cellIs" priority="715" dxfId="161" operator="greaterThanOrEqual" stopIfTrue="1">
      <formula>$F$6</formula>
    </cfRule>
  </conditionalFormatting>
  <conditionalFormatting sqref="G229:G251">
    <cfRule type="cellIs" priority="714" dxfId="161" operator="greaterThanOrEqual" stopIfTrue="1">
      <formula>$G$6</formula>
    </cfRule>
  </conditionalFormatting>
  <conditionalFormatting sqref="H229:H251">
    <cfRule type="cellIs" priority="713" dxfId="161" operator="greaterThanOrEqual" stopIfTrue="1">
      <formula>$H$6</formula>
    </cfRule>
  </conditionalFormatting>
  <conditionalFormatting sqref="I229:I251">
    <cfRule type="cellIs" priority="712" dxfId="161" operator="greaterThanOrEqual" stopIfTrue="1">
      <formula>$I$6</formula>
    </cfRule>
  </conditionalFormatting>
  <conditionalFormatting sqref="J229:J251">
    <cfRule type="cellIs" priority="711" dxfId="161" operator="greaterThanOrEqual" stopIfTrue="1">
      <formula>$J$6</formula>
    </cfRule>
  </conditionalFormatting>
  <conditionalFormatting sqref="K229:K251">
    <cfRule type="cellIs" priority="710" dxfId="161" operator="greaterThanOrEqual" stopIfTrue="1">
      <formula>$K$6</formula>
    </cfRule>
  </conditionalFormatting>
  <conditionalFormatting sqref="P227:P251">
    <cfRule type="cellIs" priority="709" dxfId="161" operator="greaterThanOrEqual" stopIfTrue="1">
      <formula>$P$6</formula>
    </cfRule>
  </conditionalFormatting>
  <conditionalFormatting sqref="B227:B251">
    <cfRule type="cellIs" priority="708" dxfId="0" operator="equal">
      <formula>0</formula>
    </cfRule>
  </conditionalFormatting>
  <conditionalFormatting sqref="D229:D251">
    <cfRule type="cellIs" priority="707" dxfId="0" operator="equal">
      <formula>0</formula>
    </cfRule>
  </conditionalFormatting>
  <conditionalFormatting sqref="C229:C251">
    <cfRule type="cellIs" priority="706" dxfId="0" operator="equal">
      <formula>0</formula>
    </cfRule>
  </conditionalFormatting>
  <conditionalFormatting sqref="O227:O251">
    <cfRule type="cellIs" priority="705" dxfId="161" operator="greaterThanOrEqual" stopIfTrue="1">
      <formula>$O$6</formula>
    </cfRule>
  </conditionalFormatting>
  <conditionalFormatting sqref="L229:L251">
    <cfRule type="cellIs" priority="704" dxfId="161" operator="greaterThanOrEqual" stopIfTrue="1">
      <formula>$L$6</formula>
    </cfRule>
  </conditionalFormatting>
  <conditionalFormatting sqref="M229:M251">
    <cfRule type="cellIs" priority="703" dxfId="161" operator="greaterThanOrEqual" stopIfTrue="1">
      <formula>$M$6</formula>
    </cfRule>
  </conditionalFormatting>
  <conditionalFormatting sqref="N227:N251">
    <cfRule type="cellIs" priority="702" dxfId="161" operator="greaterThanOrEqual" stopIfTrue="1">
      <formula>$N$6</formula>
    </cfRule>
  </conditionalFormatting>
  <conditionalFormatting sqref="U227:AE251">
    <cfRule type="cellIs" priority="701" dxfId="161" operator="greaterThanOrEqual" stopIfTrue="1">
      <formula>U$6</formula>
    </cfRule>
  </conditionalFormatting>
  <conditionalFormatting sqref="T227:T251">
    <cfRule type="cellIs" priority="700" dxfId="161" operator="greaterThanOrEqual" stopIfTrue="1">
      <formula>T$6</formula>
    </cfRule>
  </conditionalFormatting>
  <conditionalFormatting sqref="J227:J228">
    <cfRule type="cellIs" priority="693" dxfId="161" operator="greaterThanOrEqual" stopIfTrue="1">
      <formula>$J$6</formula>
    </cfRule>
  </conditionalFormatting>
  <conditionalFormatting sqref="K227:K228">
    <cfRule type="cellIs" priority="692" dxfId="161" operator="greaterThanOrEqual" stopIfTrue="1">
      <formula>$K$6</formula>
    </cfRule>
  </conditionalFormatting>
  <conditionalFormatting sqref="AI227:AT251">
    <cfRule type="cellIs" priority="699" dxfId="161" operator="greaterThanOrEqual" stopIfTrue="1">
      <formula>AI$6</formula>
    </cfRule>
  </conditionalFormatting>
  <conditionalFormatting sqref="E227:E228">
    <cfRule type="cellIs" priority="698" dxfId="161" operator="greaterThanOrEqual" stopIfTrue="1">
      <formula>T$6</formula>
    </cfRule>
  </conditionalFormatting>
  <conditionalFormatting sqref="F227:F228">
    <cfRule type="cellIs" priority="697" dxfId="161" operator="greaterThanOrEqual" stopIfTrue="1">
      <formula>$F$6</formula>
    </cfRule>
  </conditionalFormatting>
  <conditionalFormatting sqref="G227:G228">
    <cfRule type="cellIs" priority="696" dxfId="161" operator="greaterThanOrEqual" stopIfTrue="1">
      <formula>$G$6</formula>
    </cfRule>
  </conditionalFormatting>
  <conditionalFormatting sqref="H227:H228">
    <cfRule type="cellIs" priority="695" dxfId="161" operator="greaterThanOrEqual" stopIfTrue="1">
      <formula>$H$6</formula>
    </cfRule>
  </conditionalFormatting>
  <conditionalFormatting sqref="I227:I228">
    <cfRule type="cellIs" priority="694" dxfId="161" operator="greaterThanOrEqual" stopIfTrue="1">
      <formula>$I$6</formula>
    </cfRule>
  </conditionalFormatting>
  <conditionalFormatting sqref="D227:D228">
    <cfRule type="cellIs" priority="691" dxfId="0" operator="equal">
      <formula>0</formula>
    </cfRule>
  </conditionalFormatting>
  <conditionalFormatting sqref="C227:C228">
    <cfRule type="cellIs" priority="690" dxfId="0" operator="equal">
      <formula>0</formula>
    </cfRule>
  </conditionalFormatting>
  <conditionalFormatting sqref="L227:L228">
    <cfRule type="cellIs" priority="689" dxfId="161" operator="greaterThanOrEqual" stopIfTrue="1">
      <formula>$L$6</formula>
    </cfRule>
  </conditionalFormatting>
  <conditionalFormatting sqref="M227:M228">
    <cfRule type="cellIs" priority="688" dxfId="161" operator="greaterThanOrEqual" stopIfTrue="1">
      <formula>$M$6</formula>
    </cfRule>
  </conditionalFormatting>
  <conditionalFormatting sqref="R229:R251">
    <cfRule type="cellIs" priority="686" dxfId="0" operator="equal">
      <formula>0</formula>
    </cfRule>
  </conditionalFormatting>
  <conditionalFormatting sqref="R227:R228">
    <cfRule type="cellIs" priority="684" dxfId="0" operator="equal">
      <formula>0</formula>
    </cfRule>
  </conditionalFormatting>
  <conditionalFormatting sqref="AG229:AG251">
    <cfRule type="cellIs" priority="682" dxfId="0" operator="equal">
      <formula>0</formula>
    </cfRule>
  </conditionalFormatting>
  <conditionalFormatting sqref="AG227:AG228">
    <cfRule type="cellIs" priority="680" dxfId="0" operator="equal">
      <formula>0</formula>
    </cfRule>
  </conditionalFormatting>
  <conditionalFormatting sqref="E256:E278">
    <cfRule type="cellIs" priority="678" dxfId="161" operator="greaterThanOrEqual" stopIfTrue="1">
      <formula>T$6</formula>
    </cfRule>
  </conditionalFormatting>
  <conditionalFormatting sqref="F256:F278">
    <cfRule type="cellIs" priority="677" dxfId="161" operator="greaterThanOrEqual" stopIfTrue="1">
      <formula>$F$6</formula>
    </cfRule>
  </conditionalFormatting>
  <conditionalFormatting sqref="G256:G278">
    <cfRule type="cellIs" priority="676" dxfId="161" operator="greaterThanOrEqual" stopIfTrue="1">
      <formula>$G$6</formula>
    </cfRule>
  </conditionalFormatting>
  <conditionalFormatting sqref="H256:H278">
    <cfRule type="cellIs" priority="675" dxfId="161" operator="greaterThanOrEqual" stopIfTrue="1">
      <formula>$H$6</formula>
    </cfRule>
  </conditionalFormatting>
  <conditionalFormatting sqref="I256:I278">
    <cfRule type="cellIs" priority="674" dxfId="161" operator="greaterThanOrEqual" stopIfTrue="1">
      <formula>$I$6</formula>
    </cfRule>
  </conditionalFormatting>
  <conditionalFormatting sqref="J256:J278">
    <cfRule type="cellIs" priority="673" dxfId="161" operator="greaterThanOrEqual" stopIfTrue="1">
      <formula>$J$6</formula>
    </cfRule>
  </conditionalFormatting>
  <conditionalFormatting sqref="K256:K278">
    <cfRule type="cellIs" priority="672" dxfId="161" operator="greaterThanOrEqual" stopIfTrue="1">
      <formula>$K$6</formula>
    </cfRule>
  </conditionalFormatting>
  <conditionalFormatting sqref="P254:P278">
    <cfRule type="cellIs" priority="671" dxfId="161" operator="greaterThanOrEqual" stopIfTrue="1">
      <formula>$P$6</formula>
    </cfRule>
  </conditionalFormatting>
  <conditionalFormatting sqref="B254:B278">
    <cfRule type="cellIs" priority="670" dxfId="0" operator="equal">
      <formula>0</formula>
    </cfRule>
  </conditionalFormatting>
  <conditionalFormatting sqref="D256:D278">
    <cfRule type="cellIs" priority="669" dxfId="0" operator="equal">
      <formula>0</formula>
    </cfRule>
  </conditionalFormatting>
  <conditionalFormatting sqref="C256:C278">
    <cfRule type="cellIs" priority="668" dxfId="0" operator="equal">
      <formula>0</formula>
    </cfRule>
  </conditionalFormatting>
  <conditionalFormatting sqref="O254:O278">
    <cfRule type="cellIs" priority="667" dxfId="161" operator="greaterThanOrEqual" stopIfTrue="1">
      <formula>$O$6</formula>
    </cfRule>
  </conditionalFormatting>
  <conditionalFormatting sqref="L256:L278">
    <cfRule type="cellIs" priority="666" dxfId="161" operator="greaterThanOrEqual" stopIfTrue="1">
      <formula>$L$6</formula>
    </cfRule>
  </conditionalFormatting>
  <conditionalFormatting sqref="M256:M278">
    <cfRule type="cellIs" priority="665" dxfId="161" operator="greaterThanOrEqual" stopIfTrue="1">
      <formula>$M$6</formula>
    </cfRule>
  </conditionalFormatting>
  <conditionalFormatting sqref="N254:N278">
    <cfRule type="cellIs" priority="664" dxfId="161" operator="greaterThanOrEqual" stopIfTrue="1">
      <formula>$N$6</formula>
    </cfRule>
  </conditionalFormatting>
  <conditionalFormatting sqref="U254:AE278">
    <cfRule type="cellIs" priority="663" dxfId="161" operator="greaterThanOrEqual" stopIfTrue="1">
      <formula>U$6</formula>
    </cfRule>
  </conditionalFormatting>
  <conditionalFormatting sqref="T254:T278">
    <cfRule type="cellIs" priority="662" dxfId="161" operator="greaterThanOrEqual" stopIfTrue="1">
      <formula>T$6</formula>
    </cfRule>
  </conditionalFormatting>
  <conditionalFormatting sqref="J254:J255">
    <cfRule type="cellIs" priority="655" dxfId="161" operator="greaterThanOrEqual" stopIfTrue="1">
      <formula>$J$6</formula>
    </cfRule>
  </conditionalFormatting>
  <conditionalFormatting sqref="K254:K255">
    <cfRule type="cellIs" priority="654" dxfId="161" operator="greaterThanOrEqual" stopIfTrue="1">
      <formula>$K$6</formula>
    </cfRule>
  </conditionalFormatting>
  <conditionalFormatting sqref="AI254:AT278">
    <cfRule type="cellIs" priority="661" dxfId="161" operator="greaterThanOrEqual" stopIfTrue="1">
      <formula>AI$6</formula>
    </cfRule>
  </conditionalFormatting>
  <conditionalFormatting sqref="E254:E255">
    <cfRule type="cellIs" priority="660" dxfId="161" operator="greaterThanOrEqual" stopIfTrue="1">
      <formula>T$6</formula>
    </cfRule>
  </conditionalFormatting>
  <conditionalFormatting sqref="F254:F255">
    <cfRule type="cellIs" priority="659" dxfId="161" operator="greaterThanOrEqual" stopIfTrue="1">
      <formula>$F$6</formula>
    </cfRule>
  </conditionalFormatting>
  <conditionalFormatting sqref="G254:G255">
    <cfRule type="cellIs" priority="658" dxfId="161" operator="greaterThanOrEqual" stopIfTrue="1">
      <formula>$G$6</formula>
    </cfRule>
  </conditionalFormatting>
  <conditionalFormatting sqref="H254:H255">
    <cfRule type="cellIs" priority="657" dxfId="161" operator="greaterThanOrEqual" stopIfTrue="1">
      <formula>$H$6</formula>
    </cfRule>
  </conditionalFormatting>
  <conditionalFormatting sqref="I254:I255">
    <cfRule type="cellIs" priority="656" dxfId="161" operator="greaterThanOrEqual" stopIfTrue="1">
      <formula>$I$6</formula>
    </cfRule>
  </conditionalFormatting>
  <conditionalFormatting sqref="D254:D255">
    <cfRule type="cellIs" priority="653" dxfId="0" operator="equal">
      <formula>0</formula>
    </cfRule>
  </conditionalFormatting>
  <conditionalFormatting sqref="C254:C255">
    <cfRule type="cellIs" priority="652" dxfId="0" operator="equal">
      <formula>0</formula>
    </cfRule>
  </conditionalFormatting>
  <conditionalFormatting sqref="L254:L255">
    <cfRule type="cellIs" priority="651" dxfId="161" operator="greaterThanOrEqual" stopIfTrue="1">
      <formula>$L$6</formula>
    </cfRule>
  </conditionalFormatting>
  <conditionalFormatting sqref="M254:M255">
    <cfRule type="cellIs" priority="650" dxfId="161" operator="greaterThanOrEqual" stopIfTrue="1">
      <formula>$M$6</formula>
    </cfRule>
  </conditionalFormatting>
  <conditionalFormatting sqref="R256:R278">
    <cfRule type="cellIs" priority="648" dxfId="0" operator="equal">
      <formula>0</formula>
    </cfRule>
  </conditionalFormatting>
  <conditionalFormatting sqref="R254:R255">
    <cfRule type="cellIs" priority="646" dxfId="0" operator="equal">
      <formula>0</formula>
    </cfRule>
  </conditionalFormatting>
  <conditionalFormatting sqref="AG256:AG278">
    <cfRule type="cellIs" priority="644" dxfId="0" operator="equal">
      <formula>0</formula>
    </cfRule>
  </conditionalFormatting>
  <conditionalFormatting sqref="AG254:AG255">
    <cfRule type="cellIs" priority="642" dxfId="0" operator="equal">
      <formula>0</formula>
    </cfRule>
  </conditionalFormatting>
  <conditionalFormatting sqref="C283:C305">
    <cfRule type="cellIs" priority="630" dxfId="0" operator="equal">
      <formula>0</formula>
    </cfRule>
  </conditionalFormatting>
  <conditionalFormatting sqref="E283:E305">
    <cfRule type="cellIs" priority="640" dxfId="161" operator="greaterThanOrEqual" stopIfTrue="1">
      <formula>T$6</formula>
    </cfRule>
  </conditionalFormatting>
  <conditionalFormatting sqref="F283:F305">
    <cfRule type="cellIs" priority="639" dxfId="161" operator="greaterThanOrEqual" stopIfTrue="1">
      <formula>$F$6</formula>
    </cfRule>
  </conditionalFormatting>
  <conditionalFormatting sqref="G283:G305">
    <cfRule type="cellIs" priority="638" dxfId="161" operator="greaterThanOrEqual" stopIfTrue="1">
      <formula>$G$6</formula>
    </cfRule>
  </conditionalFormatting>
  <conditionalFormatting sqref="H283:H305">
    <cfRule type="cellIs" priority="637" dxfId="161" operator="greaterThanOrEqual" stopIfTrue="1">
      <formula>$H$6</formula>
    </cfRule>
  </conditionalFormatting>
  <conditionalFormatting sqref="I283:I305">
    <cfRule type="cellIs" priority="636" dxfId="161" operator="greaterThanOrEqual" stopIfTrue="1">
      <formula>$I$6</formula>
    </cfRule>
  </conditionalFormatting>
  <conditionalFormatting sqref="J283:J305">
    <cfRule type="cellIs" priority="635" dxfId="161" operator="greaterThanOrEqual" stopIfTrue="1">
      <formula>$J$6</formula>
    </cfRule>
  </conditionalFormatting>
  <conditionalFormatting sqref="K283:K305">
    <cfRule type="cellIs" priority="634" dxfId="161" operator="greaterThanOrEqual" stopIfTrue="1">
      <formula>$K$6</formula>
    </cfRule>
  </conditionalFormatting>
  <conditionalFormatting sqref="P281:P305">
    <cfRule type="cellIs" priority="633" dxfId="161" operator="greaterThanOrEqual" stopIfTrue="1">
      <formula>$P$6</formula>
    </cfRule>
  </conditionalFormatting>
  <conditionalFormatting sqref="B281:B305">
    <cfRule type="cellIs" priority="632" dxfId="0" operator="equal">
      <formula>0</formula>
    </cfRule>
  </conditionalFormatting>
  <conditionalFormatting sqref="D283:D305">
    <cfRule type="cellIs" priority="631" dxfId="0" operator="equal">
      <formula>0</formula>
    </cfRule>
  </conditionalFormatting>
  <conditionalFormatting sqref="O281:O305">
    <cfRule type="cellIs" priority="629" dxfId="161" operator="greaterThanOrEqual" stopIfTrue="1">
      <formula>$O$6</formula>
    </cfRule>
  </conditionalFormatting>
  <conditionalFormatting sqref="L283:L305">
    <cfRule type="cellIs" priority="628" dxfId="161" operator="greaterThanOrEqual" stopIfTrue="1">
      <formula>$L$6</formula>
    </cfRule>
  </conditionalFormatting>
  <conditionalFormatting sqref="M283:M305">
    <cfRule type="cellIs" priority="627" dxfId="161" operator="greaterThanOrEqual" stopIfTrue="1">
      <formula>$M$6</formula>
    </cfRule>
  </conditionalFormatting>
  <conditionalFormatting sqref="N281:N305">
    <cfRule type="cellIs" priority="626" dxfId="161" operator="greaterThanOrEqual" stopIfTrue="1">
      <formula>$N$6</formula>
    </cfRule>
  </conditionalFormatting>
  <conditionalFormatting sqref="U281:AE305">
    <cfRule type="cellIs" priority="625" dxfId="161" operator="greaterThanOrEqual" stopIfTrue="1">
      <formula>U$6</formula>
    </cfRule>
  </conditionalFormatting>
  <conditionalFormatting sqref="T281:T305">
    <cfRule type="cellIs" priority="624" dxfId="161" operator="greaterThanOrEqual" stopIfTrue="1">
      <formula>T$6</formula>
    </cfRule>
  </conditionalFormatting>
  <conditionalFormatting sqref="J281:J282">
    <cfRule type="cellIs" priority="617" dxfId="161" operator="greaterThanOrEqual" stopIfTrue="1">
      <formula>$J$6</formula>
    </cfRule>
  </conditionalFormatting>
  <conditionalFormatting sqref="K281:K282">
    <cfRule type="cellIs" priority="616" dxfId="161" operator="greaterThanOrEqual" stopIfTrue="1">
      <formula>$K$6</formula>
    </cfRule>
  </conditionalFormatting>
  <conditionalFormatting sqref="AI281:AT305">
    <cfRule type="cellIs" priority="623" dxfId="161" operator="greaterThanOrEqual" stopIfTrue="1">
      <formula>AI$6</formula>
    </cfRule>
  </conditionalFormatting>
  <conditionalFormatting sqref="E281:E282">
    <cfRule type="cellIs" priority="622" dxfId="161" operator="greaterThanOrEqual" stopIfTrue="1">
      <formula>T$6</formula>
    </cfRule>
  </conditionalFormatting>
  <conditionalFormatting sqref="F281:F282">
    <cfRule type="cellIs" priority="621" dxfId="161" operator="greaterThanOrEqual" stopIfTrue="1">
      <formula>$F$6</formula>
    </cfRule>
  </conditionalFormatting>
  <conditionalFormatting sqref="G281:G282">
    <cfRule type="cellIs" priority="620" dxfId="161" operator="greaterThanOrEqual" stopIfTrue="1">
      <formula>$G$6</formula>
    </cfRule>
  </conditionalFormatting>
  <conditionalFormatting sqref="H281:H282">
    <cfRule type="cellIs" priority="619" dxfId="161" operator="greaterThanOrEqual" stopIfTrue="1">
      <formula>$H$6</formula>
    </cfRule>
  </conditionalFormatting>
  <conditionalFormatting sqref="I281:I282">
    <cfRule type="cellIs" priority="618" dxfId="161" operator="greaterThanOrEqual" stopIfTrue="1">
      <formula>$I$6</formula>
    </cfRule>
  </conditionalFormatting>
  <conditionalFormatting sqref="D281:D282">
    <cfRule type="cellIs" priority="615" dxfId="0" operator="equal">
      <formula>0</formula>
    </cfRule>
  </conditionalFormatting>
  <conditionalFormatting sqref="C281:C282">
    <cfRule type="cellIs" priority="614" dxfId="0" operator="equal">
      <formula>0</formula>
    </cfRule>
  </conditionalFormatting>
  <conditionalFormatting sqref="L281:L282">
    <cfRule type="cellIs" priority="613" dxfId="161" operator="greaterThanOrEqual" stopIfTrue="1">
      <formula>$L$6</formula>
    </cfRule>
  </conditionalFormatting>
  <conditionalFormatting sqref="M281:M282">
    <cfRule type="cellIs" priority="612" dxfId="161" operator="greaterThanOrEqual" stopIfTrue="1">
      <formula>$M$6</formula>
    </cfRule>
  </conditionalFormatting>
  <conditionalFormatting sqref="R283:R305">
    <cfRule type="cellIs" priority="610" dxfId="0" operator="equal">
      <formula>0</formula>
    </cfRule>
  </conditionalFormatting>
  <conditionalFormatting sqref="R281:R282">
    <cfRule type="cellIs" priority="608" dxfId="0" operator="equal">
      <formula>0</formula>
    </cfRule>
  </conditionalFormatting>
  <conditionalFormatting sqref="AG283:AG305">
    <cfRule type="cellIs" priority="606" dxfId="0" operator="equal">
      <formula>0</formula>
    </cfRule>
  </conditionalFormatting>
  <conditionalFormatting sqref="AG281:AG282">
    <cfRule type="cellIs" priority="604" dxfId="0" operator="equal">
      <formula>0</formula>
    </cfRule>
  </conditionalFormatting>
  <conditionalFormatting sqref="D310:D332">
    <cfRule type="cellIs" priority="593" dxfId="0" operator="equal">
      <formula>0</formula>
    </cfRule>
  </conditionalFormatting>
  <conditionalFormatting sqref="E310:E332">
    <cfRule type="cellIs" priority="602" dxfId="161" operator="greaterThanOrEqual" stopIfTrue="1">
      <formula>T$6</formula>
    </cfRule>
  </conditionalFormatting>
  <conditionalFormatting sqref="F310:F332">
    <cfRule type="cellIs" priority="601" dxfId="161" operator="greaterThanOrEqual" stopIfTrue="1">
      <formula>$F$6</formula>
    </cfRule>
  </conditionalFormatting>
  <conditionalFormatting sqref="G310:G332">
    <cfRule type="cellIs" priority="600" dxfId="161" operator="greaterThanOrEqual" stopIfTrue="1">
      <formula>$G$6</formula>
    </cfRule>
  </conditionalFormatting>
  <conditionalFormatting sqref="H310:H332">
    <cfRule type="cellIs" priority="599" dxfId="161" operator="greaterThanOrEqual" stopIfTrue="1">
      <formula>$H$6</formula>
    </cfRule>
  </conditionalFormatting>
  <conditionalFormatting sqref="I310:I332">
    <cfRule type="cellIs" priority="598" dxfId="161" operator="greaterThanOrEqual" stopIfTrue="1">
      <formula>$I$6</formula>
    </cfRule>
  </conditionalFormatting>
  <conditionalFormatting sqref="J310:J332">
    <cfRule type="cellIs" priority="597" dxfId="161" operator="greaterThanOrEqual" stopIfTrue="1">
      <formula>$J$6</formula>
    </cfRule>
  </conditionalFormatting>
  <conditionalFormatting sqref="K310:K332">
    <cfRule type="cellIs" priority="596" dxfId="161" operator="greaterThanOrEqual" stopIfTrue="1">
      <formula>$K$6</formula>
    </cfRule>
  </conditionalFormatting>
  <conditionalFormatting sqref="P308:P332">
    <cfRule type="cellIs" priority="595" dxfId="161" operator="greaterThanOrEqual" stopIfTrue="1">
      <formula>$P$6</formula>
    </cfRule>
  </conditionalFormatting>
  <conditionalFormatting sqref="B308:B332">
    <cfRule type="cellIs" priority="594" dxfId="0" operator="equal">
      <formula>0</formula>
    </cfRule>
  </conditionalFormatting>
  <conditionalFormatting sqref="C310:C332">
    <cfRule type="cellIs" priority="592" dxfId="0" operator="equal">
      <formula>0</formula>
    </cfRule>
  </conditionalFormatting>
  <conditionalFormatting sqref="O308:O332">
    <cfRule type="cellIs" priority="591" dxfId="161" operator="greaterThanOrEqual" stopIfTrue="1">
      <formula>$O$6</formula>
    </cfRule>
  </conditionalFormatting>
  <conditionalFormatting sqref="L310:L332">
    <cfRule type="cellIs" priority="590" dxfId="161" operator="greaterThanOrEqual" stopIfTrue="1">
      <formula>$L$6</formula>
    </cfRule>
  </conditionalFormatting>
  <conditionalFormatting sqref="M310:M332">
    <cfRule type="cellIs" priority="589" dxfId="161" operator="greaterThanOrEqual" stopIfTrue="1">
      <formula>$M$6</formula>
    </cfRule>
  </conditionalFormatting>
  <conditionalFormatting sqref="N308:N332">
    <cfRule type="cellIs" priority="588" dxfId="161" operator="greaterThanOrEqual" stopIfTrue="1">
      <formula>$N$6</formula>
    </cfRule>
  </conditionalFormatting>
  <conditionalFormatting sqref="U308:AE332">
    <cfRule type="cellIs" priority="587" dxfId="161" operator="greaterThanOrEqual" stopIfTrue="1">
      <formula>U$6</formula>
    </cfRule>
  </conditionalFormatting>
  <conditionalFormatting sqref="T308:T332">
    <cfRule type="cellIs" priority="586" dxfId="161" operator="greaterThanOrEqual" stopIfTrue="1">
      <formula>T$6</formula>
    </cfRule>
  </conditionalFormatting>
  <conditionalFormatting sqref="J308:J309">
    <cfRule type="cellIs" priority="579" dxfId="161" operator="greaterThanOrEqual" stopIfTrue="1">
      <formula>$J$6</formula>
    </cfRule>
  </conditionalFormatting>
  <conditionalFormatting sqref="K308:K309">
    <cfRule type="cellIs" priority="578" dxfId="161" operator="greaterThanOrEqual" stopIfTrue="1">
      <formula>$K$6</formula>
    </cfRule>
  </conditionalFormatting>
  <conditionalFormatting sqref="AI308:AT332">
    <cfRule type="cellIs" priority="585" dxfId="161" operator="greaterThanOrEqual" stopIfTrue="1">
      <formula>AI$6</formula>
    </cfRule>
  </conditionalFormatting>
  <conditionalFormatting sqref="E308:E309">
    <cfRule type="cellIs" priority="584" dxfId="161" operator="greaterThanOrEqual" stopIfTrue="1">
      <formula>T$6</formula>
    </cfRule>
  </conditionalFormatting>
  <conditionalFormatting sqref="F308:F309">
    <cfRule type="cellIs" priority="583" dxfId="161" operator="greaterThanOrEqual" stopIfTrue="1">
      <formula>$F$6</formula>
    </cfRule>
  </conditionalFormatting>
  <conditionalFormatting sqref="G308:G309">
    <cfRule type="cellIs" priority="582" dxfId="161" operator="greaterThanOrEqual" stopIfTrue="1">
      <formula>$G$6</formula>
    </cfRule>
  </conditionalFormatting>
  <conditionalFormatting sqref="H308:H309">
    <cfRule type="cellIs" priority="581" dxfId="161" operator="greaterThanOrEqual" stopIfTrue="1">
      <formula>$H$6</formula>
    </cfRule>
  </conditionalFormatting>
  <conditionalFormatting sqref="I308:I309">
    <cfRule type="cellIs" priority="580" dxfId="161" operator="greaterThanOrEqual" stopIfTrue="1">
      <formula>$I$6</formula>
    </cfRule>
  </conditionalFormatting>
  <conditionalFormatting sqref="D308:D309">
    <cfRule type="cellIs" priority="577" dxfId="0" operator="equal">
      <formula>0</formula>
    </cfRule>
  </conditionalFormatting>
  <conditionalFormatting sqref="C308:C309">
    <cfRule type="cellIs" priority="576" dxfId="0" operator="equal">
      <formula>0</formula>
    </cfRule>
  </conditionalFormatting>
  <conditionalFormatting sqref="L308:L309">
    <cfRule type="cellIs" priority="575" dxfId="161" operator="greaterThanOrEqual" stopIfTrue="1">
      <formula>$L$6</formula>
    </cfRule>
  </conditionalFormatting>
  <conditionalFormatting sqref="M308:M309">
    <cfRule type="cellIs" priority="574" dxfId="161" operator="greaterThanOrEqual" stopIfTrue="1">
      <formula>$M$6</formula>
    </cfRule>
  </conditionalFormatting>
  <conditionalFormatting sqref="R310:R332">
    <cfRule type="cellIs" priority="572" dxfId="0" operator="equal">
      <formula>0</formula>
    </cfRule>
  </conditionalFormatting>
  <conditionalFormatting sqref="R308:R309">
    <cfRule type="cellIs" priority="570" dxfId="0" operator="equal">
      <formula>0</formula>
    </cfRule>
  </conditionalFormatting>
  <conditionalFormatting sqref="AG310:AG332">
    <cfRule type="cellIs" priority="568" dxfId="0" operator="equal">
      <formula>0</formula>
    </cfRule>
  </conditionalFormatting>
  <conditionalFormatting sqref="AG308:AG309">
    <cfRule type="cellIs" priority="566" dxfId="0" operator="equal">
      <formula>0</formula>
    </cfRule>
  </conditionalFormatting>
  <conditionalFormatting sqref="B335:B359">
    <cfRule type="cellIs" priority="556" dxfId="0" operator="equal">
      <formula>0</formula>
    </cfRule>
  </conditionalFormatting>
  <conditionalFormatting sqref="E337:E359">
    <cfRule type="cellIs" priority="564" dxfId="161" operator="greaterThanOrEqual" stopIfTrue="1">
      <formula>T$6</formula>
    </cfRule>
  </conditionalFormatting>
  <conditionalFormatting sqref="F337:F359">
    <cfRule type="cellIs" priority="563" dxfId="161" operator="greaterThanOrEqual" stopIfTrue="1">
      <formula>$F$6</formula>
    </cfRule>
  </conditionalFormatting>
  <conditionalFormatting sqref="G337:G359">
    <cfRule type="cellIs" priority="562" dxfId="161" operator="greaterThanOrEqual" stopIfTrue="1">
      <formula>$G$6</formula>
    </cfRule>
  </conditionalFormatting>
  <conditionalFormatting sqref="H337:H359">
    <cfRule type="cellIs" priority="561" dxfId="161" operator="greaterThanOrEqual" stopIfTrue="1">
      <formula>$H$6</formula>
    </cfRule>
  </conditionalFormatting>
  <conditionalFormatting sqref="I337:I359">
    <cfRule type="cellIs" priority="560" dxfId="161" operator="greaterThanOrEqual" stopIfTrue="1">
      <formula>$I$6</formula>
    </cfRule>
  </conditionalFormatting>
  <conditionalFormatting sqref="J337:J359">
    <cfRule type="cellIs" priority="559" dxfId="161" operator="greaterThanOrEqual" stopIfTrue="1">
      <formula>$J$6</formula>
    </cfRule>
  </conditionalFormatting>
  <conditionalFormatting sqref="K337:K359">
    <cfRule type="cellIs" priority="558" dxfId="161" operator="greaterThanOrEqual" stopIfTrue="1">
      <formula>$K$6</formula>
    </cfRule>
  </conditionalFormatting>
  <conditionalFormatting sqref="P335:P359">
    <cfRule type="cellIs" priority="557" dxfId="161" operator="greaterThanOrEqual" stopIfTrue="1">
      <formula>$P$6</formula>
    </cfRule>
  </conditionalFormatting>
  <conditionalFormatting sqref="D337:D359">
    <cfRule type="cellIs" priority="555" dxfId="0" operator="equal">
      <formula>0</formula>
    </cfRule>
  </conditionalFormatting>
  <conditionalFormatting sqref="C337:C359">
    <cfRule type="cellIs" priority="554" dxfId="0" operator="equal">
      <formula>0</formula>
    </cfRule>
  </conditionalFormatting>
  <conditionalFormatting sqref="O335:O359">
    <cfRule type="cellIs" priority="553" dxfId="161" operator="greaterThanOrEqual" stopIfTrue="1">
      <formula>$O$6</formula>
    </cfRule>
  </conditionalFormatting>
  <conditionalFormatting sqref="L337:L359">
    <cfRule type="cellIs" priority="552" dxfId="161" operator="greaterThanOrEqual" stopIfTrue="1">
      <formula>$L$6</formula>
    </cfRule>
  </conditionalFormatting>
  <conditionalFormatting sqref="M337:M359">
    <cfRule type="cellIs" priority="551" dxfId="161" operator="greaterThanOrEqual" stopIfTrue="1">
      <formula>$M$6</formula>
    </cfRule>
  </conditionalFormatting>
  <conditionalFormatting sqref="N335:N359">
    <cfRule type="cellIs" priority="550" dxfId="161" operator="greaterThanOrEqual" stopIfTrue="1">
      <formula>$N$6</formula>
    </cfRule>
  </conditionalFormatting>
  <conditionalFormatting sqref="U335:AE359">
    <cfRule type="cellIs" priority="549" dxfId="161" operator="greaterThanOrEqual" stopIfTrue="1">
      <formula>U$6</formula>
    </cfRule>
  </conditionalFormatting>
  <conditionalFormatting sqref="T335:T359">
    <cfRule type="cellIs" priority="548" dxfId="161" operator="greaterThanOrEqual" stopIfTrue="1">
      <formula>T$6</formula>
    </cfRule>
  </conditionalFormatting>
  <conditionalFormatting sqref="J335:J336">
    <cfRule type="cellIs" priority="541" dxfId="161" operator="greaterThanOrEqual" stopIfTrue="1">
      <formula>$J$6</formula>
    </cfRule>
  </conditionalFormatting>
  <conditionalFormatting sqref="K335:K336">
    <cfRule type="cellIs" priority="540" dxfId="161" operator="greaterThanOrEqual" stopIfTrue="1">
      <formula>$K$6</formula>
    </cfRule>
  </conditionalFormatting>
  <conditionalFormatting sqref="AI335:AT359">
    <cfRule type="cellIs" priority="547" dxfId="161" operator="greaterThanOrEqual" stopIfTrue="1">
      <formula>AI$6</formula>
    </cfRule>
  </conditionalFormatting>
  <conditionalFormatting sqref="E335:E336">
    <cfRule type="cellIs" priority="546" dxfId="161" operator="greaterThanOrEqual" stopIfTrue="1">
      <formula>T$6</formula>
    </cfRule>
  </conditionalFormatting>
  <conditionalFormatting sqref="F335:F336">
    <cfRule type="cellIs" priority="545" dxfId="161" operator="greaterThanOrEqual" stopIfTrue="1">
      <formula>$F$6</formula>
    </cfRule>
  </conditionalFormatting>
  <conditionalFormatting sqref="G335:G336">
    <cfRule type="cellIs" priority="544" dxfId="161" operator="greaterThanOrEqual" stopIfTrue="1">
      <formula>$G$6</formula>
    </cfRule>
  </conditionalFormatting>
  <conditionalFormatting sqref="H335:H336">
    <cfRule type="cellIs" priority="543" dxfId="161" operator="greaterThanOrEqual" stopIfTrue="1">
      <formula>$H$6</formula>
    </cfRule>
  </conditionalFormatting>
  <conditionalFormatting sqref="I335:I336">
    <cfRule type="cellIs" priority="542" dxfId="161" operator="greaterThanOrEqual" stopIfTrue="1">
      <formula>$I$6</formula>
    </cfRule>
  </conditionalFormatting>
  <conditionalFormatting sqref="D335:D336">
    <cfRule type="cellIs" priority="539" dxfId="0" operator="equal">
      <formula>0</formula>
    </cfRule>
  </conditionalFormatting>
  <conditionalFormatting sqref="C335:C336">
    <cfRule type="cellIs" priority="538" dxfId="0" operator="equal">
      <formula>0</formula>
    </cfRule>
  </conditionalFormatting>
  <conditionalFormatting sqref="L335:L336">
    <cfRule type="cellIs" priority="537" dxfId="161" operator="greaterThanOrEqual" stopIfTrue="1">
      <formula>$L$6</formula>
    </cfRule>
  </conditionalFormatting>
  <conditionalFormatting sqref="M335:M336">
    <cfRule type="cellIs" priority="536" dxfId="161" operator="greaterThanOrEqual" stopIfTrue="1">
      <formula>$M$6</formula>
    </cfRule>
  </conditionalFormatting>
  <conditionalFormatting sqref="R337:R359">
    <cfRule type="cellIs" priority="534" dxfId="0" operator="equal">
      <formula>0</formula>
    </cfRule>
  </conditionalFormatting>
  <conditionalFormatting sqref="R335:R336">
    <cfRule type="cellIs" priority="532" dxfId="0" operator="equal">
      <formula>0</formula>
    </cfRule>
  </conditionalFormatting>
  <conditionalFormatting sqref="AG337:AG359">
    <cfRule type="cellIs" priority="530" dxfId="0" operator="equal">
      <formula>0</formula>
    </cfRule>
  </conditionalFormatting>
  <conditionalFormatting sqref="AG335:AG336">
    <cfRule type="cellIs" priority="528" dxfId="0" operator="equal">
      <formula>0</formula>
    </cfRule>
  </conditionalFormatting>
  <conditionalFormatting sqref="E364:E386">
    <cfRule type="cellIs" priority="526" dxfId="161" operator="greaterThanOrEqual" stopIfTrue="1">
      <formula>T$6</formula>
    </cfRule>
  </conditionalFormatting>
  <conditionalFormatting sqref="F364:F386">
    <cfRule type="cellIs" priority="525" dxfId="161" operator="greaterThanOrEqual" stopIfTrue="1">
      <formula>$F$6</formula>
    </cfRule>
  </conditionalFormatting>
  <conditionalFormatting sqref="G364:G386">
    <cfRule type="cellIs" priority="524" dxfId="161" operator="greaterThanOrEqual" stopIfTrue="1">
      <formula>$G$6</formula>
    </cfRule>
  </conditionalFormatting>
  <conditionalFormatting sqref="H364:H386">
    <cfRule type="cellIs" priority="523" dxfId="161" operator="greaterThanOrEqual" stopIfTrue="1">
      <formula>$H$6</formula>
    </cfRule>
  </conditionalFormatting>
  <conditionalFormatting sqref="I364:I386">
    <cfRule type="cellIs" priority="522" dxfId="161" operator="greaterThanOrEqual" stopIfTrue="1">
      <formula>$I$6</formula>
    </cfRule>
  </conditionalFormatting>
  <conditionalFormatting sqref="J364:J386">
    <cfRule type="cellIs" priority="521" dxfId="161" operator="greaterThanOrEqual" stopIfTrue="1">
      <formula>$J$6</formula>
    </cfRule>
  </conditionalFormatting>
  <conditionalFormatting sqref="K364:K386">
    <cfRule type="cellIs" priority="520" dxfId="161" operator="greaterThanOrEqual" stopIfTrue="1">
      <formula>$K$6</formula>
    </cfRule>
  </conditionalFormatting>
  <conditionalFormatting sqref="P362:P386">
    <cfRule type="cellIs" priority="519" dxfId="161" operator="greaterThanOrEqual" stopIfTrue="1">
      <formula>$P$6</formula>
    </cfRule>
  </conditionalFormatting>
  <conditionalFormatting sqref="B362:B386">
    <cfRule type="cellIs" priority="518" dxfId="0" operator="equal">
      <formula>0</formula>
    </cfRule>
  </conditionalFormatting>
  <conditionalFormatting sqref="D364:D386">
    <cfRule type="cellIs" priority="517" dxfId="0" operator="equal">
      <formula>0</formula>
    </cfRule>
  </conditionalFormatting>
  <conditionalFormatting sqref="C364:C386">
    <cfRule type="cellIs" priority="516" dxfId="0" operator="equal">
      <formula>0</formula>
    </cfRule>
  </conditionalFormatting>
  <conditionalFormatting sqref="O362:O386">
    <cfRule type="cellIs" priority="515" dxfId="161" operator="greaterThanOrEqual" stopIfTrue="1">
      <formula>$O$6</formula>
    </cfRule>
  </conditionalFormatting>
  <conditionalFormatting sqref="L364:L386">
    <cfRule type="cellIs" priority="514" dxfId="161" operator="greaterThanOrEqual" stopIfTrue="1">
      <formula>$L$6</formula>
    </cfRule>
  </conditionalFormatting>
  <conditionalFormatting sqref="M364:M386">
    <cfRule type="cellIs" priority="513" dxfId="161" operator="greaterThanOrEqual" stopIfTrue="1">
      <formula>$M$6</formula>
    </cfRule>
  </conditionalFormatting>
  <conditionalFormatting sqref="N362:N386">
    <cfRule type="cellIs" priority="512" dxfId="161" operator="greaterThanOrEqual" stopIfTrue="1">
      <formula>$N$6</formula>
    </cfRule>
  </conditionalFormatting>
  <conditionalFormatting sqref="U362:AE386">
    <cfRule type="cellIs" priority="511" dxfId="161" operator="greaterThanOrEqual" stopIfTrue="1">
      <formula>U$6</formula>
    </cfRule>
  </conditionalFormatting>
  <conditionalFormatting sqref="T362:T386">
    <cfRule type="cellIs" priority="510" dxfId="161" operator="greaterThanOrEqual" stopIfTrue="1">
      <formula>T$6</formula>
    </cfRule>
  </conditionalFormatting>
  <conditionalFormatting sqref="J362:J363">
    <cfRule type="cellIs" priority="503" dxfId="161" operator="greaterThanOrEqual" stopIfTrue="1">
      <formula>$J$6</formula>
    </cfRule>
  </conditionalFormatting>
  <conditionalFormatting sqref="K362:K363">
    <cfRule type="cellIs" priority="502" dxfId="161" operator="greaterThanOrEqual" stopIfTrue="1">
      <formula>$K$6</formula>
    </cfRule>
  </conditionalFormatting>
  <conditionalFormatting sqref="AI362:AT386">
    <cfRule type="cellIs" priority="509" dxfId="161" operator="greaterThanOrEqual" stopIfTrue="1">
      <formula>AI$6</formula>
    </cfRule>
  </conditionalFormatting>
  <conditionalFormatting sqref="E362:E363">
    <cfRule type="cellIs" priority="508" dxfId="161" operator="greaterThanOrEqual" stopIfTrue="1">
      <formula>T$6</formula>
    </cfRule>
  </conditionalFormatting>
  <conditionalFormatting sqref="F362:F363">
    <cfRule type="cellIs" priority="507" dxfId="161" operator="greaterThanOrEqual" stopIfTrue="1">
      <formula>$F$6</formula>
    </cfRule>
  </conditionalFormatting>
  <conditionalFormatting sqref="G362:G363">
    <cfRule type="cellIs" priority="506" dxfId="161" operator="greaterThanOrEqual" stopIfTrue="1">
      <formula>$G$6</formula>
    </cfRule>
  </conditionalFormatting>
  <conditionalFormatting sqref="H362:H363">
    <cfRule type="cellIs" priority="505" dxfId="161" operator="greaterThanOrEqual" stopIfTrue="1">
      <formula>$H$6</formula>
    </cfRule>
  </conditionalFormatting>
  <conditionalFormatting sqref="I362:I363">
    <cfRule type="cellIs" priority="504" dxfId="161" operator="greaterThanOrEqual" stopIfTrue="1">
      <formula>$I$6</formula>
    </cfRule>
  </conditionalFormatting>
  <conditionalFormatting sqref="D362:D363">
    <cfRule type="cellIs" priority="501" dxfId="0" operator="equal">
      <formula>0</formula>
    </cfRule>
  </conditionalFormatting>
  <conditionalFormatting sqref="C362:C363">
    <cfRule type="cellIs" priority="500" dxfId="0" operator="equal">
      <formula>0</formula>
    </cfRule>
  </conditionalFormatting>
  <conditionalFormatting sqref="L362:L363">
    <cfRule type="cellIs" priority="499" dxfId="161" operator="greaterThanOrEqual" stopIfTrue="1">
      <formula>$L$6</formula>
    </cfRule>
  </conditionalFormatting>
  <conditionalFormatting sqref="M362:M363">
    <cfRule type="cellIs" priority="498" dxfId="161" operator="greaterThanOrEqual" stopIfTrue="1">
      <formula>$M$6</formula>
    </cfRule>
  </conditionalFormatting>
  <conditionalFormatting sqref="R364:R386">
    <cfRule type="cellIs" priority="496" dxfId="0" operator="equal">
      <formula>0</formula>
    </cfRule>
  </conditionalFormatting>
  <conditionalFormatting sqref="R362:R363">
    <cfRule type="cellIs" priority="494" dxfId="0" operator="equal">
      <formula>0</formula>
    </cfRule>
  </conditionalFormatting>
  <conditionalFormatting sqref="AG364:AG386">
    <cfRule type="cellIs" priority="492" dxfId="0" operator="equal">
      <formula>0</formula>
    </cfRule>
  </conditionalFormatting>
  <conditionalFormatting sqref="AG362:AG363">
    <cfRule type="cellIs" priority="490" dxfId="0" operator="equal">
      <formula>0</formula>
    </cfRule>
  </conditionalFormatting>
  <conditionalFormatting sqref="E391:E413">
    <cfRule type="cellIs" priority="488" dxfId="161" operator="greaterThanOrEqual" stopIfTrue="1">
      <formula>T$6</formula>
    </cfRule>
  </conditionalFormatting>
  <conditionalFormatting sqref="F391:F413">
    <cfRule type="cellIs" priority="487" dxfId="161" operator="greaterThanOrEqual" stopIfTrue="1">
      <formula>$F$6</formula>
    </cfRule>
  </conditionalFormatting>
  <conditionalFormatting sqref="G391:G413">
    <cfRule type="cellIs" priority="486" dxfId="161" operator="greaterThanOrEqual" stopIfTrue="1">
      <formula>$G$6</formula>
    </cfRule>
  </conditionalFormatting>
  <conditionalFormatting sqref="H391:H413">
    <cfRule type="cellIs" priority="485" dxfId="161" operator="greaterThanOrEqual" stopIfTrue="1">
      <formula>$H$6</formula>
    </cfRule>
  </conditionalFormatting>
  <conditionalFormatting sqref="I391:I413">
    <cfRule type="cellIs" priority="484" dxfId="161" operator="greaterThanOrEqual" stopIfTrue="1">
      <formula>$I$6</formula>
    </cfRule>
  </conditionalFormatting>
  <conditionalFormatting sqref="J391:J413">
    <cfRule type="cellIs" priority="483" dxfId="161" operator="greaterThanOrEqual" stopIfTrue="1">
      <formula>$J$6</formula>
    </cfRule>
  </conditionalFormatting>
  <conditionalFormatting sqref="K391:K413">
    <cfRule type="cellIs" priority="482" dxfId="161" operator="greaterThanOrEqual" stopIfTrue="1">
      <formula>$K$6</formula>
    </cfRule>
  </conditionalFormatting>
  <conditionalFormatting sqref="P389:P413">
    <cfRule type="cellIs" priority="481" dxfId="161" operator="greaterThanOrEqual" stopIfTrue="1">
      <formula>$P$6</formula>
    </cfRule>
  </conditionalFormatting>
  <conditionalFormatting sqref="B389:B413">
    <cfRule type="cellIs" priority="480" dxfId="0" operator="equal">
      <formula>0</formula>
    </cfRule>
  </conditionalFormatting>
  <conditionalFormatting sqref="D391:D413">
    <cfRule type="cellIs" priority="479" dxfId="0" operator="equal">
      <formula>0</formula>
    </cfRule>
  </conditionalFormatting>
  <conditionalFormatting sqref="C391:C413">
    <cfRule type="cellIs" priority="478" dxfId="0" operator="equal">
      <formula>0</formula>
    </cfRule>
  </conditionalFormatting>
  <conditionalFormatting sqref="O389:O413">
    <cfRule type="cellIs" priority="477" dxfId="161" operator="greaterThanOrEqual" stopIfTrue="1">
      <formula>$O$6</formula>
    </cfRule>
  </conditionalFormatting>
  <conditionalFormatting sqref="L391:L413">
    <cfRule type="cellIs" priority="476" dxfId="161" operator="greaterThanOrEqual" stopIfTrue="1">
      <formula>$L$6</formula>
    </cfRule>
  </conditionalFormatting>
  <conditionalFormatting sqref="M391:M413">
    <cfRule type="cellIs" priority="475" dxfId="161" operator="greaterThanOrEqual" stopIfTrue="1">
      <formula>$M$6</formula>
    </cfRule>
  </conditionalFormatting>
  <conditionalFormatting sqref="N389:N413">
    <cfRule type="cellIs" priority="474" dxfId="161" operator="greaterThanOrEqual" stopIfTrue="1">
      <formula>$N$6</formula>
    </cfRule>
  </conditionalFormatting>
  <conditionalFormatting sqref="U389:AE413">
    <cfRule type="cellIs" priority="473" dxfId="161" operator="greaterThanOrEqual" stopIfTrue="1">
      <formula>U$6</formula>
    </cfRule>
  </conditionalFormatting>
  <conditionalFormatting sqref="T389:T413">
    <cfRule type="cellIs" priority="472" dxfId="161" operator="greaterThanOrEqual" stopIfTrue="1">
      <formula>T$6</formula>
    </cfRule>
  </conditionalFormatting>
  <conditionalFormatting sqref="J389:J390">
    <cfRule type="cellIs" priority="465" dxfId="161" operator="greaterThanOrEqual" stopIfTrue="1">
      <formula>$J$6</formula>
    </cfRule>
  </conditionalFormatting>
  <conditionalFormatting sqref="K389:K390">
    <cfRule type="cellIs" priority="464" dxfId="161" operator="greaterThanOrEqual" stopIfTrue="1">
      <formula>$K$6</formula>
    </cfRule>
  </conditionalFormatting>
  <conditionalFormatting sqref="AI389:AT413">
    <cfRule type="cellIs" priority="471" dxfId="161" operator="greaterThanOrEqual" stopIfTrue="1">
      <formula>AI$6</formula>
    </cfRule>
  </conditionalFormatting>
  <conditionalFormatting sqref="E389:E390">
    <cfRule type="cellIs" priority="470" dxfId="161" operator="greaterThanOrEqual" stopIfTrue="1">
      <formula>T$6</formula>
    </cfRule>
  </conditionalFormatting>
  <conditionalFormatting sqref="F389:F390">
    <cfRule type="cellIs" priority="469" dxfId="161" operator="greaterThanOrEqual" stopIfTrue="1">
      <formula>$F$6</formula>
    </cfRule>
  </conditionalFormatting>
  <conditionalFormatting sqref="G389:G390">
    <cfRule type="cellIs" priority="468" dxfId="161" operator="greaterThanOrEqual" stopIfTrue="1">
      <formula>$G$6</formula>
    </cfRule>
  </conditionalFormatting>
  <conditionalFormatting sqref="H389:H390">
    <cfRule type="cellIs" priority="467" dxfId="161" operator="greaterThanOrEqual" stopIfTrue="1">
      <formula>$H$6</formula>
    </cfRule>
  </conditionalFormatting>
  <conditionalFormatting sqref="I389:I390">
    <cfRule type="cellIs" priority="466" dxfId="161" operator="greaterThanOrEqual" stopIfTrue="1">
      <formula>$I$6</formula>
    </cfRule>
  </conditionalFormatting>
  <conditionalFormatting sqref="D389:D390">
    <cfRule type="cellIs" priority="463" dxfId="0" operator="equal">
      <formula>0</formula>
    </cfRule>
  </conditionalFormatting>
  <conditionalFormatting sqref="C389:C390">
    <cfRule type="cellIs" priority="462" dxfId="0" operator="equal">
      <formula>0</formula>
    </cfRule>
  </conditionalFormatting>
  <conditionalFormatting sqref="L389:L390">
    <cfRule type="cellIs" priority="461" dxfId="161" operator="greaterThanOrEqual" stopIfTrue="1">
      <formula>$L$6</formula>
    </cfRule>
  </conditionalFormatting>
  <conditionalFormatting sqref="M389:M390">
    <cfRule type="cellIs" priority="460" dxfId="161" operator="greaterThanOrEqual" stopIfTrue="1">
      <formula>$M$6</formula>
    </cfRule>
  </conditionalFormatting>
  <conditionalFormatting sqref="R391:R413">
    <cfRule type="cellIs" priority="458" dxfId="0" operator="equal">
      <formula>0</formula>
    </cfRule>
  </conditionalFormatting>
  <conditionalFormatting sqref="R389:R390">
    <cfRule type="cellIs" priority="456" dxfId="0" operator="equal">
      <formula>0</formula>
    </cfRule>
  </conditionalFormatting>
  <conditionalFormatting sqref="AG391:AG413">
    <cfRule type="cellIs" priority="454" dxfId="0" operator="equal">
      <formula>0</formula>
    </cfRule>
  </conditionalFormatting>
  <conditionalFormatting sqref="E418:E440">
    <cfRule type="cellIs" priority="450" dxfId="161" operator="greaterThanOrEqual" stopIfTrue="1">
      <formula>T$6</formula>
    </cfRule>
  </conditionalFormatting>
  <conditionalFormatting sqref="F418:F440">
    <cfRule type="cellIs" priority="449" dxfId="161" operator="greaterThanOrEqual" stopIfTrue="1">
      <formula>$F$6</formula>
    </cfRule>
  </conditionalFormatting>
  <conditionalFormatting sqref="G418:G440">
    <cfRule type="cellIs" priority="448" dxfId="161" operator="greaterThanOrEqual" stopIfTrue="1">
      <formula>$G$6</formula>
    </cfRule>
  </conditionalFormatting>
  <conditionalFormatting sqref="H418:H440">
    <cfRule type="cellIs" priority="447" dxfId="161" operator="greaterThanOrEqual" stopIfTrue="1">
      <formula>$H$6</formula>
    </cfRule>
  </conditionalFormatting>
  <conditionalFormatting sqref="I418:I440">
    <cfRule type="cellIs" priority="446" dxfId="161" operator="greaterThanOrEqual" stopIfTrue="1">
      <formula>$I$6</formula>
    </cfRule>
  </conditionalFormatting>
  <conditionalFormatting sqref="J418:J440">
    <cfRule type="cellIs" priority="445" dxfId="161" operator="greaterThanOrEqual" stopIfTrue="1">
      <formula>$J$6</formula>
    </cfRule>
  </conditionalFormatting>
  <conditionalFormatting sqref="K418:K440">
    <cfRule type="cellIs" priority="444" dxfId="161" operator="greaterThanOrEqual" stopIfTrue="1">
      <formula>$K$6</formula>
    </cfRule>
  </conditionalFormatting>
  <conditionalFormatting sqref="P416:P440">
    <cfRule type="cellIs" priority="443" dxfId="161" operator="greaterThanOrEqual" stopIfTrue="1">
      <formula>$P$6</formula>
    </cfRule>
  </conditionalFormatting>
  <conditionalFormatting sqref="B416:B440">
    <cfRule type="cellIs" priority="442" dxfId="0" operator="equal">
      <formula>0</formula>
    </cfRule>
  </conditionalFormatting>
  <conditionalFormatting sqref="D418:D440">
    <cfRule type="cellIs" priority="441" dxfId="0" operator="equal">
      <formula>0</formula>
    </cfRule>
  </conditionalFormatting>
  <conditionalFormatting sqref="C418:C440">
    <cfRule type="cellIs" priority="440" dxfId="0" operator="equal">
      <formula>0</formula>
    </cfRule>
  </conditionalFormatting>
  <conditionalFormatting sqref="O416:O440">
    <cfRule type="cellIs" priority="439" dxfId="161" operator="greaterThanOrEqual" stopIfTrue="1">
      <formula>$O$6</formula>
    </cfRule>
  </conditionalFormatting>
  <conditionalFormatting sqref="L418:L440">
    <cfRule type="cellIs" priority="438" dxfId="161" operator="greaterThanOrEqual" stopIfTrue="1">
      <formula>$L$6</formula>
    </cfRule>
  </conditionalFormatting>
  <conditionalFormatting sqref="M418:M440">
    <cfRule type="cellIs" priority="437" dxfId="161" operator="greaterThanOrEqual" stopIfTrue="1">
      <formula>$M$6</formula>
    </cfRule>
  </conditionalFormatting>
  <conditionalFormatting sqref="N416:N440">
    <cfRule type="cellIs" priority="436" dxfId="161" operator="greaterThanOrEqual" stopIfTrue="1">
      <formula>$N$6</formula>
    </cfRule>
  </conditionalFormatting>
  <conditionalFormatting sqref="U416:AE440">
    <cfRule type="cellIs" priority="435" dxfId="161" operator="greaterThanOrEqual" stopIfTrue="1">
      <formula>U$6</formula>
    </cfRule>
  </conditionalFormatting>
  <conditionalFormatting sqref="T416:T440">
    <cfRule type="cellIs" priority="434" dxfId="161" operator="greaterThanOrEqual" stopIfTrue="1">
      <formula>T$6</formula>
    </cfRule>
  </conditionalFormatting>
  <conditionalFormatting sqref="J416:J417">
    <cfRule type="cellIs" priority="427" dxfId="161" operator="greaterThanOrEqual" stopIfTrue="1">
      <formula>$J$6</formula>
    </cfRule>
  </conditionalFormatting>
  <conditionalFormatting sqref="K416:K417">
    <cfRule type="cellIs" priority="426" dxfId="161" operator="greaterThanOrEqual" stopIfTrue="1">
      <formula>$K$6</formula>
    </cfRule>
  </conditionalFormatting>
  <conditionalFormatting sqref="AI416:AT440">
    <cfRule type="cellIs" priority="433" dxfId="161" operator="greaterThanOrEqual" stopIfTrue="1">
      <formula>AI$6</formula>
    </cfRule>
  </conditionalFormatting>
  <conditionalFormatting sqref="E416:E417">
    <cfRule type="cellIs" priority="432" dxfId="161" operator="greaterThanOrEqual" stopIfTrue="1">
      <formula>T$6</formula>
    </cfRule>
  </conditionalFormatting>
  <conditionalFormatting sqref="F416:F417">
    <cfRule type="cellIs" priority="431" dxfId="161" operator="greaterThanOrEqual" stopIfTrue="1">
      <formula>$F$6</formula>
    </cfRule>
  </conditionalFormatting>
  <conditionalFormatting sqref="G416:G417">
    <cfRule type="cellIs" priority="430" dxfId="161" operator="greaterThanOrEqual" stopIfTrue="1">
      <formula>$G$6</formula>
    </cfRule>
  </conditionalFormatting>
  <conditionalFormatting sqref="H416:H417">
    <cfRule type="cellIs" priority="429" dxfId="161" operator="greaterThanOrEqual" stopIfTrue="1">
      <formula>$H$6</formula>
    </cfRule>
  </conditionalFormatting>
  <conditionalFormatting sqref="I416:I417">
    <cfRule type="cellIs" priority="428" dxfId="161" operator="greaterThanOrEqual" stopIfTrue="1">
      <formula>$I$6</formula>
    </cfRule>
  </conditionalFormatting>
  <conditionalFormatting sqref="D416:D417">
    <cfRule type="cellIs" priority="425" dxfId="0" operator="equal">
      <formula>0</formula>
    </cfRule>
  </conditionalFormatting>
  <conditionalFormatting sqref="C416:C417">
    <cfRule type="cellIs" priority="424" dxfId="0" operator="equal">
      <formula>0</formula>
    </cfRule>
  </conditionalFormatting>
  <conditionalFormatting sqref="L416:L417">
    <cfRule type="cellIs" priority="423" dxfId="161" operator="greaterThanOrEqual" stopIfTrue="1">
      <formula>$L$6</formula>
    </cfRule>
  </conditionalFormatting>
  <conditionalFormatting sqref="M416:M417">
    <cfRule type="cellIs" priority="422" dxfId="161" operator="greaterThanOrEqual" stopIfTrue="1">
      <formula>$M$6</formula>
    </cfRule>
  </conditionalFormatting>
  <conditionalFormatting sqref="R418:R440">
    <cfRule type="cellIs" priority="420" dxfId="0" operator="equal">
      <formula>0</formula>
    </cfRule>
  </conditionalFormatting>
  <conditionalFormatting sqref="R416:R417">
    <cfRule type="cellIs" priority="418" dxfId="0" operator="equal">
      <formula>0</formula>
    </cfRule>
  </conditionalFormatting>
  <conditionalFormatting sqref="AG418:AG440">
    <cfRule type="cellIs" priority="416" dxfId="0" operator="equal">
      <formula>0</formula>
    </cfRule>
  </conditionalFormatting>
  <conditionalFormatting sqref="AG416:AG417">
    <cfRule type="cellIs" priority="414" dxfId="0" operator="equal">
      <formula>0</formula>
    </cfRule>
  </conditionalFormatting>
  <conditionalFormatting sqref="E445:E467">
    <cfRule type="cellIs" priority="412" dxfId="161" operator="greaterThanOrEqual" stopIfTrue="1">
      <formula>T$6</formula>
    </cfRule>
  </conditionalFormatting>
  <conditionalFormatting sqref="F445:F467">
    <cfRule type="cellIs" priority="411" dxfId="161" operator="greaterThanOrEqual" stopIfTrue="1">
      <formula>$F$6</formula>
    </cfRule>
  </conditionalFormatting>
  <conditionalFormatting sqref="G445:G467">
    <cfRule type="cellIs" priority="410" dxfId="161" operator="greaterThanOrEqual" stopIfTrue="1">
      <formula>$G$6</formula>
    </cfRule>
  </conditionalFormatting>
  <conditionalFormatting sqref="H445:H467">
    <cfRule type="cellIs" priority="409" dxfId="161" operator="greaterThanOrEqual" stopIfTrue="1">
      <formula>$H$6</formula>
    </cfRule>
  </conditionalFormatting>
  <conditionalFormatting sqref="I445:I467">
    <cfRule type="cellIs" priority="408" dxfId="161" operator="greaterThanOrEqual" stopIfTrue="1">
      <formula>$I$6</formula>
    </cfRule>
  </conditionalFormatting>
  <conditionalFormatting sqref="J445:J467">
    <cfRule type="cellIs" priority="407" dxfId="161" operator="greaterThanOrEqual" stopIfTrue="1">
      <formula>$J$6</formula>
    </cfRule>
  </conditionalFormatting>
  <conditionalFormatting sqref="K445:K467">
    <cfRule type="cellIs" priority="406" dxfId="161" operator="greaterThanOrEqual" stopIfTrue="1">
      <formula>$K$6</formula>
    </cfRule>
  </conditionalFormatting>
  <conditionalFormatting sqref="P443:P467">
    <cfRule type="cellIs" priority="405" dxfId="161" operator="greaterThanOrEqual" stopIfTrue="1">
      <formula>$P$6</formula>
    </cfRule>
  </conditionalFormatting>
  <conditionalFormatting sqref="B443:B467">
    <cfRule type="cellIs" priority="404" dxfId="0" operator="equal">
      <formula>0</formula>
    </cfRule>
  </conditionalFormatting>
  <conditionalFormatting sqref="D445:D467">
    <cfRule type="cellIs" priority="403" dxfId="0" operator="equal">
      <formula>0</formula>
    </cfRule>
  </conditionalFormatting>
  <conditionalFormatting sqref="C445:C467">
    <cfRule type="cellIs" priority="402" dxfId="0" operator="equal">
      <formula>0</formula>
    </cfRule>
  </conditionalFormatting>
  <conditionalFormatting sqref="O443:O467">
    <cfRule type="cellIs" priority="401" dxfId="161" operator="greaterThanOrEqual" stopIfTrue="1">
      <formula>$O$6</formula>
    </cfRule>
  </conditionalFormatting>
  <conditionalFormatting sqref="L445:L467">
    <cfRule type="cellIs" priority="400" dxfId="161" operator="greaterThanOrEqual" stopIfTrue="1">
      <formula>$L$6</formula>
    </cfRule>
  </conditionalFormatting>
  <conditionalFormatting sqref="M445:M467">
    <cfRule type="cellIs" priority="399" dxfId="161" operator="greaterThanOrEqual" stopIfTrue="1">
      <formula>$M$6</formula>
    </cfRule>
  </conditionalFormatting>
  <conditionalFormatting sqref="N443:N467">
    <cfRule type="cellIs" priority="398" dxfId="161" operator="greaterThanOrEqual" stopIfTrue="1">
      <formula>$N$6</formula>
    </cfRule>
  </conditionalFormatting>
  <conditionalFormatting sqref="U443:AE467">
    <cfRule type="cellIs" priority="397" dxfId="161" operator="greaterThanOrEqual" stopIfTrue="1">
      <formula>U$6</formula>
    </cfRule>
  </conditionalFormatting>
  <conditionalFormatting sqref="T443:T467">
    <cfRule type="cellIs" priority="396" dxfId="161" operator="greaterThanOrEqual" stopIfTrue="1">
      <formula>T$6</formula>
    </cfRule>
  </conditionalFormatting>
  <conditionalFormatting sqref="J443:J444">
    <cfRule type="cellIs" priority="389" dxfId="161" operator="greaterThanOrEqual" stopIfTrue="1">
      <formula>$J$6</formula>
    </cfRule>
  </conditionalFormatting>
  <conditionalFormatting sqref="K443:K444">
    <cfRule type="cellIs" priority="388" dxfId="161" operator="greaterThanOrEqual" stopIfTrue="1">
      <formula>$K$6</formula>
    </cfRule>
  </conditionalFormatting>
  <conditionalFormatting sqref="AI443:AT467">
    <cfRule type="cellIs" priority="395" dxfId="161" operator="greaterThanOrEqual" stopIfTrue="1">
      <formula>AI$6</formula>
    </cfRule>
  </conditionalFormatting>
  <conditionalFormatting sqref="E443:E444">
    <cfRule type="cellIs" priority="394" dxfId="161" operator="greaterThanOrEqual" stopIfTrue="1">
      <formula>T$6</formula>
    </cfRule>
  </conditionalFormatting>
  <conditionalFormatting sqref="F443:F444">
    <cfRule type="cellIs" priority="393" dxfId="161" operator="greaterThanOrEqual" stopIfTrue="1">
      <formula>$F$6</formula>
    </cfRule>
  </conditionalFormatting>
  <conditionalFormatting sqref="G443:G444">
    <cfRule type="cellIs" priority="392" dxfId="161" operator="greaterThanOrEqual" stopIfTrue="1">
      <formula>$G$6</formula>
    </cfRule>
  </conditionalFormatting>
  <conditionalFormatting sqref="H443:H444">
    <cfRule type="cellIs" priority="391" dxfId="161" operator="greaterThanOrEqual" stopIfTrue="1">
      <formula>$H$6</formula>
    </cfRule>
  </conditionalFormatting>
  <conditionalFormatting sqref="I443:I444">
    <cfRule type="cellIs" priority="390" dxfId="161" operator="greaterThanOrEqual" stopIfTrue="1">
      <formula>$I$6</formula>
    </cfRule>
  </conditionalFormatting>
  <conditionalFormatting sqref="D443:D444">
    <cfRule type="cellIs" priority="387" dxfId="0" operator="equal">
      <formula>0</formula>
    </cfRule>
  </conditionalFormatting>
  <conditionalFormatting sqref="C443:C444">
    <cfRule type="cellIs" priority="386" dxfId="0" operator="equal">
      <formula>0</formula>
    </cfRule>
  </conditionalFormatting>
  <conditionalFormatting sqref="L443:L444">
    <cfRule type="cellIs" priority="385" dxfId="161" operator="greaterThanOrEqual" stopIfTrue="1">
      <formula>$L$6</formula>
    </cfRule>
  </conditionalFormatting>
  <conditionalFormatting sqref="M443:M444">
    <cfRule type="cellIs" priority="384" dxfId="161" operator="greaterThanOrEqual" stopIfTrue="1">
      <formula>$M$6</formula>
    </cfRule>
  </conditionalFormatting>
  <conditionalFormatting sqref="R445:R467">
    <cfRule type="cellIs" priority="382" dxfId="0" operator="equal">
      <formula>0</formula>
    </cfRule>
  </conditionalFormatting>
  <conditionalFormatting sqref="R443:R444">
    <cfRule type="cellIs" priority="380" dxfId="0" operator="equal">
      <formula>0</formula>
    </cfRule>
  </conditionalFormatting>
  <conditionalFormatting sqref="AG445:AG467">
    <cfRule type="cellIs" priority="378" dxfId="0" operator="equal">
      <formula>0</formula>
    </cfRule>
  </conditionalFormatting>
  <conditionalFormatting sqref="AG443:AG444">
    <cfRule type="cellIs" priority="376" dxfId="0" operator="equal">
      <formula>0</formula>
    </cfRule>
  </conditionalFormatting>
  <conditionalFormatting sqref="E472:E494">
    <cfRule type="cellIs" priority="374" dxfId="161" operator="greaterThanOrEqual" stopIfTrue="1">
      <formula>T$6</formula>
    </cfRule>
  </conditionalFormatting>
  <conditionalFormatting sqref="F472:F494">
    <cfRule type="cellIs" priority="373" dxfId="161" operator="greaterThanOrEqual" stopIfTrue="1">
      <formula>$F$6</formula>
    </cfRule>
  </conditionalFormatting>
  <conditionalFormatting sqref="G472:G494">
    <cfRule type="cellIs" priority="372" dxfId="161" operator="greaterThanOrEqual" stopIfTrue="1">
      <formula>$G$6</formula>
    </cfRule>
  </conditionalFormatting>
  <conditionalFormatting sqref="H472:H494">
    <cfRule type="cellIs" priority="371" dxfId="161" operator="greaterThanOrEqual" stopIfTrue="1">
      <formula>$H$6</formula>
    </cfRule>
  </conditionalFormatting>
  <conditionalFormatting sqref="I472:I494">
    <cfRule type="cellIs" priority="370" dxfId="161" operator="greaterThanOrEqual" stopIfTrue="1">
      <formula>$I$6</formula>
    </cfRule>
  </conditionalFormatting>
  <conditionalFormatting sqref="J472:J494">
    <cfRule type="cellIs" priority="369" dxfId="161" operator="greaterThanOrEqual" stopIfTrue="1">
      <formula>$J$6</formula>
    </cfRule>
  </conditionalFormatting>
  <conditionalFormatting sqref="K472:K494">
    <cfRule type="cellIs" priority="368" dxfId="161" operator="greaterThanOrEqual" stopIfTrue="1">
      <formula>$K$6</formula>
    </cfRule>
  </conditionalFormatting>
  <conditionalFormatting sqref="P470:P494">
    <cfRule type="cellIs" priority="367" dxfId="161" operator="greaterThanOrEqual" stopIfTrue="1">
      <formula>$P$6</formula>
    </cfRule>
  </conditionalFormatting>
  <conditionalFormatting sqref="B470:B494">
    <cfRule type="cellIs" priority="366" dxfId="0" operator="equal">
      <formula>0</formula>
    </cfRule>
  </conditionalFormatting>
  <conditionalFormatting sqref="D472:D494">
    <cfRule type="cellIs" priority="365" dxfId="0" operator="equal">
      <formula>0</formula>
    </cfRule>
  </conditionalFormatting>
  <conditionalFormatting sqref="C472:C494">
    <cfRule type="cellIs" priority="364" dxfId="0" operator="equal">
      <formula>0</formula>
    </cfRule>
  </conditionalFormatting>
  <conditionalFormatting sqref="O470:O494">
    <cfRule type="cellIs" priority="363" dxfId="161" operator="greaterThanOrEqual" stopIfTrue="1">
      <formula>$O$6</formula>
    </cfRule>
  </conditionalFormatting>
  <conditionalFormatting sqref="L472:L494">
    <cfRule type="cellIs" priority="362" dxfId="161" operator="greaterThanOrEqual" stopIfTrue="1">
      <formula>$L$6</formula>
    </cfRule>
  </conditionalFormatting>
  <conditionalFormatting sqref="M472:M494">
    <cfRule type="cellIs" priority="361" dxfId="161" operator="greaterThanOrEqual" stopIfTrue="1">
      <formula>$M$6</formula>
    </cfRule>
  </conditionalFormatting>
  <conditionalFormatting sqref="N470:N494">
    <cfRule type="cellIs" priority="360" dxfId="161" operator="greaterThanOrEqual" stopIfTrue="1">
      <formula>$N$6</formula>
    </cfRule>
  </conditionalFormatting>
  <conditionalFormatting sqref="U470:AE494">
    <cfRule type="cellIs" priority="359" dxfId="161" operator="greaterThanOrEqual" stopIfTrue="1">
      <formula>U$6</formula>
    </cfRule>
  </conditionalFormatting>
  <conditionalFormatting sqref="T470:T494">
    <cfRule type="cellIs" priority="358" dxfId="161" operator="greaterThanOrEqual" stopIfTrue="1">
      <formula>T$6</formula>
    </cfRule>
  </conditionalFormatting>
  <conditionalFormatting sqref="J470:J471">
    <cfRule type="cellIs" priority="351" dxfId="161" operator="greaterThanOrEqual" stopIfTrue="1">
      <formula>$J$6</formula>
    </cfRule>
  </conditionalFormatting>
  <conditionalFormatting sqref="K470:K471">
    <cfRule type="cellIs" priority="350" dxfId="161" operator="greaterThanOrEqual" stopIfTrue="1">
      <formula>$K$6</formula>
    </cfRule>
  </conditionalFormatting>
  <conditionalFormatting sqref="AI470:AT494">
    <cfRule type="cellIs" priority="357" dxfId="161" operator="greaterThanOrEqual" stopIfTrue="1">
      <formula>AI$6</formula>
    </cfRule>
  </conditionalFormatting>
  <conditionalFormatting sqref="E470:E471">
    <cfRule type="cellIs" priority="356" dxfId="161" operator="greaterThanOrEqual" stopIfTrue="1">
      <formula>T$6</formula>
    </cfRule>
  </conditionalFormatting>
  <conditionalFormatting sqref="F470:F471">
    <cfRule type="cellIs" priority="355" dxfId="161" operator="greaterThanOrEqual" stopIfTrue="1">
      <formula>$F$6</formula>
    </cfRule>
  </conditionalFormatting>
  <conditionalFormatting sqref="G470:G471">
    <cfRule type="cellIs" priority="354" dxfId="161" operator="greaterThanOrEqual" stopIfTrue="1">
      <formula>$G$6</formula>
    </cfRule>
  </conditionalFormatting>
  <conditionalFormatting sqref="H470:H471">
    <cfRule type="cellIs" priority="353" dxfId="161" operator="greaterThanOrEqual" stopIfTrue="1">
      <formula>$H$6</formula>
    </cfRule>
  </conditionalFormatting>
  <conditionalFormatting sqref="I470:I471">
    <cfRule type="cellIs" priority="352" dxfId="161" operator="greaterThanOrEqual" stopIfTrue="1">
      <formula>$I$6</formula>
    </cfRule>
  </conditionalFormatting>
  <conditionalFormatting sqref="D470:D471">
    <cfRule type="cellIs" priority="349" dxfId="0" operator="equal">
      <formula>0</formula>
    </cfRule>
  </conditionalFormatting>
  <conditionalFormatting sqref="C470:C471">
    <cfRule type="cellIs" priority="348" dxfId="0" operator="equal">
      <formula>0</formula>
    </cfRule>
  </conditionalFormatting>
  <conditionalFormatting sqref="L470:L471">
    <cfRule type="cellIs" priority="347" dxfId="161" operator="greaterThanOrEqual" stopIfTrue="1">
      <formula>$L$6</formula>
    </cfRule>
  </conditionalFormatting>
  <conditionalFormatting sqref="M470:M471">
    <cfRule type="cellIs" priority="346" dxfId="161" operator="greaterThanOrEqual" stopIfTrue="1">
      <formula>$M$6</formula>
    </cfRule>
  </conditionalFormatting>
  <conditionalFormatting sqref="R472:R494">
    <cfRule type="cellIs" priority="344" dxfId="0" operator="equal">
      <formula>0</formula>
    </cfRule>
  </conditionalFormatting>
  <conditionalFormatting sqref="R470:R471">
    <cfRule type="cellIs" priority="342" dxfId="0" operator="equal">
      <formula>0</formula>
    </cfRule>
  </conditionalFormatting>
  <conditionalFormatting sqref="AG472:AG494">
    <cfRule type="cellIs" priority="340" dxfId="0" operator="equal">
      <formula>0</formula>
    </cfRule>
  </conditionalFormatting>
  <conditionalFormatting sqref="AG470:AG471">
    <cfRule type="cellIs" priority="338" dxfId="0" operator="equal">
      <formula>0</formula>
    </cfRule>
  </conditionalFormatting>
  <conditionalFormatting sqref="E499:E521">
    <cfRule type="cellIs" priority="336" dxfId="161" operator="greaterThanOrEqual" stopIfTrue="1">
      <formula>T$6</formula>
    </cfRule>
  </conditionalFormatting>
  <conditionalFormatting sqref="F499:F521">
    <cfRule type="cellIs" priority="335" dxfId="161" operator="greaterThanOrEqual" stopIfTrue="1">
      <formula>$F$6</formula>
    </cfRule>
  </conditionalFormatting>
  <conditionalFormatting sqref="G499:G521">
    <cfRule type="cellIs" priority="334" dxfId="161" operator="greaterThanOrEqual" stopIfTrue="1">
      <formula>$G$6</formula>
    </cfRule>
  </conditionalFormatting>
  <conditionalFormatting sqref="H499:H521">
    <cfRule type="cellIs" priority="333" dxfId="161" operator="greaterThanOrEqual" stopIfTrue="1">
      <formula>$H$6</formula>
    </cfRule>
  </conditionalFormatting>
  <conditionalFormatting sqref="I499:I521">
    <cfRule type="cellIs" priority="332" dxfId="161" operator="greaterThanOrEqual" stopIfTrue="1">
      <formula>$I$6</formula>
    </cfRule>
  </conditionalFormatting>
  <conditionalFormatting sqref="J499:J521">
    <cfRule type="cellIs" priority="331" dxfId="161" operator="greaterThanOrEqual" stopIfTrue="1">
      <formula>$J$6</formula>
    </cfRule>
  </conditionalFormatting>
  <conditionalFormatting sqref="K499:K521">
    <cfRule type="cellIs" priority="330" dxfId="161" operator="greaterThanOrEqual" stopIfTrue="1">
      <formula>$K$6</formula>
    </cfRule>
  </conditionalFormatting>
  <conditionalFormatting sqref="P497:P521">
    <cfRule type="cellIs" priority="329" dxfId="161" operator="greaterThanOrEqual" stopIfTrue="1">
      <formula>$P$6</formula>
    </cfRule>
  </conditionalFormatting>
  <conditionalFormatting sqref="B497:B521">
    <cfRule type="cellIs" priority="328" dxfId="0" operator="equal">
      <formula>0</formula>
    </cfRule>
  </conditionalFormatting>
  <conditionalFormatting sqref="D499:D521">
    <cfRule type="cellIs" priority="327" dxfId="0" operator="equal">
      <formula>0</formula>
    </cfRule>
  </conditionalFormatting>
  <conditionalFormatting sqref="C499:C521">
    <cfRule type="cellIs" priority="326" dxfId="0" operator="equal">
      <formula>0</formula>
    </cfRule>
  </conditionalFormatting>
  <conditionalFormatting sqref="O497:O521">
    <cfRule type="cellIs" priority="325" dxfId="161" operator="greaterThanOrEqual" stopIfTrue="1">
      <formula>$O$6</formula>
    </cfRule>
  </conditionalFormatting>
  <conditionalFormatting sqref="L499:L521">
    <cfRule type="cellIs" priority="324" dxfId="161" operator="greaterThanOrEqual" stopIfTrue="1">
      <formula>$L$6</formula>
    </cfRule>
  </conditionalFormatting>
  <conditionalFormatting sqref="M499:M521">
    <cfRule type="cellIs" priority="323" dxfId="161" operator="greaterThanOrEqual" stopIfTrue="1">
      <formula>$M$6</formula>
    </cfRule>
  </conditionalFormatting>
  <conditionalFormatting sqref="N497:N521">
    <cfRule type="cellIs" priority="322" dxfId="161" operator="greaterThanOrEqual" stopIfTrue="1">
      <formula>$N$6</formula>
    </cfRule>
  </conditionalFormatting>
  <conditionalFormatting sqref="U497:AE521">
    <cfRule type="cellIs" priority="321" dxfId="161" operator="greaterThanOrEqual" stopIfTrue="1">
      <formula>U$6</formula>
    </cfRule>
  </conditionalFormatting>
  <conditionalFormatting sqref="T497:T521">
    <cfRule type="cellIs" priority="320" dxfId="161" operator="greaterThanOrEqual" stopIfTrue="1">
      <formula>T$6</formula>
    </cfRule>
  </conditionalFormatting>
  <conditionalFormatting sqref="J497:J498">
    <cfRule type="cellIs" priority="313" dxfId="161" operator="greaterThanOrEqual" stopIfTrue="1">
      <formula>$J$6</formula>
    </cfRule>
  </conditionalFormatting>
  <conditionalFormatting sqref="K497:K498">
    <cfRule type="cellIs" priority="312" dxfId="161" operator="greaterThanOrEqual" stopIfTrue="1">
      <formula>$K$6</formula>
    </cfRule>
  </conditionalFormatting>
  <conditionalFormatting sqref="AI497:AT521">
    <cfRule type="cellIs" priority="319" dxfId="161" operator="greaterThanOrEqual" stopIfTrue="1">
      <formula>AI$6</formula>
    </cfRule>
  </conditionalFormatting>
  <conditionalFormatting sqref="E497:E498">
    <cfRule type="cellIs" priority="318" dxfId="161" operator="greaterThanOrEqual" stopIfTrue="1">
      <formula>T$6</formula>
    </cfRule>
  </conditionalFormatting>
  <conditionalFormatting sqref="F497:F498">
    <cfRule type="cellIs" priority="317" dxfId="161" operator="greaterThanOrEqual" stopIfTrue="1">
      <formula>$F$6</formula>
    </cfRule>
  </conditionalFormatting>
  <conditionalFormatting sqref="G497:G498">
    <cfRule type="cellIs" priority="316" dxfId="161" operator="greaterThanOrEqual" stopIfTrue="1">
      <formula>$G$6</formula>
    </cfRule>
  </conditionalFormatting>
  <conditionalFormatting sqref="H497:H498">
    <cfRule type="cellIs" priority="315" dxfId="161" operator="greaterThanOrEqual" stopIfTrue="1">
      <formula>$H$6</formula>
    </cfRule>
  </conditionalFormatting>
  <conditionalFormatting sqref="I497:I498">
    <cfRule type="cellIs" priority="314" dxfId="161" operator="greaterThanOrEqual" stopIfTrue="1">
      <formula>$I$6</formula>
    </cfRule>
  </conditionalFormatting>
  <conditionalFormatting sqref="D497:D498">
    <cfRule type="cellIs" priority="311" dxfId="0" operator="equal">
      <formula>0</formula>
    </cfRule>
  </conditionalFormatting>
  <conditionalFormatting sqref="C497:C498">
    <cfRule type="cellIs" priority="310" dxfId="0" operator="equal">
      <formula>0</formula>
    </cfRule>
  </conditionalFormatting>
  <conditionalFormatting sqref="L497:L498">
    <cfRule type="cellIs" priority="309" dxfId="161" operator="greaterThanOrEqual" stopIfTrue="1">
      <formula>$L$6</formula>
    </cfRule>
  </conditionalFormatting>
  <conditionalFormatting sqref="M497:M498">
    <cfRule type="cellIs" priority="308" dxfId="161" operator="greaterThanOrEqual" stopIfTrue="1">
      <formula>$M$6</formula>
    </cfRule>
  </conditionalFormatting>
  <conditionalFormatting sqref="R499:R521">
    <cfRule type="cellIs" priority="306" dxfId="0" operator="equal">
      <formula>0</formula>
    </cfRule>
  </conditionalFormatting>
  <conditionalFormatting sqref="R497:R498">
    <cfRule type="cellIs" priority="304" dxfId="0" operator="equal">
      <formula>0</formula>
    </cfRule>
  </conditionalFormatting>
  <conditionalFormatting sqref="AG499:AG521">
    <cfRule type="cellIs" priority="302" dxfId="0" operator="equal">
      <formula>0</formula>
    </cfRule>
  </conditionalFormatting>
  <conditionalFormatting sqref="AG497:AG498">
    <cfRule type="cellIs" priority="300" dxfId="0" operator="equal">
      <formula>0</formula>
    </cfRule>
  </conditionalFormatting>
  <conditionalFormatting sqref="E526:E548">
    <cfRule type="cellIs" priority="298" dxfId="161" operator="greaterThanOrEqual" stopIfTrue="1">
      <formula>T$6</formula>
    </cfRule>
  </conditionalFormatting>
  <conditionalFormatting sqref="F526:F548">
    <cfRule type="cellIs" priority="297" dxfId="161" operator="greaterThanOrEqual" stopIfTrue="1">
      <formula>$F$6</formula>
    </cfRule>
  </conditionalFormatting>
  <conditionalFormatting sqref="G526:G548">
    <cfRule type="cellIs" priority="296" dxfId="161" operator="greaterThanOrEqual" stopIfTrue="1">
      <formula>$G$6</formula>
    </cfRule>
  </conditionalFormatting>
  <conditionalFormatting sqref="H526:H548">
    <cfRule type="cellIs" priority="295" dxfId="161" operator="greaterThanOrEqual" stopIfTrue="1">
      <formula>$H$6</formula>
    </cfRule>
  </conditionalFormatting>
  <conditionalFormatting sqref="I526:I548">
    <cfRule type="cellIs" priority="294" dxfId="161" operator="greaterThanOrEqual" stopIfTrue="1">
      <formula>$I$6</formula>
    </cfRule>
  </conditionalFormatting>
  <conditionalFormatting sqref="J526:J548">
    <cfRule type="cellIs" priority="293" dxfId="161" operator="greaterThanOrEqual" stopIfTrue="1">
      <formula>$J$6</formula>
    </cfRule>
  </conditionalFormatting>
  <conditionalFormatting sqref="K526:K548">
    <cfRule type="cellIs" priority="292" dxfId="161" operator="greaterThanOrEqual" stopIfTrue="1">
      <formula>$K$6</formula>
    </cfRule>
  </conditionalFormatting>
  <conditionalFormatting sqref="P524:P548">
    <cfRule type="cellIs" priority="291" dxfId="161" operator="greaterThanOrEqual" stopIfTrue="1">
      <formula>$P$6</formula>
    </cfRule>
  </conditionalFormatting>
  <conditionalFormatting sqref="B524:B548">
    <cfRule type="cellIs" priority="290" dxfId="0" operator="equal">
      <formula>0</formula>
    </cfRule>
  </conditionalFormatting>
  <conditionalFormatting sqref="D526:D548">
    <cfRule type="cellIs" priority="289" dxfId="0" operator="equal">
      <formula>0</formula>
    </cfRule>
  </conditionalFormatting>
  <conditionalFormatting sqref="C526:C548">
    <cfRule type="cellIs" priority="288" dxfId="0" operator="equal">
      <formula>0</formula>
    </cfRule>
  </conditionalFormatting>
  <conditionalFormatting sqref="O524:O548">
    <cfRule type="cellIs" priority="287" dxfId="161" operator="greaterThanOrEqual" stopIfTrue="1">
      <formula>$O$6</formula>
    </cfRule>
  </conditionalFormatting>
  <conditionalFormatting sqref="L526:L548">
    <cfRule type="cellIs" priority="286" dxfId="161" operator="greaterThanOrEqual" stopIfTrue="1">
      <formula>$L$6</formula>
    </cfRule>
  </conditionalFormatting>
  <conditionalFormatting sqref="M526:M548">
    <cfRule type="cellIs" priority="285" dxfId="161" operator="greaterThanOrEqual" stopIfTrue="1">
      <formula>$M$6</formula>
    </cfRule>
  </conditionalFormatting>
  <conditionalFormatting sqref="N524:N548">
    <cfRule type="cellIs" priority="284" dxfId="161" operator="greaterThanOrEqual" stopIfTrue="1">
      <formula>$N$6</formula>
    </cfRule>
  </conditionalFormatting>
  <conditionalFormatting sqref="U524:AE548">
    <cfRule type="cellIs" priority="283" dxfId="161" operator="greaterThanOrEqual" stopIfTrue="1">
      <formula>U$6</formula>
    </cfRule>
  </conditionalFormatting>
  <conditionalFormatting sqref="T524:T548">
    <cfRule type="cellIs" priority="282" dxfId="161" operator="greaterThanOrEqual" stopIfTrue="1">
      <formula>T$6</formula>
    </cfRule>
  </conditionalFormatting>
  <conditionalFormatting sqref="J524:J525">
    <cfRule type="cellIs" priority="275" dxfId="161" operator="greaterThanOrEqual" stopIfTrue="1">
      <formula>$J$6</formula>
    </cfRule>
  </conditionalFormatting>
  <conditionalFormatting sqref="K524:K525">
    <cfRule type="cellIs" priority="274" dxfId="161" operator="greaterThanOrEqual" stopIfTrue="1">
      <formula>$K$6</formula>
    </cfRule>
  </conditionalFormatting>
  <conditionalFormatting sqref="AI524:AT548">
    <cfRule type="cellIs" priority="281" dxfId="161" operator="greaterThanOrEqual" stopIfTrue="1">
      <formula>AI$6</formula>
    </cfRule>
  </conditionalFormatting>
  <conditionalFormatting sqref="E524:E525">
    <cfRule type="cellIs" priority="280" dxfId="161" operator="greaterThanOrEqual" stopIfTrue="1">
      <formula>T$6</formula>
    </cfRule>
  </conditionalFormatting>
  <conditionalFormatting sqref="F524:F525">
    <cfRule type="cellIs" priority="279" dxfId="161" operator="greaterThanOrEqual" stopIfTrue="1">
      <formula>$F$6</formula>
    </cfRule>
  </conditionalFormatting>
  <conditionalFormatting sqref="G524:G525">
    <cfRule type="cellIs" priority="278" dxfId="161" operator="greaterThanOrEqual" stopIfTrue="1">
      <formula>$G$6</formula>
    </cfRule>
  </conditionalFormatting>
  <conditionalFormatting sqref="H524:H525">
    <cfRule type="cellIs" priority="277" dxfId="161" operator="greaterThanOrEqual" stopIfTrue="1">
      <formula>$H$6</formula>
    </cfRule>
  </conditionalFormatting>
  <conditionalFormatting sqref="I524:I525">
    <cfRule type="cellIs" priority="276" dxfId="161" operator="greaterThanOrEqual" stopIfTrue="1">
      <formula>$I$6</formula>
    </cfRule>
  </conditionalFormatting>
  <conditionalFormatting sqref="D524:D525">
    <cfRule type="cellIs" priority="273" dxfId="0" operator="equal">
      <formula>0</formula>
    </cfRule>
  </conditionalFormatting>
  <conditionalFormatting sqref="C524:C525">
    <cfRule type="cellIs" priority="272" dxfId="0" operator="equal">
      <formula>0</formula>
    </cfRule>
  </conditionalFormatting>
  <conditionalFormatting sqref="L524:L525">
    <cfRule type="cellIs" priority="271" dxfId="161" operator="greaterThanOrEqual" stopIfTrue="1">
      <formula>$L$6</formula>
    </cfRule>
  </conditionalFormatting>
  <conditionalFormatting sqref="M524:M525">
    <cfRule type="cellIs" priority="270" dxfId="161" operator="greaterThanOrEqual" stopIfTrue="1">
      <formula>$M$6</formula>
    </cfRule>
  </conditionalFormatting>
  <conditionalFormatting sqref="R526:R548">
    <cfRule type="cellIs" priority="268" dxfId="0" operator="equal">
      <formula>0</formula>
    </cfRule>
  </conditionalFormatting>
  <conditionalFormatting sqref="R524:R525">
    <cfRule type="cellIs" priority="266" dxfId="0" operator="equal">
      <formula>0</formula>
    </cfRule>
  </conditionalFormatting>
  <conditionalFormatting sqref="AG526:AG548">
    <cfRule type="cellIs" priority="264" dxfId="0" operator="equal">
      <formula>0</formula>
    </cfRule>
  </conditionalFormatting>
  <conditionalFormatting sqref="AG524:AG525">
    <cfRule type="cellIs" priority="262" dxfId="0" operator="equal">
      <formula>0</formula>
    </cfRule>
  </conditionalFormatting>
  <conditionalFormatting sqref="S15:S37">
    <cfRule type="cellIs" priority="231" dxfId="0" operator="equal">
      <formula>0</formula>
    </cfRule>
  </conditionalFormatting>
  <conditionalFormatting sqref="S13:S14">
    <cfRule type="cellIs" priority="230" dxfId="0" operator="equal">
      <formula>0</formula>
    </cfRule>
  </conditionalFormatting>
  <conditionalFormatting sqref="S40:S41">
    <cfRule type="cellIs" priority="228" dxfId="0" operator="equal">
      <formula>0</formula>
    </cfRule>
  </conditionalFormatting>
  <conditionalFormatting sqref="S42:S64">
    <cfRule type="cellIs" priority="229" dxfId="0" operator="equal">
      <formula>0</formula>
    </cfRule>
  </conditionalFormatting>
  <conditionalFormatting sqref="S67:S89">
    <cfRule type="cellIs" priority="207" dxfId="0" operator="equal">
      <formula>0</formula>
    </cfRule>
  </conditionalFormatting>
  <conditionalFormatting sqref="S65:S66">
    <cfRule type="cellIs" priority="206" dxfId="0" operator="equal">
      <formula>0</formula>
    </cfRule>
  </conditionalFormatting>
  <conditionalFormatting sqref="S94:S116">
    <cfRule type="cellIs" priority="205" dxfId="0" operator="equal">
      <formula>0</formula>
    </cfRule>
  </conditionalFormatting>
  <conditionalFormatting sqref="S92:S93">
    <cfRule type="cellIs" priority="204" dxfId="0" operator="equal">
      <formula>0</formula>
    </cfRule>
  </conditionalFormatting>
  <conditionalFormatting sqref="S121:S143">
    <cfRule type="cellIs" priority="203" dxfId="0" operator="equal">
      <formula>0</formula>
    </cfRule>
  </conditionalFormatting>
  <conditionalFormatting sqref="S119:S120">
    <cfRule type="cellIs" priority="202" dxfId="0" operator="equal">
      <formula>0</formula>
    </cfRule>
  </conditionalFormatting>
  <conditionalFormatting sqref="S148:S170">
    <cfRule type="cellIs" priority="201" dxfId="0" operator="equal">
      <formula>0</formula>
    </cfRule>
  </conditionalFormatting>
  <conditionalFormatting sqref="S146:S147">
    <cfRule type="cellIs" priority="200" dxfId="0" operator="equal">
      <formula>0</formula>
    </cfRule>
  </conditionalFormatting>
  <conditionalFormatting sqref="S175:S197">
    <cfRule type="cellIs" priority="199" dxfId="0" operator="equal">
      <formula>0</formula>
    </cfRule>
  </conditionalFormatting>
  <conditionalFormatting sqref="S173:S174">
    <cfRule type="cellIs" priority="198" dxfId="0" operator="equal">
      <formula>0</formula>
    </cfRule>
  </conditionalFormatting>
  <conditionalFormatting sqref="S202:S224">
    <cfRule type="cellIs" priority="197" dxfId="0" operator="equal">
      <formula>0</formula>
    </cfRule>
  </conditionalFormatting>
  <conditionalFormatting sqref="S200:S201">
    <cfRule type="cellIs" priority="196" dxfId="0" operator="equal">
      <formula>0</formula>
    </cfRule>
  </conditionalFormatting>
  <conditionalFormatting sqref="S229:S251">
    <cfRule type="cellIs" priority="195" dxfId="0" operator="equal">
      <formula>0</formula>
    </cfRule>
  </conditionalFormatting>
  <conditionalFormatting sqref="S227:S228">
    <cfRule type="cellIs" priority="194" dxfId="0" operator="equal">
      <formula>0</formula>
    </cfRule>
  </conditionalFormatting>
  <conditionalFormatting sqref="S256:S278">
    <cfRule type="cellIs" priority="193" dxfId="0" operator="equal">
      <formula>0</formula>
    </cfRule>
  </conditionalFormatting>
  <conditionalFormatting sqref="S254:S255">
    <cfRule type="cellIs" priority="192" dxfId="0" operator="equal">
      <formula>0</formula>
    </cfRule>
  </conditionalFormatting>
  <conditionalFormatting sqref="S283:S305">
    <cfRule type="cellIs" priority="191" dxfId="0" operator="equal">
      <formula>0</formula>
    </cfRule>
  </conditionalFormatting>
  <conditionalFormatting sqref="S281:S282">
    <cfRule type="cellIs" priority="190" dxfId="0" operator="equal">
      <formula>0</formula>
    </cfRule>
  </conditionalFormatting>
  <conditionalFormatting sqref="S310:S332">
    <cfRule type="cellIs" priority="189" dxfId="0" operator="equal">
      <formula>0</formula>
    </cfRule>
  </conditionalFormatting>
  <conditionalFormatting sqref="S308:S309">
    <cfRule type="cellIs" priority="188" dxfId="0" operator="equal">
      <formula>0</formula>
    </cfRule>
  </conditionalFormatting>
  <conditionalFormatting sqref="S337:S359">
    <cfRule type="cellIs" priority="187" dxfId="0" operator="equal">
      <formula>0</formula>
    </cfRule>
  </conditionalFormatting>
  <conditionalFormatting sqref="S335:S336">
    <cfRule type="cellIs" priority="186" dxfId="0" operator="equal">
      <formula>0</formula>
    </cfRule>
  </conditionalFormatting>
  <conditionalFormatting sqref="S364:S386">
    <cfRule type="cellIs" priority="185" dxfId="0" operator="equal">
      <formula>0</formula>
    </cfRule>
  </conditionalFormatting>
  <conditionalFormatting sqref="S362:S363">
    <cfRule type="cellIs" priority="184" dxfId="0" operator="equal">
      <formula>0</formula>
    </cfRule>
  </conditionalFormatting>
  <conditionalFormatting sqref="S391:S413">
    <cfRule type="cellIs" priority="183" dxfId="0" operator="equal">
      <formula>0</formula>
    </cfRule>
  </conditionalFormatting>
  <conditionalFormatting sqref="S389:S390">
    <cfRule type="cellIs" priority="182" dxfId="0" operator="equal">
      <formula>0</formula>
    </cfRule>
  </conditionalFormatting>
  <conditionalFormatting sqref="S418:S440">
    <cfRule type="cellIs" priority="181" dxfId="0" operator="equal">
      <formula>0</formula>
    </cfRule>
  </conditionalFormatting>
  <conditionalFormatting sqref="S416:S417">
    <cfRule type="cellIs" priority="180" dxfId="0" operator="equal">
      <formula>0</formula>
    </cfRule>
  </conditionalFormatting>
  <conditionalFormatting sqref="S445:S467">
    <cfRule type="cellIs" priority="179" dxfId="0" operator="equal">
      <formula>0</formula>
    </cfRule>
  </conditionalFormatting>
  <conditionalFormatting sqref="S443:S444">
    <cfRule type="cellIs" priority="178" dxfId="0" operator="equal">
      <formula>0</formula>
    </cfRule>
  </conditionalFormatting>
  <conditionalFormatting sqref="S472:S494">
    <cfRule type="cellIs" priority="177" dxfId="0" operator="equal">
      <formula>0</formula>
    </cfRule>
  </conditionalFormatting>
  <conditionalFormatting sqref="S470:S471">
    <cfRule type="cellIs" priority="176" dxfId="0" operator="equal">
      <formula>0</formula>
    </cfRule>
  </conditionalFormatting>
  <conditionalFormatting sqref="S499:S521">
    <cfRule type="cellIs" priority="175" dxfId="0" operator="equal">
      <formula>0</formula>
    </cfRule>
  </conditionalFormatting>
  <conditionalFormatting sqref="S497:S498">
    <cfRule type="cellIs" priority="174" dxfId="0" operator="equal">
      <formula>0</formula>
    </cfRule>
  </conditionalFormatting>
  <conditionalFormatting sqref="S526:S548">
    <cfRule type="cellIs" priority="173" dxfId="0" operator="equal">
      <formula>0</formula>
    </cfRule>
  </conditionalFormatting>
  <conditionalFormatting sqref="S524:S525">
    <cfRule type="cellIs" priority="172" dxfId="0" operator="equal">
      <formula>0</formula>
    </cfRule>
  </conditionalFormatting>
  <conditionalFormatting sqref="AH15:AH37">
    <cfRule type="cellIs" priority="171" dxfId="0" operator="equal">
      <formula>0</formula>
    </cfRule>
  </conditionalFormatting>
  <conditionalFormatting sqref="AH13:AH14">
    <cfRule type="cellIs" priority="170" dxfId="0" operator="equal">
      <formula>0</formula>
    </cfRule>
  </conditionalFormatting>
  <conditionalFormatting sqref="AH40:AH41">
    <cfRule type="cellIs" priority="168" dxfId="0" operator="equal">
      <formula>0</formula>
    </cfRule>
  </conditionalFormatting>
  <conditionalFormatting sqref="AH42:AH64">
    <cfRule type="cellIs" priority="169" dxfId="0" operator="equal">
      <formula>0</formula>
    </cfRule>
  </conditionalFormatting>
  <conditionalFormatting sqref="AH67:AH89">
    <cfRule type="cellIs" priority="147" dxfId="0" operator="equal">
      <formula>0</formula>
    </cfRule>
  </conditionalFormatting>
  <conditionalFormatting sqref="AH65:AH66">
    <cfRule type="cellIs" priority="146" dxfId="0" operator="equal">
      <formula>0</formula>
    </cfRule>
  </conditionalFormatting>
  <conditionalFormatting sqref="AH94:AH116">
    <cfRule type="cellIs" priority="145" dxfId="0" operator="equal">
      <formula>0</formula>
    </cfRule>
  </conditionalFormatting>
  <conditionalFormatting sqref="AH92:AH93">
    <cfRule type="cellIs" priority="144" dxfId="0" operator="equal">
      <formula>0</formula>
    </cfRule>
  </conditionalFormatting>
  <conditionalFormatting sqref="AH121:AH143">
    <cfRule type="cellIs" priority="143" dxfId="0" operator="equal">
      <formula>0</formula>
    </cfRule>
  </conditionalFormatting>
  <conditionalFormatting sqref="AH119:AH120">
    <cfRule type="cellIs" priority="142" dxfId="0" operator="equal">
      <formula>0</formula>
    </cfRule>
  </conditionalFormatting>
  <conditionalFormatting sqref="AH148:AH170">
    <cfRule type="cellIs" priority="141" dxfId="0" operator="equal">
      <formula>0</formula>
    </cfRule>
  </conditionalFormatting>
  <conditionalFormatting sqref="AH146:AH147">
    <cfRule type="cellIs" priority="140" dxfId="0" operator="equal">
      <formula>0</formula>
    </cfRule>
  </conditionalFormatting>
  <conditionalFormatting sqref="AH175:AH197">
    <cfRule type="cellIs" priority="139" dxfId="0" operator="equal">
      <formula>0</formula>
    </cfRule>
  </conditionalFormatting>
  <conditionalFormatting sqref="AH173:AH174">
    <cfRule type="cellIs" priority="138" dxfId="0" operator="equal">
      <formula>0</formula>
    </cfRule>
  </conditionalFormatting>
  <conditionalFormatting sqref="AH202:AH224">
    <cfRule type="cellIs" priority="137" dxfId="0" operator="equal">
      <formula>0</formula>
    </cfRule>
  </conditionalFormatting>
  <conditionalFormatting sqref="AH200:AH201">
    <cfRule type="cellIs" priority="136" dxfId="0" operator="equal">
      <formula>0</formula>
    </cfRule>
  </conditionalFormatting>
  <conditionalFormatting sqref="AH229:AH251">
    <cfRule type="cellIs" priority="135" dxfId="0" operator="equal">
      <formula>0</formula>
    </cfRule>
  </conditionalFormatting>
  <conditionalFormatting sqref="AH227:AH228">
    <cfRule type="cellIs" priority="134" dxfId="0" operator="equal">
      <formula>0</formula>
    </cfRule>
  </conditionalFormatting>
  <conditionalFormatting sqref="AH256:AH278">
    <cfRule type="cellIs" priority="133" dxfId="0" operator="equal">
      <formula>0</formula>
    </cfRule>
  </conditionalFormatting>
  <conditionalFormatting sqref="AH254:AH255">
    <cfRule type="cellIs" priority="132" dxfId="0" operator="equal">
      <formula>0</formula>
    </cfRule>
  </conditionalFormatting>
  <conditionalFormatting sqref="AH283:AH305">
    <cfRule type="cellIs" priority="131" dxfId="0" operator="equal">
      <formula>0</formula>
    </cfRule>
  </conditionalFormatting>
  <conditionalFormatting sqref="AH281:AH282">
    <cfRule type="cellIs" priority="130" dxfId="0" operator="equal">
      <formula>0</formula>
    </cfRule>
  </conditionalFormatting>
  <conditionalFormatting sqref="AH310:AH332">
    <cfRule type="cellIs" priority="129" dxfId="0" operator="equal">
      <formula>0</formula>
    </cfRule>
  </conditionalFormatting>
  <conditionalFormatting sqref="AH308:AH309">
    <cfRule type="cellIs" priority="128" dxfId="0" operator="equal">
      <formula>0</formula>
    </cfRule>
  </conditionalFormatting>
  <conditionalFormatting sqref="AH337:AH359">
    <cfRule type="cellIs" priority="127" dxfId="0" operator="equal">
      <formula>0</formula>
    </cfRule>
  </conditionalFormatting>
  <conditionalFormatting sqref="AH335:AH336">
    <cfRule type="cellIs" priority="126" dxfId="0" operator="equal">
      <formula>0</formula>
    </cfRule>
  </conditionalFormatting>
  <conditionalFormatting sqref="AH364:AH386">
    <cfRule type="cellIs" priority="125" dxfId="0" operator="equal">
      <formula>0</formula>
    </cfRule>
  </conditionalFormatting>
  <conditionalFormatting sqref="AH362:AH363">
    <cfRule type="cellIs" priority="124" dxfId="0" operator="equal">
      <formula>0</formula>
    </cfRule>
  </conditionalFormatting>
  <conditionalFormatting sqref="AH391:AH413">
    <cfRule type="cellIs" priority="123" dxfId="0" operator="equal">
      <formula>0</formula>
    </cfRule>
  </conditionalFormatting>
  <conditionalFormatting sqref="AH389:AH390">
    <cfRule type="cellIs" priority="122" dxfId="0" operator="equal">
      <formula>0</formula>
    </cfRule>
  </conditionalFormatting>
  <conditionalFormatting sqref="AH418:AH440">
    <cfRule type="cellIs" priority="121" dxfId="0" operator="equal">
      <formula>0</formula>
    </cfRule>
  </conditionalFormatting>
  <conditionalFormatting sqref="AH416:AH417">
    <cfRule type="cellIs" priority="120" dxfId="0" operator="equal">
      <formula>0</formula>
    </cfRule>
  </conditionalFormatting>
  <conditionalFormatting sqref="AH445:AH467">
    <cfRule type="cellIs" priority="119" dxfId="0" operator="equal">
      <formula>0</formula>
    </cfRule>
  </conditionalFormatting>
  <conditionalFormatting sqref="AH443:AH444">
    <cfRule type="cellIs" priority="118" dxfId="0" operator="equal">
      <formula>0</formula>
    </cfRule>
  </conditionalFormatting>
  <conditionalFormatting sqref="AH472:AH494">
    <cfRule type="cellIs" priority="117" dxfId="0" operator="equal">
      <formula>0</formula>
    </cfRule>
  </conditionalFormatting>
  <conditionalFormatting sqref="AH470:AH471">
    <cfRule type="cellIs" priority="116" dxfId="0" operator="equal">
      <formula>0</formula>
    </cfRule>
  </conditionalFormatting>
  <conditionalFormatting sqref="AH499:AH521">
    <cfRule type="cellIs" priority="115" dxfId="0" operator="equal">
      <formula>0</formula>
    </cfRule>
  </conditionalFormatting>
  <conditionalFormatting sqref="AH497:AH498">
    <cfRule type="cellIs" priority="114" dxfId="0" operator="equal">
      <formula>0</formula>
    </cfRule>
  </conditionalFormatting>
  <conditionalFormatting sqref="AH526:AH548">
    <cfRule type="cellIs" priority="113" dxfId="0" operator="equal">
      <formula>0</formula>
    </cfRule>
  </conditionalFormatting>
  <conditionalFormatting sqref="AH524:AH525">
    <cfRule type="cellIs" priority="112" dxfId="0" operator="equal">
      <formula>0</formula>
    </cfRule>
  </conditionalFormatting>
  <conditionalFormatting sqref="B11">
    <cfRule type="cellIs" priority="110" dxfId="0" operator="equal">
      <formula>0</formula>
    </cfRule>
  </conditionalFormatting>
  <conditionalFormatting sqref="A8:A37 A40:A89 A92:A116 A119:A143 A146:A170 A173:A197 A200:A224 A227:A251 A254:A278 A281:A305 A308:A332 A335:A359 A362:A386 A389:A413 A416:A440 A443:A467 A470:A494 A497:A521 A524:A548">
    <cfRule type="cellIs" priority="108" dxfId="0" operator="equal">
      <formula>0</formula>
    </cfRule>
  </conditionalFormatting>
  <conditionalFormatting sqref="B38">
    <cfRule type="cellIs" priority="107" dxfId="0" operator="equal">
      <formula>0</formula>
    </cfRule>
  </conditionalFormatting>
  <conditionalFormatting sqref="A38:A39">
    <cfRule type="cellIs" priority="106" dxfId="0" operator="equal">
      <formula>0</formula>
    </cfRule>
  </conditionalFormatting>
  <conditionalFormatting sqref="B90">
    <cfRule type="cellIs" priority="83" dxfId="0" operator="equal">
      <formula>0</formula>
    </cfRule>
  </conditionalFormatting>
  <conditionalFormatting sqref="A90:A91">
    <cfRule type="cellIs" priority="82" dxfId="0" operator="equal">
      <formula>0</formula>
    </cfRule>
  </conditionalFormatting>
  <conditionalFormatting sqref="B117">
    <cfRule type="cellIs" priority="81" dxfId="0" operator="equal">
      <formula>0</formula>
    </cfRule>
  </conditionalFormatting>
  <conditionalFormatting sqref="A117:A118">
    <cfRule type="cellIs" priority="80" dxfId="0" operator="equal">
      <formula>0</formula>
    </cfRule>
  </conditionalFormatting>
  <conditionalFormatting sqref="B144">
    <cfRule type="cellIs" priority="79" dxfId="0" operator="equal">
      <formula>0</formula>
    </cfRule>
  </conditionalFormatting>
  <conditionalFormatting sqref="A144:A145">
    <cfRule type="cellIs" priority="78" dxfId="0" operator="equal">
      <formula>0</formula>
    </cfRule>
  </conditionalFormatting>
  <conditionalFormatting sqref="B171">
    <cfRule type="cellIs" priority="77" dxfId="0" operator="equal">
      <formula>0</formula>
    </cfRule>
  </conditionalFormatting>
  <conditionalFormatting sqref="A171:A172">
    <cfRule type="cellIs" priority="76" dxfId="0" operator="equal">
      <formula>0</formula>
    </cfRule>
  </conditionalFormatting>
  <conditionalFormatting sqref="B198">
    <cfRule type="cellIs" priority="75" dxfId="0" operator="equal">
      <formula>0</formula>
    </cfRule>
  </conditionalFormatting>
  <conditionalFormatting sqref="A198:A199">
    <cfRule type="cellIs" priority="74" dxfId="0" operator="equal">
      <formula>0</formula>
    </cfRule>
  </conditionalFormatting>
  <conditionalFormatting sqref="B225">
    <cfRule type="cellIs" priority="73" dxfId="0" operator="equal">
      <formula>0</formula>
    </cfRule>
  </conditionalFormatting>
  <conditionalFormatting sqref="A225:A226">
    <cfRule type="cellIs" priority="72" dxfId="0" operator="equal">
      <formula>0</formula>
    </cfRule>
  </conditionalFormatting>
  <conditionalFormatting sqref="B252">
    <cfRule type="cellIs" priority="71" dxfId="0" operator="equal">
      <formula>0</formula>
    </cfRule>
  </conditionalFormatting>
  <conditionalFormatting sqref="A252:A253">
    <cfRule type="cellIs" priority="70" dxfId="0" operator="equal">
      <formula>0</formula>
    </cfRule>
  </conditionalFormatting>
  <conditionalFormatting sqref="B279">
    <cfRule type="cellIs" priority="69" dxfId="0" operator="equal">
      <formula>0</formula>
    </cfRule>
  </conditionalFormatting>
  <conditionalFormatting sqref="A279:A280">
    <cfRule type="cellIs" priority="68" dxfId="0" operator="equal">
      <formula>0</formula>
    </cfRule>
  </conditionalFormatting>
  <conditionalFormatting sqref="B306">
    <cfRule type="cellIs" priority="67" dxfId="0" operator="equal">
      <formula>0</formula>
    </cfRule>
  </conditionalFormatting>
  <conditionalFormatting sqref="A306:A307">
    <cfRule type="cellIs" priority="66" dxfId="0" operator="equal">
      <formula>0</formula>
    </cfRule>
  </conditionalFormatting>
  <conditionalFormatting sqref="B333">
    <cfRule type="cellIs" priority="65" dxfId="0" operator="equal">
      <formula>0</formula>
    </cfRule>
  </conditionalFormatting>
  <conditionalFormatting sqref="A333:A334">
    <cfRule type="cellIs" priority="64" dxfId="0" operator="equal">
      <formula>0</formula>
    </cfRule>
  </conditionalFormatting>
  <conditionalFormatting sqref="B360">
    <cfRule type="cellIs" priority="63" dxfId="0" operator="equal">
      <formula>0</formula>
    </cfRule>
  </conditionalFormatting>
  <conditionalFormatting sqref="A360:A361">
    <cfRule type="cellIs" priority="62" dxfId="0" operator="equal">
      <formula>0</formula>
    </cfRule>
  </conditionalFormatting>
  <conditionalFormatting sqref="B387">
    <cfRule type="cellIs" priority="61" dxfId="0" operator="equal">
      <formula>0</formula>
    </cfRule>
  </conditionalFormatting>
  <conditionalFormatting sqref="A387:A388">
    <cfRule type="cellIs" priority="60" dxfId="0" operator="equal">
      <formula>0</formula>
    </cfRule>
  </conditionalFormatting>
  <conditionalFormatting sqref="B414">
    <cfRule type="cellIs" priority="59" dxfId="0" operator="equal">
      <formula>0</formula>
    </cfRule>
  </conditionalFormatting>
  <conditionalFormatting sqref="A414:A415">
    <cfRule type="cellIs" priority="58" dxfId="0" operator="equal">
      <formula>0</formula>
    </cfRule>
  </conditionalFormatting>
  <conditionalFormatting sqref="B441">
    <cfRule type="cellIs" priority="57" dxfId="0" operator="equal">
      <formula>0</formula>
    </cfRule>
  </conditionalFormatting>
  <conditionalFormatting sqref="A441:A442">
    <cfRule type="cellIs" priority="56" dxfId="0" operator="equal">
      <formula>0</formula>
    </cfRule>
  </conditionalFormatting>
  <conditionalFormatting sqref="B468">
    <cfRule type="cellIs" priority="55" dxfId="0" operator="equal">
      <formula>0</formula>
    </cfRule>
  </conditionalFormatting>
  <conditionalFormatting sqref="A468:A469">
    <cfRule type="cellIs" priority="54" dxfId="0" operator="equal">
      <formula>0</formula>
    </cfRule>
  </conditionalFormatting>
  <conditionalFormatting sqref="B495">
    <cfRule type="cellIs" priority="53" dxfId="0" operator="equal">
      <formula>0</formula>
    </cfRule>
  </conditionalFormatting>
  <conditionalFormatting sqref="A495:A496">
    <cfRule type="cellIs" priority="52" dxfId="0" operator="equal">
      <formula>0</formula>
    </cfRule>
  </conditionalFormatting>
  <conditionalFormatting sqref="B522">
    <cfRule type="cellIs" priority="51" dxfId="0" operator="equal">
      <formula>0</formula>
    </cfRule>
  </conditionalFormatting>
  <conditionalFormatting sqref="A522:A523">
    <cfRule type="cellIs" priority="50" dxfId="0" operator="equal">
      <formula>0</formula>
    </cfRule>
  </conditionalFormatting>
  <conditionalFormatting sqref="AG46:AG47">
    <cfRule type="cellIs" priority="40" dxfId="0" operator="equal">
      <formula>0</formula>
    </cfRule>
  </conditionalFormatting>
  <conditionalFormatting sqref="AG48:AG51">
    <cfRule type="cellIs" priority="41" dxfId="0" operator="equal">
      <formula>0</formula>
    </cfRule>
  </conditionalFormatting>
  <conditionalFormatting sqref="C40">
    <cfRule type="cellIs" priority="2" dxfId="0" operator="equal">
      <formula>0</formula>
    </cfRule>
  </conditionalFormatting>
  <conditionalFormatting sqref="C41">
    <cfRule type="cellIs" priority="1" dxfId="0" operator="equal">
      <formula>0</formula>
    </cfRule>
  </conditionalFormatting>
  <dataValidations count="1">
    <dataValidation type="list" allowBlank="1" showInputMessage="1" showErrorMessage="1" sqref="B11 B38 B90 B117 B144 B171 B198 B225 B252 B279 B306 B333 B360 B387 B414 B441 B468 B495 B522">
      <formula1>НасПункт</formula1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1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outlinePr summaryBelow="0" summaryRight="0"/>
    <pageSetUpPr fitToPage="1"/>
  </sheetPr>
  <dimension ref="A1:AV577"/>
  <sheetViews>
    <sheetView zoomScale="90" zoomScaleNormal="90" workbookViewId="0" topLeftCell="A1">
      <pane xSplit="2" ySplit="8" topLeftCell="I9" activePane="bottomRight" state="frozen"/>
      <selection pane="topRight" activeCell="C1" sqref="C1"/>
      <selection pane="bottomLeft" activeCell="A11" sqref="A11"/>
      <selection pane="bottomRight" activeCell="B1" sqref="B1:B3"/>
    </sheetView>
  </sheetViews>
  <sheetFormatPr defaultColWidth="9.140625" defaultRowHeight="15" outlineLevelRow="1" outlineLevelCol="1"/>
  <cols>
    <col min="1" max="1" width="3.8515625" style="19" customWidth="1"/>
    <col min="2" max="3" width="21.8515625" style="19" customWidth="1"/>
    <col min="4" max="4" width="10.7109375" style="20" customWidth="1" outlineLevel="1"/>
    <col min="5" max="16" width="9.7109375" style="19" customWidth="1" outlineLevel="1"/>
    <col min="17" max="17" width="7.7109375" style="19" customWidth="1" outlineLevel="1"/>
    <col min="18" max="18" width="21.8515625" style="19" customWidth="1"/>
    <col min="19" max="19" width="10.7109375" style="19" customWidth="1" outlineLevel="1"/>
    <col min="20" max="31" width="9.7109375" style="19" customWidth="1" outlineLevel="1"/>
    <col min="32" max="32" width="7.7109375" style="19" customWidth="1" outlineLevel="1"/>
    <col min="33" max="33" width="21.8515625" style="19" customWidth="1"/>
    <col min="34" max="34" width="10.7109375" style="19" customWidth="1" outlineLevel="1"/>
    <col min="35" max="46" width="9.7109375" style="19" customWidth="1" outlineLevel="1"/>
    <col min="47" max="47" width="7.7109375" style="19" customWidth="1" outlineLevel="1"/>
    <col min="48" max="48" width="9.140625" style="19" customWidth="1"/>
  </cols>
  <sheetData>
    <row r="1" spans="1:3" ht="13.5" customHeight="1">
      <c r="A1" s="52"/>
      <c r="B1" s="10"/>
      <c r="C1" s="10"/>
    </row>
    <row r="2" ht="18" customHeight="1">
      <c r="B2" s="21" t="str">
        <f>"Сводная таблица результатов исследований качества источников водоснабжения и питьевой воды за 2 квартал "&amp;НАЧАЛО!$F$6&amp;" года"</f>
        <v>Сводная таблица результатов исследований качества источников водоснабжения и питьевой воды за 2 квартал 2018 года</v>
      </c>
    </row>
    <row r="3" spans="2:8" ht="18" customHeight="1">
      <c r="B3" s="21" t="str">
        <f>НАЧАЛО!F2</f>
        <v>Удорский филиал АО "Коми тепловая компания"</v>
      </c>
      <c r="H3" s="20"/>
    </row>
    <row r="4" spans="1:48" ht="33.75" customHeight="1">
      <c r="A4" s="22"/>
      <c r="B4" s="128" t="s">
        <v>59</v>
      </c>
      <c r="C4" s="122" t="s">
        <v>61</v>
      </c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 t="s">
        <v>62</v>
      </c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 t="s">
        <v>67</v>
      </c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22"/>
    </row>
    <row r="5" spans="1:48" ht="18.75" customHeight="1">
      <c r="A5" s="22"/>
      <c r="B5" s="129"/>
      <c r="C5" s="123" t="s">
        <v>65</v>
      </c>
      <c r="D5" s="123" t="s">
        <v>64</v>
      </c>
      <c r="E5" s="127" t="s">
        <v>66</v>
      </c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1" t="s">
        <v>68</v>
      </c>
      <c r="R5" s="123" t="s">
        <v>63</v>
      </c>
      <c r="S5" s="123" t="s">
        <v>64</v>
      </c>
      <c r="T5" s="127" t="s">
        <v>66</v>
      </c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1" t="s">
        <v>68</v>
      </c>
      <c r="AG5" s="123" t="s">
        <v>65</v>
      </c>
      <c r="AH5" s="123" t="s">
        <v>64</v>
      </c>
      <c r="AI5" s="127" t="s">
        <v>66</v>
      </c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1" t="s">
        <v>68</v>
      </c>
      <c r="AV5" s="22"/>
    </row>
    <row r="6" spans="1:48" ht="18.75" customHeight="1">
      <c r="A6" s="23"/>
      <c r="B6" s="130"/>
      <c r="C6" s="123"/>
      <c r="D6" s="123"/>
      <c r="E6" s="46">
        <v>2</v>
      </c>
      <c r="F6" s="46">
        <v>1.5</v>
      </c>
      <c r="G6" s="46">
        <v>20</v>
      </c>
      <c r="H6" s="46">
        <v>7</v>
      </c>
      <c r="I6" s="46">
        <v>5</v>
      </c>
      <c r="J6" s="46">
        <v>2.6</v>
      </c>
      <c r="K6" s="46">
        <v>0.3</v>
      </c>
      <c r="L6" s="46">
        <v>0.1</v>
      </c>
      <c r="M6" s="46">
        <v>0.5</v>
      </c>
      <c r="N6" s="91">
        <v>0.1</v>
      </c>
      <c r="O6" s="91"/>
      <c r="P6" s="91"/>
      <c r="Q6" s="121"/>
      <c r="R6" s="123"/>
      <c r="S6" s="123"/>
      <c r="T6" s="46">
        <v>2</v>
      </c>
      <c r="U6" s="46">
        <v>1.5</v>
      </c>
      <c r="V6" s="46">
        <v>20</v>
      </c>
      <c r="W6" s="46">
        <v>7</v>
      </c>
      <c r="X6" s="46">
        <v>5</v>
      </c>
      <c r="Y6" s="46">
        <v>2.6</v>
      </c>
      <c r="Z6" s="46">
        <v>0.3</v>
      </c>
      <c r="AA6" s="46">
        <v>0.1</v>
      </c>
      <c r="AB6" s="46">
        <v>0.5</v>
      </c>
      <c r="AC6" s="91">
        <v>0.1</v>
      </c>
      <c r="AD6" s="91"/>
      <c r="AE6" s="91"/>
      <c r="AF6" s="121"/>
      <c r="AG6" s="123"/>
      <c r="AH6" s="123"/>
      <c r="AI6" s="46">
        <v>2</v>
      </c>
      <c r="AJ6" s="46">
        <v>1.5</v>
      </c>
      <c r="AK6" s="46">
        <v>20</v>
      </c>
      <c r="AL6" s="46">
        <v>7</v>
      </c>
      <c r="AM6" s="46">
        <v>5</v>
      </c>
      <c r="AN6" s="46">
        <v>2.6</v>
      </c>
      <c r="AO6" s="46">
        <v>0.3</v>
      </c>
      <c r="AP6" s="46">
        <v>0.1</v>
      </c>
      <c r="AQ6" s="46">
        <v>0.5</v>
      </c>
      <c r="AR6" s="91"/>
      <c r="AS6" s="91"/>
      <c r="AT6" s="91"/>
      <c r="AU6" s="121"/>
      <c r="AV6" s="23"/>
    </row>
    <row r="7" spans="1:48" ht="26.25" customHeight="1">
      <c r="A7" s="24"/>
      <c r="B7" s="130"/>
      <c r="C7" s="123"/>
      <c r="D7" s="123"/>
      <c r="E7" s="46" t="s">
        <v>11</v>
      </c>
      <c r="F7" s="46" t="s">
        <v>0</v>
      </c>
      <c r="G7" s="46" t="s">
        <v>1</v>
      </c>
      <c r="H7" s="46" t="s">
        <v>2</v>
      </c>
      <c r="I7" s="46" t="s">
        <v>3</v>
      </c>
      <c r="J7" s="46" t="s">
        <v>4</v>
      </c>
      <c r="K7" s="46" t="s">
        <v>5</v>
      </c>
      <c r="L7" s="46" t="s">
        <v>6</v>
      </c>
      <c r="M7" s="46" t="s">
        <v>10</v>
      </c>
      <c r="N7" s="91" t="s">
        <v>162</v>
      </c>
      <c r="O7" s="91"/>
      <c r="P7" s="91"/>
      <c r="Q7" s="121"/>
      <c r="R7" s="123"/>
      <c r="S7" s="123"/>
      <c r="T7" s="46" t="s">
        <v>9</v>
      </c>
      <c r="U7" s="46" t="s">
        <v>0</v>
      </c>
      <c r="V7" s="46" t="s">
        <v>1</v>
      </c>
      <c r="W7" s="46" t="s">
        <v>2</v>
      </c>
      <c r="X7" s="46" t="s">
        <v>3</v>
      </c>
      <c r="Y7" s="46" t="s">
        <v>4</v>
      </c>
      <c r="Z7" s="46" t="s">
        <v>5</v>
      </c>
      <c r="AA7" s="46" t="s">
        <v>6</v>
      </c>
      <c r="AB7" s="46" t="s">
        <v>10</v>
      </c>
      <c r="AC7" s="91" t="s">
        <v>162</v>
      </c>
      <c r="AD7" s="91"/>
      <c r="AE7" s="91"/>
      <c r="AF7" s="121"/>
      <c r="AG7" s="123"/>
      <c r="AH7" s="123"/>
      <c r="AI7" s="46" t="s">
        <v>11</v>
      </c>
      <c r="AJ7" s="46" t="s">
        <v>0</v>
      </c>
      <c r="AK7" s="46" t="s">
        <v>1</v>
      </c>
      <c r="AL7" s="46" t="s">
        <v>2</v>
      </c>
      <c r="AM7" s="46" t="s">
        <v>3</v>
      </c>
      <c r="AN7" s="46" t="s">
        <v>4</v>
      </c>
      <c r="AO7" s="46" t="s">
        <v>5</v>
      </c>
      <c r="AP7" s="46" t="s">
        <v>6</v>
      </c>
      <c r="AQ7" s="46" t="s">
        <v>10</v>
      </c>
      <c r="AR7" s="91"/>
      <c r="AS7" s="91"/>
      <c r="AT7" s="91"/>
      <c r="AU7" s="121"/>
      <c r="AV7" s="92"/>
    </row>
    <row r="8" spans="1:48" ht="16.5" customHeight="1">
      <c r="A8" s="75"/>
      <c r="B8" s="74">
        <v>1</v>
      </c>
      <c r="C8" s="74">
        <v>2</v>
      </c>
      <c r="D8" s="74">
        <v>3</v>
      </c>
      <c r="E8" s="74">
        <v>4</v>
      </c>
      <c r="F8" s="74">
        <v>5</v>
      </c>
      <c r="G8" s="74">
        <v>6</v>
      </c>
      <c r="H8" s="74">
        <v>7</v>
      </c>
      <c r="I8" s="74">
        <v>8</v>
      </c>
      <c r="J8" s="74">
        <v>9</v>
      </c>
      <c r="K8" s="74">
        <v>10</v>
      </c>
      <c r="L8" s="74">
        <v>11</v>
      </c>
      <c r="M8" s="74">
        <v>12</v>
      </c>
      <c r="N8" s="74">
        <v>13</v>
      </c>
      <c r="O8" s="74">
        <v>14</v>
      </c>
      <c r="P8" s="74">
        <v>15</v>
      </c>
      <c r="Q8" s="74">
        <v>16</v>
      </c>
      <c r="R8" s="74">
        <v>17</v>
      </c>
      <c r="S8" s="74">
        <v>18</v>
      </c>
      <c r="T8" s="74">
        <v>19</v>
      </c>
      <c r="U8" s="74">
        <v>20</v>
      </c>
      <c r="V8" s="74">
        <v>21</v>
      </c>
      <c r="W8" s="74">
        <v>22</v>
      </c>
      <c r="X8" s="74">
        <v>23</v>
      </c>
      <c r="Y8" s="74">
        <v>24</v>
      </c>
      <c r="Z8" s="74">
        <v>25</v>
      </c>
      <c r="AA8" s="74">
        <v>26</v>
      </c>
      <c r="AB8" s="74">
        <v>27</v>
      </c>
      <c r="AC8" s="74">
        <v>28</v>
      </c>
      <c r="AD8" s="74">
        <v>29</v>
      </c>
      <c r="AE8" s="74">
        <v>30</v>
      </c>
      <c r="AF8" s="74">
        <v>31</v>
      </c>
      <c r="AG8" s="74">
        <v>32</v>
      </c>
      <c r="AH8" s="74">
        <v>33</v>
      </c>
      <c r="AI8" s="74">
        <v>34</v>
      </c>
      <c r="AJ8" s="74">
        <v>35</v>
      </c>
      <c r="AK8" s="74">
        <v>36</v>
      </c>
      <c r="AL8" s="74">
        <v>37</v>
      </c>
      <c r="AM8" s="74">
        <v>38</v>
      </c>
      <c r="AN8" s="74">
        <v>39</v>
      </c>
      <c r="AO8" s="74">
        <v>40</v>
      </c>
      <c r="AP8" s="74">
        <v>41</v>
      </c>
      <c r="AQ8" s="74">
        <v>42</v>
      </c>
      <c r="AR8" s="74">
        <v>43</v>
      </c>
      <c r="AS8" s="74">
        <v>44</v>
      </c>
      <c r="AT8" s="74">
        <v>45</v>
      </c>
      <c r="AU8" s="74">
        <v>46</v>
      </c>
      <c r="AV8" s="93"/>
    </row>
    <row r="9" spans="1:48" ht="18" customHeight="1">
      <c r="A9" s="76">
        <v>1</v>
      </c>
      <c r="B9" s="124" t="str">
        <f>"Итого за 2 квартал "&amp;НАЧАЛО!$F$6&amp;" года"</f>
        <v>Итого за 2 квартал 2018 года</v>
      </c>
      <c r="C9" s="60" t="s">
        <v>7</v>
      </c>
      <c r="D9" s="61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3"/>
      <c r="Q9" s="64">
        <f>SUMIF($C$11:$C$575,$C$9,Q11:Q575)</f>
        <v>0</v>
      </c>
      <c r="R9" s="60" t="s">
        <v>7</v>
      </c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6"/>
      <c r="AF9" s="64">
        <f>SUMIF($C$11:$C$575,$C$9,AF11:AF575)</f>
        <v>6</v>
      </c>
      <c r="AG9" s="60" t="s">
        <v>7</v>
      </c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6"/>
      <c r="AU9" s="67">
        <f>SUMIF($C$11:$C$575,$C$9,AU11:AU575)</f>
        <v>12</v>
      </c>
      <c r="AV9" s="25"/>
    </row>
    <row r="10" spans="1:48" ht="18" customHeight="1">
      <c r="A10" s="76">
        <v>1</v>
      </c>
      <c r="B10" s="125"/>
      <c r="C10" s="68" t="s">
        <v>8</v>
      </c>
      <c r="D10" s="69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1"/>
      <c r="Q10" s="64">
        <f>SUMIF($C$11:$C$575,$C$10,Q11:Q575)</f>
        <v>2</v>
      </c>
      <c r="R10" s="68" t="s">
        <v>8</v>
      </c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6"/>
      <c r="AF10" s="64">
        <f>SUMIF($C$11:$C$575,$C$10,AF11:AF575)</f>
        <v>6</v>
      </c>
      <c r="AG10" s="68" t="s">
        <v>8</v>
      </c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6"/>
      <c r="AU10" s="67">
        <f>SUMIF($C$11:$C$575,$C$10,AU11:AU575)</f>
        <v>24</v>
      </c>
      <c r="AV10" s="25"/>
    </row>
    <row r="11" spans="1:48" ht="15" customHeight="1">
      <c r="A11" s="76">
        <f>IF((SUM(D11:Q11)+SUM(R11:AF11)+SUM(AG11:AU11))=0,0,1)</f>
        <v>1</v>
      </c>
      <c r="B11" s="119" t="s">
        <v>103</v>
      </c>
      <c r="C11" s="11" t="s">
        <v>7</v>
      </c>
      <c r="D11" s="26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8"/>
      <c r="Q11" s="31">
        <f>COUNTIF(Q13:Q37,"-")</f>
        <v>0</v>
      </c>
      <c r="R11" s="11" t="s">
        <v>7</v>
      </c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30"/>
      <c r="AF11" s="31">
        <f>COUNTIF(AF13:AF37,"-")</f>
        <v>6</v>
      </c>
      <c r="AG11" s="11" t="s">
        <v>7</v>
      </c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30"/>
      <c r="AU11" s="31">
        <f>COUNTIF(AU13:AU37,"-")</f>
        <v>12</v>
      </c>
      <c r="AV11" s="25"/>
    </row>
    <row r="12" spans="1:48" ht="15" customHeight="1">
      <c r="A12" s="76">
        <f aca="true" t="shared" si="0" ref="A12:A37">IF((SUM(D12:Q12)+SUM(R12:AF12)+SUM(AG12:AU12))=0,0,1)</f>
        <v>1</v>
      </c>
      <c r="B12" s="120"/>
      <c r="C12" s="11" t="s">
        <v>8</v>
      </c>
      <c r="D12" s="26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8"/>
      <c r="Q12" s="31">
        <f>COUNTIF(Q13:Q37,"-")+COUNTIF(Q13:Q37,"+")</f>
        <v>0</v>
      </c>
      <c r="R12" s="11" t="s">
        <v>8</v>
      </c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30"/>
      <c r="AF12" s="31">
        <f>COUNTIF(AF13:AF37,"-")+COUNTIF(AF13:AF37,"+")</f>
        <v>6</v>
      </c>
      <c r="AG12" s="11" t="s">
        <v>8</v>
      </c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30"/>
      <c r="AU12" s="31">
        <f>COUNTIF(AU13:AU37,"-")+COUNTIF(AU13:AU37,"+")</f>
        <v>12</v>
      </c>
      <c r="AV12" s="25"/>
    </row>
    <row r="13" spans="1:48" ht="24.75" customHeight="1" outlineLevel="1">
      <c r="A13" s="76">
        <f t="shared" si="0"/>
        <v>1</v>
      </c>
      <c r="B13" s="18" t="str">
        <f>B11</f>
        <v>пгт. Усогорск</v>
      </c>
      <c r="C13" s="35"/>
      <c r="D13" s="13"/>
      <c r="E13" s="36"/>
      <c r="F13" s="36"/>
      <c r="G13" s="36"/>
      <c r="H13" s="36"/>
      <c r="I13" s="36"/>
      <c r="J13" s="36"/>
      <c r="K13" s="36"/>
      <c r="L13" s="36"/>
      <c r="M13" s="36"/>
      <c r="N13" s="37"/>
      <c r="O13" s="36"/>
      <c r="P13" s="36"/>
      <c r="Q13" s="38" t="str">
        <f>IF(C13&gt;0,IF(AND(E13&lt;=$E$6,F13&lt;=$F$6,G13&lt;=$G$6,H13&lt;=$H$6,I13&lt;=$I$6,J13&lt;=$J$6,K13&lt;=$K$6,L13&lt;=$L$6,M13&lt;=$M$6,N13&lt;=$N$6,O13&lt;=$O$6,P13&lt;=$P$6),"+","-")," ")</f>
        <v xml:space="preserve"> </v>
      </c>
      <c r="R13" s="35" t="s">
        <v>153</v>
      </c>
      <c r="S13" s="13">
        <v>43195</v>
      </c>
      <c r="T13" s="36">
        <v>0</v>
      </c>
      <c r="U13" s="36">
        <v>2.6</v>
      </c>
      <c r="V13" s="36">
        <v>25</v>
      </c>
      <c r="W13" s="36"/>
      <c r="X13" s="36"/>
      <c r="Y13" s="36"/>
      <c r="Z13" s="36"/>
      <c r="AA13" s="36"/>
      <c r="AB13" s="36"/>
      <c r="AC13" s="36"/>
      <c r="AD13" s="36"/>
      <c r="AE13" s="36"/>
      <c r="AF13" s="39" t="str">
        <f>IF(S13&gt;0,IF(AND(T13&lt;=$T$6,U13&lt;=$U$6,V13&lt;=$V$6,W13&lt;=$W$6,X13&lt;=$X$6,Y13&lt;=$Y$6,Z13&lt;=$Z$6,AA13&lt;=$AA$6,AB13&lt;=$AB$6,AC13&lt;=$AC$6,AD13&lt;=$AD$6,AE13&lt;=$AE$6),"+","-")," ")</f>
        <v>-</v>
      </c>
      <c r="AG13" s="35" t="s">
        <v>154</v>
      </c>
      <c r="AH13" s="13">
        <v>43195</v>
      </c>
      <c r="AI13" s="36">
        <v>0</v>
      </c>
      <c r="AJ13" s="36">
        <v>2.8</v>
      </c>
      <c r="AK13" s="36">
        <v>24</v>
      </c>
      <c r="AL13" s="36"/>
      <c r="AM13" s="36"/>
      <c r="AN13" s="36"/>
      <c r="AO13" s="36"/>
      <c r="AP13" s="36"/>
      <c r="AQ13" s="36"/>
      <c r="AR13" s="36"/>
      <c r="AS13" s="36"/>
      <c r="AT13" s="36"/>
      <c r="AU13" s="39" t="str">
        <f>IF(AG13&gt;0,IF(AND(AI13&lt;=$AI$6,AJ13&lt;=$AJ$6,AK13&lt;=$AK$6,AL13&lt;=$AL$6,AM13&lt;=$AM$6,AN13&lt;=$AN$6,AO13&lt;=$AO$6,AP13&lt;=$AP$6,AT13&lt;=$AT$6,AQ13&lt;=$AQ$6,AR13&lt;=$AR$6,AS13&lt;=$AS$6),"+","-")," ")</f>
        <v>-</v>
      </c>
      <c r="AV13" s="24"/>
    </row>
    <row r="14" spans="1:48" ht="24" customHeight="1" outlineLevel="1">
      <c r="A14" s="76">
        <f t="shared" si="0"/>
        <v>1</v>
      </c>
      <c r="B14" s="18" t="str">
        <f>B13</f>
        <v>пгт. Усогорск</v>
      </c>
      <c r="C14" s="35"/>
      <c r="D14" s="13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8" t="str">
        <f aca="true" t="shared" si="1" ref="Q14:Q37">IF(C14&gt;0,IF(AND(E14&lt;=$E$6,F14&lt;=$F$6,G14&lt;=$G$6,H14&lt;=$H$6,I14&lt;=$I$6,J14&lt;=$J$6,K14&lt;=$K$6,L14&lt;=$L$6,M14&lt;=$M$6,N14&lt;=$N$6,O14&lt;=$O$6,P14&lt;=$P$6),"+","-")," ")</f>
        <v xml:space="preserve"> </v>
      </c>
      <c r="R14" s="35" t="s">
        <v>153</v>
      </c>
      <c r="S14" s="13">
        <v>43208</v>
      </c>
      <c r="T14" s="36">
        <v>0</v>
      </c>
      <c r="U14" s="36">
        <v>2.1</v>
      </c>
      <c r="V14" s="36">
        <v>18</v>
      </c>
      <c r="W14" s="36">
        <v>2</v>
      </c>
      <c r="X14" s="36">
        <v>4.2</v>
      </c>
      <c r="Y14" s="36">
        <v>0.2</v>
      </c>
      <c r="Z14" s="36">
        <v>1.7</v>
      </c>
      <c r="AA14" s="36">
        <v>0.038</v>
      </c>
      <c r="AB14" s="36">
        <v>0.05</v>
      </c>
      <c r="AC14" s="36"/>
      <c r="AD14" s="36"/>
      <c r="AE14" s="36"/>
      <c r="AF14" s="39" t="str">
        <f aca="true" t="shared" si="2" ref="AF14:AF37">IF(S14&gt;0,IF(AND(T14&lt;=$T$6,U14&lt;=$U$6,V14&lt;=$V$6,W14&lt;=$W$6,X14&lt;=$X$6,Y14&lt;=$Y$6,Z14&lt;=$Z$6,AA14&lt;=$AA$6,AB14&lt;=$AB$6,AC14&lt;=$AC$6,AD14&lt;=$AD$6,AE14&lt;=$AE$6),"+","-")," ")</f>
        <v>-</v>
      </c>
      <c r="AG14" s="35" t="s">
        <v>156</v>
      </c>
      <c r="AH14" s="13">
        <v>43195</v>
      </c>
      <c r="AI14" s="36">
        <v>0</v>
      </c>
      <c r="AJ14" s="36">
        <v>2.5</v>
      </c>
      <c r="AK14" s="36">
        <v>26</v>
      </c>
      <c r="AL14" s="36"/>
      <c r="AM14" s="36"/>
      <c r="AN14" s="36"/>
      <c r="AO14" s="36"/>
      <c r="AP14" s="36"/>
      <c r="AQ14" s="36"/>
      <c r="AR14" s="36"/>
      <c r="AS14" s="36"/>
      <c r="AT14" s="36"/>
      <c r="AU14" s="39" t="str">
        <f aca="true" t="shared" si="3" ref="AU14:AU37">IF(AG14&gt;0,IF(AND(AI14&lt;=$AI$6,AJ14&lt;=$AJ$6,AK14&lt;=$AK$6,AL14&lt;=$AL$6,AM14&lt;=$AM$6,AN14&lt;=$AN$6,AO14&lt;=$AO$6,AP14&lt;=$AP$6,AT14&lt;=$AT$6,AQ14&lt;=$AQ$6,AR14&lt;=$AR$6,AS14&lt;=$AS$6),"+","-")," ")</f>
        <v>-</v>
      </c>
      <c r="AV14" s="24"/>
    </row>
    <row r="15" spans="1:48" ht="15" customHeight="1" outlineLevel="1">
      <c r="A15" s="76">
        <f t="shared" si="0"/>
        <v>1</v>
      </c>
      <c r="B15" s="18" t="str">
        <f aca="true" t="shared" si="4" ref="B15:B37">B14</f>
        <v>пгт. Усогорск</v>
      </c>
      <c r="C15" s="35"/>
      <c r="D15" s="13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8" t="str">
        <f t="shared" si="1"/>
        <v xml:space="preserve"> </v>
      </c>
      <c r="R15" s="35" t="s">
        <v>153</v>
      </c>
      <c r="S15" s="13">
        <v>43236</v>
      </c>
      <c r="T15" s="36">
        <v>0</v>
      </c>
      <c r="U15" s="36">
        <v>1.13</v>
      </c>
      <c r="V15" s="36">
        <v>97</v>
      </c>
      <c r="W15" s="36">
        <v>0.35</v>
      </c>
      <c r="X15" s="36">
        <v>22.1</v>
      </c>
      <c r="Y15" s="36"/>
      <c r="Z15" s="36">
        <v>1.3</v>
      </c>
      <c r="AA15" s="36">
        <v>0.015</v>
      </c>
      <c r="AB15" s="36"/>
      <c r="AC15" s="36"/>
      <c r="AD15" s="36"/>
      <c r="AE15" s="36"/>
      <c r="AF15" s="39" t="str">
        <f t="shared" si="2"/>
        <v>-</v>
      </c>
      <c r="AG15" s="35" t="s">
        <v>154</v>
      </c>
      <c r="AH15" s="13">
        <v>43208</v>
      </c>
      <c r="AI15" s="36">
        <v>0</v>
      </c>
      <c r="AJ15" s="36">
        <v>2.5</v>
      </c>
      <c r="AK15" s="36">
        <v>24</v>
      </c>
      <c r="AL15" s="36"/>
      <c r="AM15" s="36"/>
      <c r="AN15" s="36"/>
      <c r="AO15" s="36"/>
      <c r="AP15" s="36"/>
      <c r="AQ15" s="36"/>
      <c r="AR15" s="36"/>
      <c r="AS15" s="36"/>
      <c r="AT15" s="36"/>
      <c r="AU15" s="39" t="str">
        <f t="shared" si="3"/>
        <v>-</v>
      </c>
      <c r="AV15" s="24"/>
    </row>
    <row r="16" spans="1:48" ht="15" customHeight="1" outlineLevel="1">
      <c r="A16" s="76">
        <f t="shared" si="0"/>
        <v>1</v>
      </c>
      <c r="B16" s="18" t="str">
        <f t="shared" si="4"/>
        <v>пгт. Усогорск</v>
      </c>
      <c r="C16" s="35"/>
      <c r="D16" s="13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8" t="str">
        <f t="shared" si="1"/>
        <v xml:space="preserve"> </v>
      </c>
      <c r="R16" s="35" t="s">
        <v>153</v>
      </c>
      <c r="S16" s="13">
        <v>43244</v>
      </c>
      <c r="T16" s="36">
        <v>0</v>
      </c>
      <c r="U16" s="36">
        <v>1.13</v>
      </c>
      <c r="V16" s="36">
        <v>73</v>
      </c>
      <c r="W16" s="36"/>
      <c r="X16" s="36"/>
      <c r="Y16" s="36"/>
      <c r="Z16" s="36"/>
      <c r="AA16" s="36"/>
      <c r="AB16" s="36"/>
      <c r="AC16" s="36"/>
      <c r="AD16" s="36"/>
      <c r="AE16" s="36"/>
      <c r="AF16" s="39" t="str">
        <f t="shared" si="2"/>
        <v>-</v>
      </c>
      <c r="AG16" s="35" t="s">
        <v>156</v>
      </c>
      <c r="AH16" s="13">
        <v>43208</v>
      </c>
      <c r="AI16" s="36">
        <v>0</v>
      </c>
      <c r="AJ16" s="36">
        <v>1.9</v>
      </c>
      <c r="AK16" s="36">
        <v>26</v>
      </c>
      <c r="AL16" s="36"/>
      <c r="AM16" s="36"/>
      <c r="AN16" s="36"/>
      <c r="AO16" s="36"/>
      <c r="AP16" s="36"/>
      <c r="AQ16" s="36"/>
      <c r="AR16" s="36"/>
      <c r="AS16" s="36"/>
      <c r="AT16" s="36"/>
      <c r="AU16" s="39" t="str">
        <f t="shared" si="3"/>
        <v>-</v>
      </c>
      <c r="AV16" s="24"/>
    </row>
    <row r="17" spans="1:48" ht="15" customHeight="1" outlineLevel="1">
      <c r="A17" s="76">
        <f t="shared" si="0"/>
        <v>1</v>
      </c>
      <c r="B17" s="18" t="str">
        <f t="shared" si="4"/>
        <v>пгт. Усогорск</v>
      </c>
      <c r="C17" s="35"/>
      <c r="D17" s="13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8" t="str">
        <f t="shared" si="1"/>
        <v xml:space="preserve"> </v>
      </c>
      <c r="R17" s="35" t="s">
        <v>153</v>
      </c>
      <c r="S17" s="13">
        <v>43258</v>
      </c>
      <c r="T17" s="36">
        <v>0</v>
      </c>
      <c r="U17" s="36">
        <v>0.58</v>
      </c>
      <c r="V17" s="36">
        <v>91</v>
      </c>
      <c r="W17" s="36">
        <v>0.75</v>
      </c>
      <c r="X17" s="36">
        <v>9.2</v>
      </c>
      <c r="Y17" s="36"/>
      <c r="Z17" s="36">
        <v>1.2</v>
      </c>
      <c r="AA17" s="36">
        <v>0.017</v>
      </c>
      <c r="AB17" s="36"/>
      <c r="AC17" s="36"/>
      <c r="AD17" s="36"/>
      <c r="AE17" s="36"/>
      <c r="AF17" s="39" t="str">
        <f t="shared" si="2"/>
        <v>-</v>
      </c>
      <c r="AG17" s="35" t="s">
        <v>154</v>
      </c>
      <c r="AH17" s="13">
        <v>43236</v>
      </c>
      <c r="AI17" s="36">
        <v>0</v>
      </c>
      <c r="AJ17" s="36">
        <v>1.3</v>
      </c>
      <c r="AK17" s="36">
        <v>94</v>
      </c>
      <c r="AL17" s="36"/>
      <c r="AM17" s="36"/>
      <c r="AN17" s="36"/>
      <c r="AO17" s="36">
        <v>1.4</v>
      </c>
      <c r="AP17" s="36">
        <v>0.015</v>
      </c>
      <c r="AQ17" s="36"/>
      <c r="AR17" s="36"/>
      <c r="AS17" s="36"/>
      <c r="AT17" s="36"/>
      <c r="AU17" s="39" t="str">
        <f t="shared" si="3"/>
        <v>-</v>
      </c>
      <c r="AV17" s="24"/>
    </row>
    <row r="18" spans="1:48" ht="15" customHeight="1" outlineLevel="1">
      <c r="A18" s="76">
        <f t="shared" si="0"/>
        <v>1</v>
      </c>
      <c r="B18" s="18" t="str">
        <f t="shared" si="4"/>
        <v>пгт. Усогорск</v>
      </c>
      <c r="C18" s="35"/>
      <c r="D18" s="13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8" t="str">
        <f t="shared" si="1"/>
        <v xml:space="preserve"> </v>
      </c>
      <c r="R18" s="35" t="s">
        <v>153</v>
      </c>
      <c r="S18" s="13">
        <v>43277</v>
      </c>
      <c r="T18" s="36">
        <v>0</v>
      </c>
      <c r="U18" s="36">
        <v>0.58</v>
      </c>
      <c r="V18" s="36">
        <v>78</v>
      </c>
      <c r="W18" s="36"/>
      <c r="X18" s="36"/>
      <c r="Y18" s="36"/>
      <c r="Z18" s="36"/>
      <c r="AA18" s="36"/>
      <c r="AB18" s="36"/>
      <c r="AC18" s="36"/>
      <c r="AD18" s="36"/>
      <c r="AE18" s="36"/>
      <c r="AF18" s="39" t="str">
        <f t="shared" si="2"/>
        <v>-</v>
      </c>
      <c r="AG18" s="35" t="s">
        <v>156</v>
      </c>
      <c r="AH18" s="13">
        <v>43236</v>
      </c>
      <c r="AI18" s="36">
        <v>0</v>
      </c>
      <c r="AJ18" s="36">
        <v>1.07</v>
      </c>
      <c r="AK18" s="36">
        <v>93</v>
      </c>
      <c r="AL18" s="36"/>
      <c r="AM18" s="36"/>
      <c r="AN18" s="36"/>
      <c r="AO18" s="36">
        <v>1.3</v>
      </c>
      <c r="AP18" s="36">
        <v>0.0116</v>
      </c>
      <c r="AQ18" s="36"/>
      <c r="AR18" s="36"/>
      <c r="AS18" s="36"/>
      <c r="AT18" s="36"/>
      <c r="AU18" s="39" t="str">
        <f t="shared" si="3"/>
        <v>-</v>
      </c>
      <c r="AV18" s="24"/>
    </row>
    <row r="19" spans="1:48" ht="15" customHeight="1" outlineLevel="1">
      <c r="A19" s="76">
        <f t="shared" si="0"/>
        <v>1</v>
      </c>
      <c r="B19" s="18" t="str">
        <f t="shared" si="4"/>
        <v>пгт. Усогорск</v>
      </c>
      <c r="C19" s="35"/>
      <c r="D19" s="13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8" t="str">
        <f t="shared" si="1"/>
        <v xml:space="preserve"> </v>
      </c>
      <c r="R19" s="35"/>
      <c r="S19" s="13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9" t="str">
        <f t="shared" si="2"/>
        <v xml:space="preserve"> </v>
      </c>
      <c r="AG19" s="35" t="s">
        <v>154</v>
      </c>
      <c r="AH19" s="13">
        <v>43244</v>
      </c>
      <c r="AI19" s="36">
        <v>0</v>
      </c>
      <c r="AJ19" s="36">
        <v>1.13</v>
      </c>
      <c r="AK19" s="36">
        <v>75</v>
      </c>
      <c r="AL19" s="36"/>
      <c r="AM19" s="36"/>
      <c r="AN19" s="36"/>
      <c r="AO19" s="36"/>
      <c r="AP19" s="36"/>
      <c r="AQ19" s="36"/>
      <c r="AR19" s="36"/>
      <c r="AS19" s="36"/>
      <c r="AT19" s="36"/>
      <c r="AU19" s="39" t="str">
        <f t="shared" si="3"/>
        <v>-</v>
      </c>
      <c r="AV19" s="24"/>
    </row>
    <row r="20" spans="1:48" ht="15" customHeight="1" outlineLevel="1">
      <c r="A20" s="76">
        <f t="shared" si="0"/>
        <v>1</v>
      </c>
      <c r="B20" s="18" t="str">
        <f t="shared" si="4"/>
        <v>пгт. Усогорск</v>
      </c>
      <c r="C20" s="40"/>
      <c r="D20" s="13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8" t="str">
        <f t="shared" si="1"/>
        <v xml:space="preserve"> </v>
      </c>
      <c r="R20" s="40"/>
      <c r="S20" s="13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9" t="str">
        <f t="shared" si="2"/>
        <v xml:space="preserve"> </v>
      </c>
      <c r="AG20" s="40" t="s">
        <v>156</v>
      </c>
      <c r="AH20" s="13">
        <v>43244</v>
      </c>
      <c r="AI20" s="36">
        <v>0</v>
      </c>
      <c r="AJ20" s="36">
        <v>1.07</v>
      </c>
      <c r="AK20" s="36">
        <v>73</v>
      </c>
      <c r="AL20" s="36"/>
      <c r="AM20" s="36"/>
      <c r="AN20" s="36"/>
      <c r="AO20" s="36"/>
      <c r="AP20" s="36"/>
      <c r="AQ20" s="36"/>
      <c r="AR20" s="36"/>
      <c r="AS20" s="36"/>
      <c r="AT20" s="36"/>
      <c r="AU20" s="39" t="str">
        <f t="shared" si="3"/>
        <v>-</v>
      </c>
      <c r="AV20" s="24"/>
    </row>
    <row r="21" spans="1:48" ht="15" customHeight="1" outlineLevel="1">
      <c r="A21" s="76">
        <f t="shared" si="0"/>
        <v>1</v>
      </c>
      <c r="B21" s="18" t="str">
        <f t="shared" si="4"/>
        <v>пгт. Усогорск</v>
      </c>
      <c r="C21" s="40"/>
      <c r="D21" s="13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8" t="str">
        <f t="shared" si="1"/>
        <v xml:space="preserve"> </v>
      </c>
      <c r="R21" s="40"/>
      <c r="S21" s="13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9" t="str">
        <f t="shared" si="2"/>
        <v xml:space="preserve"> </v>
      </c>
      <c r="AG21" s="40" t="s">
        <v>154</v>
      </c>
      <c r="AH21" s="13">
        <v>43258</v>
      </c>
      <c r="AI21" s="36">
        <v>0</v>
      </c>
      <c r="AJ21" s="36">
        <v>1.2</v>
      </c>
      <c r="AK21" s="36">
        <v>78</v>
      </c>
      <c r="AL21" s="36"/>
      <c r="AM21" s="36"/>
      <c r="AN21" s="36"/>
      <c r="AO21" s="36">
        <v>1.2</v>
      </c>
      <c r="AP21" s="36">
        <v>0.019</v>
      </c>
      <c r="AQ21" s="36"/>
      <c r="AR21" s="36"/>
      <c r="AS21" s="36"/>
      <c r="AT21" s="36"/>
      <c r="AU21" s="39" t="str">
        <f t="shared" si="3"/>
        <v>-</v>
      </c>
      <c r="AV21" s="24"/>
    </row>
    <row r="22" spans="1:48" ht="15" customHeight="1" outlineLevel="1">
      <c r="A22" s="76">
        <f t="shared" si="0"/>
        <v>1</v>
      </c>
      <c r="B22" s="18" t="str">
        <f t="shared" si="4"/>
        <v>пгт. Усогорск</v>
      </c>
      <c r="C22" s="40"/>
      <c r="D22" s="13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8" t="str">
        <f t="shared" si="1"/>
        <v xml:space="preserve"> </v>
      </c>
      <c r="R22" s="40"/>
      <c r="S22" s="13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9" t="str">
        <f t="shared" si="2"/>
        <v xml:space="preserve"> </v>
      </c>
      <c r="AG22" s="40" t="s">
        <v>156</v>
      </c>
      <c r="AH22" s="13">
        <v>43258</v>
      </c>
      <c r="AI22" s="36">
        <v>0</v>
      </c>
      <c r="AJ22" s="36">
        <v>0.93</v>
      </c>
      <c r="AK22" s="36">
        <v>75</v>
      </c>
      <c r="AL22" s="36"/>
      <c r="AM22" s="36"/>
      <c r="AN22" s="36"/>
      <c r="AO22" s="36">
        <v>1.2</v>
      </c>
      <c r="AP22" s="36">
        <v>0.019</v>
      </c>
      <c r="AQ22" s="36"/>
      <c r="AR22" s="36"/>
      <c r="AS22" s="36"/>
      <c r="AT22" s="36"/>
      <c r="AU22" s="39" t="str">
        <f t="shared" si="3"/>
        <v>-</v>
      </c>
      <c r="AV22" s="24"/>
    </row>
    <row r="23" spans="1:48" ht="15" customHeight="1" outlineLevel="1">
      <c r="A23" s="76">
        <f t="shared" si="0"/>
        <v>1</v>
      </c>
      <c r="B23" s="18" t="str">
        <f t="shared" si="4"/>
        <v>пгт. Усогорск</v>
      </c>
      <c r="C23" s="40"/>
      <c r="D23" s="13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8" t="str">
        <f t="shared" si="1"/>
        <v xml:space="preserve"> </v>
      </c>
      <c r="R23" s="40"/>
      <c r="S23" s="13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9" t="str">
        <f t="shared" si="2"/>
        <v xml:space="preserve"> </v>
      </c>
      <c r="AG23" s="40" t="s">
        <v>154</v>
      </c>
      <c r="AH23" s="13">
        <v>43277</v>
      </c>
      <c r="AI23" s="36">
        <v>0</v>
      </c>
      <c r="AJ23" s="36">
        <v>1.07</v>
      </c>
      <c r="AK23" s="36">
        <v>73</v>
      </c>
      <c r="AL23" s="36"/>
      <c r="AM23" s="36"/>
      <c r="AN23" s="36"/>
      <c r="AO23" s="36"/>
      <c r="AP23" s="36"/>
      <c r="AQ23" s="36"/>
      <c r="AR23" s="36"/>
      <c r="AS23" s="36"/>
      <c r="AT23" s="36"/>
      <c r="AU23" s="39" t="str">
        <f t="shared" si="3"/>
        <v>-</v>
      </c>
      <c r="AV23" s="24"/>
    </row>
    <row r="24" spans="1:48" ht="15" customHeight="1" outlineLevel="1">
      <c r="A24" s="76">
        <f t="shared" si="0"/>
        <v>1</v>
      </c>
      <c r="B24" s="18" t="str">
        <f t="shared" si="4"/>
        <v>пгт. Усогорск</v>
      </c>
      <c r="C24" s="40"/>
      <c r="D24" s="13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8" t="str">
        <f t="shared" si="1"/>
        <v xml:space="preserve"> </v>
      </c>
      <c r="R24" s="40"/>
      <c r="S24" s="13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9" t="str">
        <f t="shared" si="2"/>
        <v xml:space="preserve"> </v>
      </c>
      <c r="AG24" s="40" t="s">
        <v>156</v>
      </c>
      <c r="AH24" s="13">
        <v>43277</v>
      </c>
      <c r="AI24" s="36">
        <v>0</v>
      </c>
      <c r="AJ24" s="36">
        <v>0.93</v>
      </c>
      <c r="AK24" s="36">
        <v>67</v>
      </c>
      <c r="AL24" s="36"/>
      <c r="AM24" s="36"/>
      <c r="AN24" s="36"/>
      <c r="AO24" s="36"/>
      <c r="AP24" s="36"/>
      <c r="AQ24" s="36"/>
      <c r="AR24" s="36"/>
      <c r="AS24" s="36"/>
      <c r="AT24" s="36"/>
      <c r="AU24" s="39" t="str">
        <f t="shared" si="3"/>
        <v>-</v>
      </c>
      <c r="AV24" s="24"/>
    </row>
    <row r="25" spans="1:48" ht="15" customHeight="1" outlineLevel="1">
      <c r="A25" s="76">
        <f t="shared" si="0"/>
        <v>0</v>
      </c>
      <c r="B25" s="18" t="str">
        <f t="shared" si="4"/>
        <v>пгт. Усогорск</v>
      </c>
      <c r="C25" s="40"/>
      <c r="D25" s="13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8" t="str">
        <f t="shared" si="1"/>
        <v xml:space="preserve"> </v>
      </c>
      <c r="R25" s="40"/>
      <c r="S25" s="13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9" t="str">
        <f t="shared" si="2"/>
        <v xml:space="preserve"> </v>
      </c>
      <c r="AG25" s="40"/>
      <c r="AH25" s="13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9" t="str">
        <f t="shared" si="3"/>
        <v xml:space="preserve"> </v>
      </c>
      <c r="AV25" s="24"/>
    </row>
    <row r="26" spans="1:48" ht="15" customHeight="1" outlineLevel="1">
      <c r="A26" s="76">
        <f t="shared" si="0"/>
        <v>0</v>
      </c>
      <c r="B26" s="18" t="str">
        <f t="shared" si="4"/>
        <v>пгт. Усогорск</v>
      </c>
      <c r="C26" s="40"/>
      <c r="D26" s="13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8" t="str">
        <f t="shared" si="1"/>
        <v xml:space="preserve"> </v>
      </c>
      <c r="R26" s="40"/>
      <c r="S26" s="13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9" t="str">
        <f t="shared" si="2"/>
        <v xml:space="preserve"> </v>
      </c>
      <c r="AG26" s="40"/>
      <c r="AH26" s="13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9" t="str">
        <f t="shared" si="3"/>
        <v xml:space="preserve"> </v>
      </c>
      <c r="AV26" s="24"/>
    </row>
    <row r="27" spans="1:48" ht="15" customHeight="1" outlineLevel="1">
      <c r="A27" s="76">
        <f t="shared" si="0"/>
        <v>0</v>
      </c>
      <c r="B27" s="18" t="str">
        <f t="shared" si="4"/>
        <v>пгт. Усогорск</v>
      </c>
      <c r="C27" s="40"/>
      <c r="D27" s="13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8" t="str">
        <f t="shared" si="1"/>
        <v xml:space="preserve"> </v>
      </c>
      <c r="R27" s="40"/>
      <c r="S27" s="13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9" t="str">
        <f t="shared" si="2"/>
        <v xml:space="preserve"> </v>
      </c>
      <c r="AG27" s="40"/>
      <c r="AH27" s="13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9" t="str">
        <f t="shared" si="3"/>
        <v xml:space="preserve"> </v>
      </c>
      <c r="AV27" s="24"/>
    </row>
    <row r="28" spans="1:48" ht="15" customHeight="1" outlineLevel="1">
      <c r="A28" s="76">
        <f t="shared" si="0"/>
        <v>0</v>
      </c>
      <c r="B28" s="18" t="str">
        <f t="shared" si="4"/>
        <v>пгт. Усогорск</v>
      </c>
      <c r="C28" s="40"/>
      <c r="D28" s="13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8" t="str">
        <f t="shared" si="1"/>
        <v xml:space="preserve"> </v>
      </c>
      <c r="R28" s="40"/>
      <c r="S28" s="13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9" t="str">
        <f t="shared" si="2"/>
        <v xml:space="preserve"> </v>
      </c>
      <c r="AG28" s="40"/>
      <c r="AH28" s="13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9" t="str">
        <f t="shared" si="3"/>
        <v xml:space="preserve"> </v>
      </c>
      <c r="AV28" s="25"/>
    </row>
    <row r="29" spans="1:48" ht="15" customHeight="1" outlineLevel="1">
      <c r="A29" s="76">
        <f t="shared" si="0"/>
        <v>0</v>
      </c>
      <c r="B29" s="18" t="str">
        <f t="shared" si="4"/>
        <v>пгт. Усогорск</v>
      </c>
      <c r="C29" s="40"/>
      <c r="D29" s="13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8" t="str">
        <f t="shared" si="1"/>
        <v xml:space="preserve"> </v>
      </c>
      <c r="R29" s="40"/>
      <c r="S29" s="13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9" t="str">
        <f t="shared" si="2"/>
        <v xml:space="preserve"> </v>
      </c>
      <c r="AG29" s="40"/>
      <c r="AH29" s="13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9" t="str">
        <f t="shared" si="3"/>
        <v xml:space="preserve"> </v>
      </c>
      <c r="AV29" s="25"/>
    </row>
    <row r="30" spans="1:48" ht="15" customHeight="1" outlineLevel="1">
      <c r="A30" s="76">
        <f t="shared" si="0"/>
        <v>0</v>
      </c>
      <c r="B30" s="18" t="str">
        <f t="shared" si="4"/>
        <v>пгт. Усогорск</v>
      </c>
      <c r="C30" s="40"/>
      <c r="D30" s="13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8" t="str">
        <f t="shared" si="1"/>
        <v xml:space="preserve"> </v>
      </c>
      <c r="R30" s="40"/>
      <c r="S30" s="13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9" t="str">
        <f t="shared" si="2"/>
        <v xml:space="preserve"> </v>
      </c>
      <c r="AG30" s="40"/>
      <c r="AH30" s="13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9" t="str">
        <f t="shared" si="3"/>
        <v xml:space="preserve"> </v>
      </c>
      <c r="AV30" s="25"/>
    </row>
    <row r="31" spans="1:48" ht="15" customHeight="1" outlineLevel="1">
      <c r="A31" s="76">
        <f t="shared" si="0"/>
        <v>0</v>
      </c>
      <c r="B31" s="18" t="str">
        <f t="shared" si="4"/>
        <v>пгт. Усогорск</v>
      </c>
      <c r="C31" s="40"/>
      <c r="D31" s="13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8" t="str">
        <f t="shared" si="1"/>
        <v xml:space="preserve"> </v>
      </c>
      <c r="R31" s="40"/>
      <c r="S31" s="13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9" t="str">
        <f t="shared" si="2"/>
        <v xml:space="preserve"> </v>
      </c>
      <c r="AG31" s="40"/>
      <c r="AH31" s="13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9" t="str">
        <f t="shared" si="3"/>
        <v xml:space="preserve"> </v>
      </c>
      <c r="AV31" s="25"/>
    </row>
    <row r="32" spans="1:48" ht="15" customHeight="1" outlineLevel="1">
      <c r="A32" s="76">
        <f t="shared" si="0"/>
        <v>0</v>
      </c>
      <c r="B32" s="18" t="str">
        <f t="shared" si="4"/>
        <v>пгт. Усогорск</v>
      </c>
      <c r="C32" s="40"/>
      <c r="D32" s="13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8" t="str">
        <f t="shared" si="1"/>
        <v xml:space="preserve"> </v>
      </c>
      <c r="R32" s="40"/>
      <c r="S32" s="13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9" t="str">
        <f t="shared" si="2"/>
        <v xml:space="preserve"> </v>
      </c>
      <c r="AG32" s="40"/>
      <c r="AH32" s="13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9" t="str">
        <f t="shared" si="3"/>
        <v xml:space="preserve"> </v>
      </c>
      <c r="AV32" s="25"/>
    </row>
    <row r="33" spans="1:48" ht="15" customHeight="1" outlineLevel="1">
      <c r="A33" s="76">
        <f t="shared" si="0"/>
        <v>0</v>
      </c>
      <c r="B33" s="18" t="str">
        <f t="shared" si="4"/>
        <v>пгт. Усогорск</v>
      </c>
      <c r="C33" s="40"/>
      <c r="D33" s="13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8" t="str">
        <f t="shared" si="1"/>
        <v xml:space="preserve"> </v>
      </c>
      <c r="R33" s="40"/>
      <c r="S33" s="13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9" t="str">
        <f t="shared" si="2"/>
        <v xml:space="preserve"> </v>
      </c>
      <c r="AG33" s="40"/>
      <c r="AH33" s="13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9" t="str">
        <f t="shared" si="3"/>
        <v xml:space="preserve"> </v>
      </c>
      <c r="AV33" s="25"/>
    </row>
    <row r="34" spans="1:48" ht="15" customHeight="1" outlineLevel="1">
      <c r="A34" s="76">
        <f t="shared" si="0"/>
        <v>0</v>
      </c>
      <c r="B34" s="18" t="str">
        <f t="shared" si="4"/>
        <v>пгт. Усогорск</v>
      </c>
      <c r="C34" s="40"/>
      <c r="D34" s="13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8" t="str">
        <f t="shared" si="1"/>
        <v xml:space="preserve"> </v>
      </c>
      <c r="R34" s="40"/>
      <c r="S34" s="13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9" t="str">
        <f t="shared" si="2"/>
        <v xml:space="preserve"> </v>
      </c>
      <c r="AG34" s="40"/>
      <c r="AH34" s="13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9" t="str">
        <f t="shared" si="3"/>
        <v xml:space="preserve"> </v>
      </c>
      <c r="AV34" s="25"/>
    </row>
    <row r="35" spans="1:48" ht="15" customHeight="1" outlineLevel="1">
      <c r="A35" s="76">
        <f t="shared" si="0"/>
        <v>0</v>
      </c>
      <c r="B35" s="18" t="str">
        <f t="shared" si="4"/>
        <v>пгт. Усогорск</v>
      </c>
      <c r="C35" s="40"/>
      <c r="D35" s="13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8" t="str">
        <f t="shared" si="1"/>
        <v xml:space="preserve"> </v>
      </c>
      <c r="R35" s="40"/>
      <c r="S35" s="13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9" t="str">
        <f t="shared" si="2"/>
        <v xml:space="preserve"> </v>
      </c>
      <c r="AG35" s="40"/>
      <c r="AH35" s="13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9" t="str">
        <f t="shared" si="3"/>
        <v xml:space="preserve"> </v>
      </c>
      <c r="AV35" s="25"/>
    </row>
    <row r="36" spans="1:48" ht="15" customHeight="1" outlineLevel="1">
      <c r="A36" s="76">
        <f t="shared" si="0"/>
        <v>0</v>
      </c>
      <c r="B36" s="18" t="str">
        <f t="shared" si="4"/>
        <v>пгт. Усогорск</v>
      </c>
      <c r="C36" s="40"/>
      <c r="D36" s="13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8" t="str">
        <f t="shared" si="1"/>
        <v xml:space="preserve"> </v>
      </c>
      <c r="R36" s="40"/>
      <c r="S36" s="13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41" t="str">
        <f t="shared" si="2"/>
        <v xml:space="preserve"> </v>
      </c>
      <c r="AG36" s="40"/>
      <c r="AH36" s="13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9" t="str">
        <f t="shared" si="3"/>
        <v xml:space="preserve"> </v>
      </c>
      <c r="AV36" s="25"/>
    </row>
    <row r="37" spans="1:48" ht="15" customHeight="1" outlineLevel="1">
      <c r="A37" s="76">
        <f t="shared" si="0"/>
        <v>0</v>
      </c>
      <c r="B37" s="18" t="str">
        <f t="shared" si="4"/>
        <v>пгт. Усогорск</v>
      </c>
      <c r="C37" s="40"/>
      <c r="D37" s="13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8" t="str">
        <f t="shared" si="1"/>
        <v xml:space="preserve"> </v>
      </c>
      <c r="R37" s="40"/>
      <c r="S37" s="13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41" t="str">
        <f t="shared" si="2"/>
        <v xml:space="preserve"> </v>
      </c>
      <c r="AG37" s="40"/>
      <c r="AH37" s="13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9" t="str">
        <f t="shared" si="3"/>
        <v xml:space="preserve"> </v>
      </c>
      <c r="AV37" s="25"/>
    </row>
    <row r="38" spans="1:48" ht="15" customHeight="1">
      <c r="A38" s="76">
        <f>IF((SUM(D38:Q38)+SUM(R38:AF38)+SUM(AG38:AU38))=0,0,1)</f>
        <v>0</v>
      </c>
      <c r="B38" s="119" t="s">
        <v>97</v>
      </c>
      <c r="C38" s="11" t="s">
        <v>7</v>
      </c>
      <c r="D38" s="26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8"/>
      <c r="Q38" s="31">
        <f>COUNTIF(Q40:Q64,"-")</f>
        <v>0</v>
      </c>
      <c r="R38" s="11" t="s">
        <v>7</v>
      </c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30"/>
      <c r="AF38" s="31">
        <f>COUNTIF(AF40:AF64,"-")</f>
        <v>0</v>
      </c>
      <c r="AG38" s="11" t="s">
        <v>7</v>
      </c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30"/>
      <c r="AU38" s="31">
        <f>COUNTIF(AU40:AU64,"-")</f>
        <v>0</v>
      </c>
      <c r="AV38" s="25"/>
    </row>
    <row r="39" spans="1:48" ht="15" customHeight="1">
      <c r="A39" s="76">
        <f aca="true" t="shared" si="5" ref="A39:A64">IF((SUM(D39:Q39)+SUM(R39:AF39)+SUM(AG39:AU39))=0,0,1)</f>
        <v>1</v>
      </c>
      <c r="B39" s="120"/>
      <c r="C39" s="11" t="s">
        <v>8</v>
      </c>
      <c r="D39" s="26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8"/>
      <c r="Q39" s="31">
        <f>COUNTIF(Q40:Q64,"-")+COUNTIF(Q40:Q64,"+")</f>
        <v>2</v>
      </c>
      <c r="R39" s="11" t="s">
        <v>8</v>
      </c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30"/>
      <c r="AF39" s="31">
        <f>COUNTIF(AF40:AF64,"-")+COUNTIF(AF40:AF64,"+")</f>
        <v>0</v>
      </c>
      <c r="AG39" s="11" t="s">
        <v>8</v>
      </c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30"/>
      <c r="AU39" s="31">
        <f>COUNTIF(AU40:AU64,"-")+COUNTIF(AU40:AU64,"+")</f>
        <v>12</v>
      </c>
      <c r="AV39" s="25"/>
    </row>
    <row r="40" spans="1:48" ht="15" customHeight="1" outlineLevel="1">
      <c r="A40" s="76">
        <f t="shared" si="5"/>
        <v>1</v>
      </c>
      <c r="B40" s="18" t="str">
        <f>B38</f>
        <v>станция Кослан</v>
      </c>
      <c r="C40" s="35" t="s">
        <v>160</v>
      </c>
      <c r="D40" s="13">
        <v>43208</v>
      </c>
      <c r="E40" s="36">
        <v>0</v>
      </c>
      <c r="F40" s="36">
        <v>1.13</v>
      </c>
      <c r="G40" s="36">
        <v>7.8</v>
      </c>
      <c r="H40" s="36">
        <v>1.2</v>
      </c>
      <c r="I40" s="36">
        <v>1.6</v>
      </c>
      <c r="J40" s="36"/>
      <c r="K40" s="36"/>
      <c r="L40" s="36"/>
      <c r="M40" s="36"/>
      <c r="N40" s="37"/>
      <c r="O40" s="36"/>
      <c r="P40" s="36"/>
      <c r="Q40" s="38" t="str">
        <f>IF(C40&gt;0,IF(AND(E40&lt;=$E$6,F40&lt;=$F$6,G40&lt;=$G$6,H40&lt;=$H$6,I40&lt;=$I$6,J40&lt;=$J$6,K40&lt;=$K$6,L40&lt;=$L$6,M40&lt;=$M$6,N40&lt;=$N$6,O40&lt;=$O$6,P40&lt;=$P$6),"+","-")," ")</f>
        <v>+</v>
      </c>
      <c r="R40" s="35"/>
      <c r="S40" s="13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9" t="str">
        <f>IF(S40&gt;0,IF(AND(T40&lt;=$T$6,U40&lt;=$U$6,V40&lt;=$V$6,W40&lt;=$W$6,X40&lt;=$X$6,Y40&lt;=$Y$6,Z40&lt;=$Z$6,AA40&lt;=$AA$6,AB40&lt;=$AB$6,AC40&lt;=$AC$6,AD40&lt;=$AD$6,AE40&lt;=$AE$6),"+","-")," ")</f>
        <v xml:space="preserve"> </v>
      </c>
      <c r="AG40" s="35" t="s">
        <v>158</v>
      </c>
      <c r="AH40" s="13">
        <v>43194</v>
      </c>
      <c r="AI40" s="36">
        <v>0</v>
      </c>
      <c r="AJ40" s="36">
        <v>0.58</v>
      </c>
      <c r="AK40" s="36">
        <v>7.1</v>
      </c>
      <c r="AL40" s="36"/>
      <c r="AM40" s="36"/>
      <c r="AN40" s="36"/>
      <c r="AO40" s="36"/>
      <c r="AP40" s="36"/>
      <c r="AQ40" s="36"/>
      <c r="AR40" s="36"/>
      <c r="AS40" s="36"/>
      <c r="AT40" s="36"/>
      <c r="AU40" s="39" t="str">
        <f>IF(AG40&gt;0,IF(AND(AI40&lt;=$AI$6,AJ40&lt;=$AJ$6,AK40&lt;=$AK$6,AL40&lt;=$AL$6,AM40&lt;=$AM$6,AN40&lt;=$AN$6,AO40&lt;=$AO$6,AP40&lt;=$AP$6,AT40&lt;=$AT$6,AQ40&lt;=$AQ$6,AR40&lt;=$AR$6,AS40&lt;=$AS$6),"+","-")," ")</f>
        <v>+</v>
      </c>
      <c r="AV40" s="24"/>
    </row>
    <row r="41" spans="1:48" ht="21.75" customHeight="1" outlineLevel="1">
      <c r="A41" s="76">
        <f t="shared" si="5"/>
        <v>1</v>
      </c>
      <c r="B41" s="18" t="str">
        <f>B40</f>
        <v>станция Кослан</v>
      </c>
      <c r="C41" s="35" t="s">
        <v>161</v>
      </c>
      <c r="D41" s="13">
        <v>43208</v>
      </c>
      <c r="E41" s="36">
        <v>0</v>
      </c>
      <c r="F41" s="36">
        <v>0.58</v>
      </c>
      <c r="G41" s="36">
        <v>9</v>
      </c>
      <c r="H41" s="36">
        <v>0.4</v>
      </c>
      <c r="I41" s="36">
        <v>0.05</v>
      </c>
      <c r="J41" s="36"/>
      <c r="K41" s="36"/>
      <c r="L41" s="36"/>
      <c r="M41" s="36"/>
      <c r="N41" s="36"/>
      <c r="O41" s="36"/>
      <c r="P41" s="36"/>
      <c r="Q41" s="38" t="str">
        <f aca="true" t="shared" si="6" ref="Q41:Q64">IF(C41&gt;0,IF(AND(E41&lt;=$E$6,F41&lt;=$F$6,G41&lt;=$G$6,H41&lt;=$H$6,I41&lt;=$I$6,J41&lt;=$J$6,K41&lt;=$K$6,L41&lt;=$L$6,M41&lt;=$M$6,N41&lt;=$N$6,O41&lt;=$O$6,P41&lt;=$P$6),"+","-")," ")</f>
        <v>+</v>
      </c>
      <c r="R41" s="35"/>
      <c r="S41" s="13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9" t="str">
        <f aca="true" t="shared" si="7" ref="AF41:AF64">IF(S41&gt;0,IF(AND(T41&lt;=$T$6,U41&lt;=$U$6,V41&lt;=$V$6,W41&lt;=$W$6,X41&lt;=$X$6,Y41&lt;=$Y$6,Z41&lt;=$Z$6,AA41&lt;=$AA$6,AB41&lt;=$AB$6,AC41&lt;=$AC$6,AD41&lt;=$AD$6,AE41&lt;=$AE$6),"+","-")," ")</f>
        <v xml:space="preserve"> </v>
      </c>
      <c r="AG41" s="35" t="s">
        <v>159</v>
      </c>
      <c r="AH41" s="13">
        <v>43194</v>
      </c>
      <c r="AI41" s="36">
        <v>0</v>
      </c>
      <c r="AJ41" s="36">
        <v>0.58</v>
      </c>
      <c r="AK41" s="36">
        <v>7.8</v>
      </c>
      <c r="AL41" s="36"/>
      <c r="AM41" s="36"/>
      <c r="AN41" s="36"/>
      <c r="AO41" s="36"/>
      <c r="AP41" s="36"/>
      <c r="AQ41" s="36"/>
      <c r="AR41" s="36"/>
      <c r="AS41" s="36"/>
      <c r="AT41" s="36"/>
      <c r="AU41" s="39" t="str">
        <f aca="true" t="shared" si="8" ref="AU41:AU64">IF(AG41&gt;0,IF(AND(AI41&lt;=$AI$6,AJ41&lt;=$AJ$6,AK41&lt;=$AK$6,AL41&lt;=$AL$6,AM41&lt;=$AM$6,AN41&lt;=$AN$6,AO41&lt;=$AO$6,AP41&lt;=$AP$6,AT41&lt;=$AT$6,AQ41&lt;=$AQ$6,AR41&lt;=$AR$6,AS41&lt;=$AS$6),"+","-")," ")</f>
        <v>+</v>
      </c>
      <c r="AV41" s="24"/>
    </row>
    <row r="42" spans="1:48" ht="15" customHeight="1" outlineLevel="1">
      <c r="A42" s="76">
        <f t="shared" si="5"/>
        <v>1</v>
      </c>
      <c r="B42" s="18" t="str">
        <f aca="true" t="shared" si="9" ref="B42:B64">B41</f>
        <v>станция Кослан</v>
      </c>
      <c r="C42" s="35"/>
      <c r="D42" s="13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8" t="str">
        <f t="shared" si="6"/>
        <v xml:space="preserve"> </v>
      </c>
      <c r="R42" s="35"/>
      <c r="S42" s="13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9" t="str">
        <f t="shared" si="7"/>
        <v xml:space="preserve"> </v>
      </c>
      <c r="AG42" s="35" t="s">
        <v>158</v>
      </c>
      <c r="AH42" s="13">
        <v>43208</v>
      </c>
      <c r="AI42" s="36">
        <v>0</v>
      </c>
      <c r="AJ42" s="36">
        <v>0.6</v>
      </c>
      <c r="AK42" s="36">
        <v>8.8</v>
      </c>
      <c r="AL42" s="36"/>
      <c r="AM42" s="36"/>
      <c r="AN42" s="36"/>
      <c r="AO42" s="36"/>
      <c r="AP42" s="36"/>
      <c r="AQ42" s="36"/>
      <c r="AR42" s="36"/>
      <c r="AS42" s="36"/>
      <c r="AT42" s="36"/>
      <c r="AU42" s="39" t="str">
        <f t="shared" si="8"/>
        <v>+</v>
      </c>
      <c r="AV42" s="24"/>
    </row>
    <row r="43" spans="1:48" ht="15" customHeight="1" outlineLevel="1">
      <c r="A43" s="76">
        <f t="shared" si="5"/>
        <v>1</v>
      </c>
      <c r="B43" s="18" t="str">
        <f t="shared" si="9"/>
        <v>станция Кослан</v>
      </c>
      <c r="C43" s="35"/>
      <c r="D43" s="13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8" t="str">
        <f t="shared" si="6"/>
        <v xml:space="preserve"> </v>
      </c>
      <c r="R43" s="35"/>
      <c r="S43" s="13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9" t="str">
        <f t="shared" si="7"/>
        <v xml:space="preserve"> </v>
      </c>
      <c r="AG43" s="35" t="s">
        <v>159</v>
      </c>
      <c r="AH43" s="13">
        <v>43208</v>
      </c>
      <c r="AI43" s="36">
        <v>0</v>
      </c>
      <c r="AJ43" s="36">
        <v>0.58</v>
      </c>
      <c r="AK43" s="36">
        <v>11.4</v>
      </c>
      <c r="AL43" s="36"/>
      <c r="AM43" s="36"/>
      <c r="AN43" s="36"/>
      <c r="AO43" s="36"/>
      <c r="AP43" s="36"/>
      <c r="AQ43" s="36"/>
      <c r="AR43" s="36"/>
      <c r="AS43" s="36"/>
      <c r="AT43" s="36"/>
      <c r="AU43" s="39" t="str">
        <f t="shared" si="8"/>
        <v>+</v>
      </c>
      <c r="AV43" s="24"/>
    </row>
    <row r="44" spans="1:48" ht="15" customHeight="1" outlineLevel="1">
      <c r="A44" s="76">
        <f t="shared" si="5"/>
        <v>1</v>
      </c>
      <c r="B44" s="18" t="str">
        <f t="shared" si="9"/>
        <v>станция Кослан</v>
      </c>
      <c r="C44" s="35"/>
      <c r="D44" s="13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8" t="str">
        <f t="shared" si="6"/>
        <v xml:space="preserve"> </v>
      </c>
      <c r="R44" s="35"/>
      <c r="S44" s="13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9" t="str">
        <f t="shared" si="7"/>
        <v xml:space="preserve"> </v>
      </c>
      <c r="AG44" s="35" t="s">
        <v>158</v>
      </c>
      <c r="AH44" s="13">
        <v>43236</v>
      </c>
      <c r="AI44" s="36">
        <v>0</v>
      </c>
      <c r="AJ44" s="36">
        <v>0.58</v>
      </c>
      <c r="AK44" s="36">
        <v>8.2</v>
      </c>
      <c r="AL44" s="36"/>
      <c r="AM44" s="36"/>
      <c r="AN44" s="36"/>
      <c r="AO44" s="36"/>
      <c r="AP44" s="36"/>
      <c r="AQ44" s="36"/>
      <c r="AR44" s="36"/>
      <c r="AS44" s="36"/>
      <c r="AT44" s="36"/>
      <c r="AU44" s="39" t="str">
        <f t="shared" si="8"/>
        <v>+</v>
      </c>
      <c r="AV44" s="24"/>
    </row>
    <row r="45" spans="1:48" ht="15" customHeight="1" outlineLevel="1">
      <c r="A45" s="76">
        <f t="shared" si="5"/>
        <v>1</v>
      </c>
      <c r="B45" s="18" t="str">
        <f t="shared" si="9"/>
        <v>станция Кослан</v>
      </c>
      <c r="C45" s="35"/>
      <c r="D45" s="13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8" t="str">
        <f t="shared" si="6"/>
        <v xml:space="preserve"> </v>
      </c>
      <c r="R45" s="35"/>
      <c r="S45" s="13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9" t="str">
        <f t="shared" si="7"/>
        <v xml:space="preserve"> </v>
      </c>
      <c r="AG45" s="35" t="s">
        <v>159</v>
      </c>
      <c r="AH45" s="13">
        <v>43236</v>
      </c>
      <c r="AI45" s="36">
        <v>0</v>
      </c>
      <c r="AJ45" s="36">
        <v>0.58</v>
      </c>
      <c r="AK45" s="36">
        <v>8.6</v>
      </c>
      <c r="AL45" s="36"/>
      <c r="AM45" s="36"/>
      <c r="AN45" s="36"/>
      <c r="AO45" s="36"/>
      <c r="AP45" s="36"/>
      <c r="AQ45" s="36"/>
      <c r="AR45" s="36"/>
      <c r="AS45" s="36"/>
      <c r="AT45" s="36"/>
      <c r="AU45" s="39" t="str">
        <f t="shared" si="8"/>
        <v>+</v>
      </c>
      <c r="AV45" s="24"/>
    </row>
    <row r="46" spans="1:48" ht="15" customHeight="1" outlineLevel="1">
      <c r="A46" s="76">
        <f t="shared" si="5"/>
        <v>1</v>
      </c>
      <c r="B46" s="18" t="str">
        <f t="shared" si="9"/>
        <v>станция Кослан</v>
      </c>
      <c r="C46" s="35"/>
      <c r="D46" s="13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8" t="str">
        <f t="shared" si="6"/>
        <v xml:space="preserve"> </v>
      </c>
      <c r="R46" s="35"/>
      <c r="S46" s="13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9" t="str">
        <f t="shared" si="7"/>
        <v xml:space="preserve"> </v>
      </c>
      <c r="AG46" s="35" t="s">
        <v>158</v>
      </c>
      <c r="AH46" s="13">
        <v>43244</v>
      </c>
      <c r="AI46" s="36">
        <v>0</v>
      </c>
      <c r="AJ46" s="36">
        <v>0.58</v>
      </c>
      <c r="AK46" s="36">
        <v>7.8</v>
      </c>
      <c r="AL46" s="36"/>
      <c r="AM46" s="36"/>
      <c r="AN46" s="36"/>
      <c r="AO46" s="36"/>
      <c r="AP46" s="36"/>
      <c r="AQ46" s="36"/>
      <c r="AR46" s="36"/>
      <c r="AS46" s="36"/>
      <c r="AT46" s="36"/>
      <c r="AU46" s="39" t="str">
        <f t="shared" si="8"/>
        <v>+</v>
      </c>
      <c r="AV46" s="24"/>
    </row>
    <row r="47" spans="1:48" ht="15" customHeight="1" outlineLevel="1">
      <c r="A47" s="76">
        <f t="shared" si="5"/>
        <v>1</v>
      </c>
      <c r="B47" s="18" t="str">
        <f t="shared" si="9"/>
        <v>станция Кослан</v>
      </c>
      <c r="C47" s="40"/>
      <c r="D47" s="13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8" t="str">
        <f t="shared" si="6"/>
        <v xml:space="preserve"> </v>
      </c>
      <c r="R47" s="40"/>
      <c r="S47" s="13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9" t="str">
        <f t="shared" si="7"/>
        <v xml:space="preserve"> </v>
      </c>
      <c r="AG47" s="40" t="s">
        <v>159</v>
      </c>
      <c r="AH47" s="13">
        <v>43244</v>
      </c>
      <c r="AI47" s="36">
        <v>0</v>
      </c>
      <c r="AJ47" s="36">
        <v>0.58</v>
      </c>
      <c r="AK47" s="36">
        <v>8.2</v>
      </c>
      <c r="AL47" s="36"/>
      <c r="AM47" s="36"/>
      <c r="AN47" s="36"/>
      <c r="AO47" s="36"/>
      <c r="AP47" s="36"/>
      <c r="AQ47" s="36"/>
      <c r="AR47" s="36"/>
      <c r="AS47" s="36"/>
      <c r="AT47" s="36"/>
      <c r="AU47" s="39" t="str">
        <f t="shared" si="8"/>
        <v>+</v>
      </c>
      <c r="AV47" s="24"/>
    </row>
    <row r="48" spans="1:48" ht="15" customHeight="1" outlineLevel="1">
      <c r="A48" s="76">
        <f t="shared" si="5"/>
        <v>1</v>
      </c>
      <c r="B48" s="18" t="str">
        <f t="shared" si="9"/>
        <v>станция Кослан</v>
      </c>
      <c r="C48" s="40"/>
      <c r="D48" s="13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8" t="str">
        <f t="shared" si="6"/>
        <v xml:space="preserve"> </v>
      </c>
      <c r="R48" s="40"/>
      <c r="S48" s="13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9" t="str">
        <f t="shared" si="7"/>
        <v xml:space="preserve"> </v>
      </c>
      <c r="AG48" s="40" t="s">
        <v>158</v>
      </c>
      <c r="AH48" s="13">
        <v>43257</v>
      </c>
      <c r="AI48" s="36">
        <v>0</v>
      </c>
      <c r="AJ48" s="36">
        <v>0.58</v>
      </c>
      <c r="AK48" s="36">
        <v>10.8</v>
      </c>
      <c r="AL48" s="36"/>
      <c r="AM48" s="36"/>
      <c r="AN48" s="36"/>
      <c r="AO48" s="36"/>
      <c r="AP48" s="36"/>
      <c r="AQ48" s="36"/>
      <c r="AR48" s="36"/>
      <c r="AS48" s="36"/>
      <c r="AT48" s="36"/>
      <c r="AU48" s="39" t="str">
        <f t="shared" si="8"/>
        <v>+</v>
      </c>
      <c r="AV48" s="24"/>
    </row>
    <row r="49" spans="1:48" ht="15" customHeight="1" outlineLevel="1">
      <c r="A49" s="76">
        <f t="shared" si="5"/>
        <v>1</v>
      </c>
      <c r="B49" s="18" t="str">
        <f t="shared" si="9"/>
        <v>станция Кослан</v>
      </c>
      <c r="C49" s="40"/>
      <c r="D49" s="13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8" t="str">
        <f t="shared" si="6"/>
        <v xml:space="preserve"> </v>
      </c>
      <c r="R49" s="40"/>
      <c r="S49" s="13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9" t="str">
        <f t="shared" si="7"/>
        <v xml:space="preserve"> </v>
      </c>
      <c r="AG49" s="40" t="s">
        <v>159</v>
      </c>
      <c r="AH49" s="13">
        <v>43257</v>
      </c>
      <c r="AI49" s="36">
        <v>0</v>
      </c>
      <c r="AJ49" s="36">
        <v>0.58</v>
      </c>
      <c r="AK49" s="36">
        <v>8</v>
      </c>
      <c r="AL49" s="36"/>
      <c r="AM49" s="36"/>
      <c r="AN49" s="36"/>
      <c r="AO49" s="36"/>
      <c r="AP49" s="36"/>
      <c r="AQ49" s="36"/>
      <c r="AR49" s="36"/>
      <c r="AS49" s="36"/>
      <c r="AT49" s="36"/>
      <c r="AU49" s="39" t="str">
        <f t="shared" si="8"/>
        <v>+</v>
      </c>
      <c r="AV49" s="24"/>
    </row>
    <row r="50" spans="1:48" ht="15" customHeight="1" outlineLevel="1">
      <c r="A50" s="76">
        <f t="shared" si="5"/>
        <v>1</v>
      </c>
      <c r="B50" s="18" t="str">
        <f t="shared" si="9"/>
        <v>станция Кослан</v>
      </c>
      <c r="C50" s="40"/>
      <c r="D50" s="13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8" t="str">
        <f t="shared" si="6"/>
        <v xml:space="preserve"> </v>
      </c>
      <c r="R50" s="40"/>
      <c r="S50" s="13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9" t="str">
        <f t="shared" si="7"/>
        <v xml:space="preserve"> </v>
      </c>
      <c r="AG50" s="40" t="s">
        <v>158</v>
      </c>
      <c r="AH50" s="13">
        <v>43277</v>
      </c>
      <c r="AI50" s="36">
        <v>0</v>
      </c>
      <c r="AJ50" s="36">
        <v>0.58</v>
      </c>
      <c r="AK50" s="36">
        <v>7.8</v>
      </c>
      <c r="AL50" s="36"/>
      <c r="AM50" s="36"/>
      <c r="AN50" s="36"/>
      <c r="AO50" s="36"/>
      <c r="AP50" s="36"/>
      <c r="AQ50" s="36"/>
      <c r="AR50" s="36"/>
      <c r="AS50" s="36"/>
      <c r="AT50" s="36"/>
      <c r="AU50" s="39" t="str">
        <f t="shared" si="8"/>
        <v>+</v>
      </c>
      <c r="AV50" s="24"/>
    </row>
    <row r="51" spans="1:48" ht="15" customHeight="1" outlineLevel="1">
      <c r="A51" s="76">
        <f t="shared" si="5"/>
        <v>1</v>
      </c>
      <c r="B51" s="18" t="str">
        <f t="shared" si="9"/>
        <v>станция Кослан</v>
      </c>
      <c r="C51" s="40"/>
      <c r="D51" s="13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8" t="str">
        <f t="shared" si="6"/>
        <v xml:space="preserve"> </v>
      </c>
      <c r="R51" s="40"/>
      <c r="S51" s="13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9" t="str">
        <f t="shared" si="7"/>
        <v xml:space="preserve"> </v>
      </c>
      <c r="AG51" s="40" t="s">
        <v>159</v>
      </c>
      <c r="AH51" s="13">
        <v>43277</v>
      </c>
      <c r="AI51" s="36">
        <v>0</v>
      </c>
      <c r="AJ51" s="36">
        <v>0.58</v>
      </c>
      <c r="AK51" s="36">
        <v>9</v>
      </c>
      <c r="AL51" s="36"/>
      <c r="AM51" s="36"/>
      <c r="AN51" s="36"/>
      <c r="AO51" s="36"/>
      <c r="AP51" s="36"/>
      <c r="AQ51" s="36"/>
      <c r="AR51" s="36"/>
      <c r="AS51" s="36"/>
      <c r="AT51" s="36"/>
      <c r="AU51" s="39" t="str">
        <f t="shared" si="8"/>
        <v>+</v>
      </c>
      <c r="AV51" s="24"/>
    </row>
    <row r="52" spans="1:48" ht="15" customHeight="1" outlineLevel="1">
      <c r="A52" s="76">
        <f t="shared" si="5"/>
        <v>0</v>
      </c>
      <c r="B52" s="18" t="str">
        <f t="shared" si="9"/>
        <v>станция Кослан</v>
      </c>
      <c r="C52" s="40"/>
      <c r="D52" s="13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8" t="str">
        <f t="shared" si="6"/>
        <v xml:space="preserve"> </v>
      </c>
      <c r="R52" s="40"/>
      <c r="S52" s="13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9" t="str">
        <f t="shared" si="7"/>
        <v xml:space="preserve"> </v>
      </c>
      <c r="AG52" s="40"/>
      <c r="AH52" s="13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9" t="str">
        <f t="shared" si="8"/>
        <v xml:space="preserve"> </v>
      </c>
      <c r="AV52" s="24"/>
    </row>
    <row r="53" spans="1:48" ht="15" customHeight="1" outlineLevel="1">
      <c r="A53" s="76">
        <f t="shared" si="5"/>
        <v>0</v>
      </c>
      <c r="B53" s="18" t="str">
        <f t="shared" si="9"/>
        <v>станция Кослан</v>
      </c>
      <c r="C53" s="40"/>
      <c r="D53" s="13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8" t="str">
        <f t="shared" si="6"/>
        <v xml:space="preserve"> </v>
      </c>
      <c r="R53" s="40"/>
      <c r="S53" s="13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9" t="str">
        <f t="shared" si="7"/>
        <v xml:space="preserve"> </v>
      </c>
      <c r="AG53" s="40"/>
      <c r="AH53" s="13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9" t="str">
        <f t="shared" si="8"/>
        <v xml:space="preserve"> </v>
      </c>
      <c r="AV53" s="24"/>
    </row>
    <row r="54" spans="1:48" ht="15" customHeight="1" outlineLevel="1">
      <c r="A54" s="76">
        <f t="shared" si="5"/>
        <v>0</v>
      </c>
      <c r="B54" s="18" t="str">
        <f t="shared" si="9"/>
        <v>станция Кослан</v>
      </c>
      <c r="C54" s="40"/>
      <c r="D54" s="13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8" t="str">
        <f t="shared" si="6"/>
        <v xml:space="preserve"> </v>
      </c>
      <c r="R54" s="40"/>
      <c r="S54" s="13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9" t="str">
        <f t="shared" si="7"/>
        <v xml:space="preserve"> </v>
      </c>
      <c r="AG54" s="40"/>
      <c r="AH54" s="13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9" t="str">
        <f t="shared" si="8"/>
        <v xml:space="preserve"> </v>
      </c>
      <c r="AV54" s="24"/>
    </row>
    <row r="55" spans="1:48" ht="15" customHeight="1" outlineLevel="1">
      <c r="A55" s="76">
        <f t="shared" si="5"/>
        <v>0</v>
      </c>
      <c r="B55" s="18" t="str">
        <f t="shared" si="9"/>
        <v>станция Кослан</v>
      </c>
      <c r="C55" s="40"/>
      <c r="D55" s="13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8" t="str">
        <f t="shared" si="6"/>
        <v xml:space="preserve"> </v>
      </c>
      <c r="R55" s="40"/>
      <c r="S55" s="13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9" t="str">
        <f t="shared" si="7"/>
        <v xml:space="preserve"> </v>
      </c>
      <c r="AG55" s="40"/>
      <c r="AH55" s="13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9" t="str">
        <f t="shared" si="8"/>
        <v xml:space="preserve"> </v>
      </c>
      <c r="AV55" s="25"/>
    </row>
    <row r="56" spans="1:48" ht="15" customHeight="1" outlineLevel="1">
      <c r="A56" s="76">
        <f t="shared" si="5"/>
        <v>0</v>
      </c>
      <c r="B56" s="18" t="str">
        <f t="shared" si="9"/>
        <v>станция Кослан</v>
      </c>
      <c r="C56" s="40"/>
      <c r="D56" s="13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8" t="str">
        <f t="shared" si="6"/>
        <v xml:space="preserve"> </v>
      </c>
      <c r="R56" s="40"/>
      <c r="S56" s="13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9" t="str">
        <f t="shared" si="7"/>
        <v xml:space="preserve"> </v>
      </c>
      <c r="AG56" s="40"/>
      <c r="AH56" s="13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9" t="str">
        <f t="shared" si="8"/>
        <v xml:space="preserve"> </v>
      </c>
      <c r="AV56" s="25"/>
    </row>
    <row r="57" spans="1:48" ht="15" customHeight="1" outlineLevel="1">
      <c r="A57" s="76">
        <f t="shared" si="5"/>
        <v>0</v>
      </c>
      <c r="B57" s="18" t="str">
        <f t="shared" si="9"/>
        <v>станция Кослан</v>
      </c>
      <c r="C57" s="40"/>
      <c r="D57" s="13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8" t="str">
        <f t="shared" si="6"/>
        <v xml:space="preserve"> </v>
      </c>
      <c r="R57" s="40"/>
      <c r="S57" s="13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9" t="str">
        <f t="shared" si="7"/>
        <v xml:space="preserve"> </v>
      </c>
      <c r="AG57" s="40"/>
      <c r="AH57" s="13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9" t="str">
        <f t="shared" si="8"/>
        <v xml:space="preserve"> </v>
      </c>
      <c r="AV57" s="25"/>
    </row>
    <row r="58" spans="1:48" ht="15" customHeight="1" outlineLevel="1">
      <c r="A58" s="76">
        <f t="shared" si="5"/>
        <v>0</v>
      </c>
      <c r="B58" s="18" t="str">
        <f t="shared" si="9"/>
        <v>станция Кослан</v>
      </c>
      <c r="C58" s="40"/>
      <c r="D58" s="13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8" t="str">
        <f t="shared" si="6"/>
        <v xml:space="preserve"> </v>
      </c>
      <c r="R58" s="40"/>
      <c r="S58" s="13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9" t="str">
        <f t="shared" si="7"/>
        <v xml:space="preserve"> </v>
      </c>
      <c r="AG58" s="40"/>
      <c r="AH58" s="13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9" t="str">
        <f t="shared" si="8"/>
        <v xml:space="preserve"> </v>
      </c>
      <c r="AV58" s="25"/>
    </row>
    <row r="59" spans="1:48" ht="15" customHeight="1" outlineLevel="1">
      <c r="A59" s="76">
        <f t="shared" si="5"/>
        <v>0</v>
      </c>
      <c r="B59" s="18" t="str">
        <f t="shared" si="9"/>
        <v>станция Кослан</v>
      </c>
      <c r="C59" s="40"/>
      <c r="D59" s="13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8" t="str">
        <f t="shared" si="6"/>
        <v xml:space="preserve"> </v>
      </c>
      <c r="R59" s="40"/>
      <c r="S59" s="13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9" t="str">
        <f t="shared" si="7"/>
        <v xml:space="preserve"> </v>
      </c>
      <c r="AG59" s="40"/>
      <c r="AH59" s="13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9" t="str">
        <f t="shared" si="8"/>
        <v xml:space="preserve"> </v>
      </c>
      <c r="AV59" s="25"/>
    </row>
    <row r="60" spans="1:48" ht="15" customHeight="1" outlineLevel="1">
      <c r="A60" s="76">
        <f t="shared" si="5"/>
        <v>0</v>
      </c>
      <c r="B60" s="18" t="str">
        <f t="shared" si="9"/>
        <v>станция Кослан</v>
      </c>
      <c r="C60" s="40"/>
      <c r="D60" s="13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8" t="str">
        <f t="shared" si="6"/>
        <v xml:space="preserve"> </v>
      </c>
      <c r="R60" s="40"/>
      <c r="S60" s="13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9" t="str">
        <f t="shared" si="7"/>
        <v xml:space="preserve"> </v>
      </c>
      <c r="AG60" s="40"/>
      <c r="AH60" s="13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9" t="str">
        <f t="shared" si="8"/>
        <v xml:space="preserve"> </v>
      </c>
      <c r="AV60" s="25"/>
    </row>
    <row r="61" spans="1:48" ht="15" customHeight="1" outlineLevel="1">
      <c r="A61" s="76">
        <f t="shared" si="5"/>
        <v>0</v>
      </c>
      <c r="B61" s="18" t="str">
        <f t="shared" si="9"/>
        <v>станция Кослан</v>
      </c>
      <c r="C61" s="40"/>
      <c r="D61" s="13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8" t="str">
        <f t="shared" si="6"/>
        <v xml:space="preserve"> </v>
      </c>
      <c r="R61" s="40"/>
      <c r="S61" s="13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9" t="str">
        <f t="shared" si="7"/>
        <v xml:space="preserve"> </v>
      </c>
      <c r="AG61" s="40"/>
      <c r="AH61" s="13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9" t="str">
        <f t="shared" si="8"/>
        <v xml:space="preserve"> </v>
      </c>
      <c r="AV61" s="25"/>
    </row>
    <row r="62" spans="1:48" ht="15" customHeight="1" outlineLevel="1">
      <c r="A62" s="76">
        <f t="shared" si="5"/>
        <v>0</v>
      </c>
      <c r="B62" s="18" t="str">
        <f t="shared" si="9"/>
        <v>станция Кослан</v>
      </c>
      <c r="C62" s="40"/>
      <c r="D62" s="13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8" t="str">
        <f t="shared" si="6"/>
        <v xml:space="preserve"> </v>
      </c>
      <c r="R62" s="40"/>
      <c r="S62" s="13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9" t="str">
        <f t="shared" si="7"/>
        <v xml:space="preserve"> </v>
      </c>
      <c r="AG62" s="40"/>
      <c r="AH62" s="13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9" t="str">
        <f t="shared" si="8"/>
        <v xml:space="preserve"> </v>
      </c>
      <c r="AV62" s="25"/>
    </row>
    <row r="63" spans="1:48" ht="15" customHeight="1" outlineLevel="1">
      <c r="A63" s="76">
        <f t="shared" si="5"/>
        <v>0</v>
      </c>
      <c r="B63" s="18" t="str">
        <f t="shared" si="9"/>
        <v>станция Кослан</v>
      </c>
      <c r="C63" s="40"/>
      <c r="D63" s="13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8" t="str">
        <f t="shared" si="6"/>
        <v xml:space="preserve"> </v>
      </c>
      <c r="R63" s="40"/>
      <c r="S63" s="13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41" t="str">
        <f t="shared" si="7"/>
        <v xml:space="preserve"> </v>
      </c>
      <c r="AG63" s="40"/>
      <c r="AH63" s="13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9" t="str">
        <f t="shared" si="8"/>
        <v xml:space="preserve"> </v>
      </c>
      <c r="AV63" s="25"/>
    </row>
    <row r="64" spans="1:48" ht="15" customHeight="1" outlineLevel="1">
      <c r="A64" s="76">
        <f t="shared" si="5"/>
        <v>0</v>
      </c>
      <c r="B64" s="18" t="str">
        <f t="shared" si="9"/>
        <v>станция Кослан</v>
      </c>
      <c r="C64" s="40"/>
      <c r="D64" s="13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8" t="str">
        <f t="shared" si="6"/>
        <v xml:space="preserve"> </v>
      </c>
      <c r="R64" s="40"/>
      <c r="S64" s="13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41" t="str">
        <f t="shared" si="7"/>
        <v xml:space="preserve"> </v>
      </c>
      <c r="AG64" s="40"/>
      <c r="AH64" s="13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9" t="str">
        <f t="shared" si="8"/>
        <v xml:space="preserve"> </v>
      </c>
      <c r="AV64" s="25"/>
    </row>
    <row r="65" spans="1:48" ht="21" customHeight="1" hidden="1" outlineLevel="1">
      <c r="A65" s="76">
        <f aca="true" t="shared" si="10" ref="A65:A89">IF((SUM(D65:Q65)+SUM(R65:AF65)+SUM(AG65:AU65))=0,0,1)</f>
        <v>1</v>
      </c>
      <c r="B65" s="18" t="e">
        <f>#REF!</f>
        <v>#REF!</v>
      </c>
      <c r="C65" s="35"/>
      <c r="D65" s="13"/>
      <c r="E65" s="36"/>
      <c r="F65" s="36"/>
      <c r="G65" s="36"/>
      <c r="H65" s="36"/>
      <c r="I65" s="36"/>
      <c r="J65" s="36"/>
      <c r="K65" s="36"/>
      <c r="L65" s="36"/>
      <c r="M65" s="36"/>
      <c r="N65" s="37"/>
      <c r="O65" s="36"/>
      <c r="P65" s="36"/>
      <c r="Q65" s="38" t="str">
        <f>IF(C65&gt;0,IF(AND(E65&lt;=$E$6,F65&lt;=$F$6,G65&lt;=$G$6,H65&lt;=$H$6,I65&lt;=$I$6,J65&lt;=$J$6,K65&lt;=$K$6,L65&lt;=$L$6,M65&lt;=$M$6,N65&lt;=$N$6,O65&lt;=$O$6,P65&lt;=$P$6),"+","-")," ")</f>
        <v xml:space="preserve"> </v>
      </c>
      <c r="R65" s="35" t="s">
        <v>163</v>
      </c>
      <c r="S65" s="13">
        <v>43209</v>
      </c>
      <c r="T65" s="36">
        <v>0</v>
      </c>
      <c r="U65" s="36">
        <v>8.4</v>
      </c>
      <c r="V65" s="36">
        <v>18</v>
      </c>
      <c r="W65" s="36">
        <v>2.8</v>
      </c>
      <c r="X65" s="36">
        <v>2.48</v>
      </c>
      <c r="Y65" s="36"/>
      <c r="Z65" s="36"/>
      <c r="AA65" s="36"/>
      <c r="AB65" s="36"/>
      <c r="AC65" s="36"/>
      <c r="AD65" s="36"/>
      <c r="AE65" s="36"/>
      <c r="AF65" s="39" t="str">
        <f>IF(S65&gt;0,IF(AND(T65&lt;=$T$6,U65&lt;=$U$6,V65&lt;=$V$6,W65&lt;=$W$6,X65&lt;=$X$6,Y65&lt;=$Y$6,Z65&lt;=$Z$6,AA65&lt;=$AA$6,AB65&lt;=$AB$6,AC65&lt;=$AC$6,AD65&lt;=$AD$6,AE65&lt;=$AE$6),"+","-")," ")</f>
        <v>-</v>
      </c>
      <c r="AG65" s="35" t="s">
        <v>165</v>
      </c>
      <c r="AH65" s="13">
        <v>43195</v>
      </c>
      <c r="AI65" s="36">
        <v>0</v>
      </c>
      <c r="AJ65" s="36">
        <v>3.5</v>
      </c>
      <c r="AK65" s="36">
        <v>15</v>
      </c>
      <c r="AL65" s="36"/>
      <c r="AM65" s="36"/>
      <c r="AN65" s="36"/>
      <c r="AO65" s="36"/>
      <c r="AP65" s="36"/>
      <c r="AQ65" s="36"/>
      <c r="AR65" s="36"/>
      <c r="AS65" s="36"/>
      <c r="AT65" s="36"/>
      <c r="AU65" s="39" t="str">
        <f>IF(AG65&gt;0,IF(AND(AI65&lt;=$AI$6,AJ65&lt;=$AJ$6,AK65&lt;=$AK$6,AL65&lt;=$AL$6,AM65&lt;=$AM$6,AN65&lt;=$AN$6,AO65&lt;=$AO$6,AP65&lt;=$AP$6,AT65&lt;=$AT$6,AQ65&lt;=$AQ$6,AR65&lt;=$AR$6,AS65&lt;=$AS$6),"+","-")," ")</f>
        <v>-</v>
      </c>
      <c r="AV65" s="24"/>
    </row>
    <row r="66" spans="1:48" ht="23.25" customHeight="1" hidden="1" outlineLevel="1">
      <c r="A66" s="76">
        <f t="shared" si="10"/>
        <v>1</v>
      </c>
      <c r="B66" s="18" t="e">
        <f>B65</f>
        <v>#REF!</v>
      </c>
      <c r="C66" s="35"/>
      <c r="D66" s="13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8" t="str">
        <f aca="true" t="shared" si="11" ref="Q66:Q89">IF(C66&gt;0,IF(AND(E66&lt;=$E$6,F66&lt;=$F$6,G66&lt;=$G$6,H66&lt;=$H$6,I66&lt;=$I$6,J66&lt;=$J$6,K66&lt;=$K$6,L66&lt;=$L$6,M66&lt;=$M$6,N66&lt;=$N$6,O66&lt;=$O$6,P66&lt;=$P$6),"+","-")," ")</f>
        <v xml:space="preserve"> </v>
      </c>
      <c r="R66" s="35" t="s">
        <v>164</v>
      </c>
      <c r="S66" s="13">
        <v>43237</v>
      </c>
      <c r="T66" s="36">
        <v>0</v>
      </c>
      <c r="U66" s="36">
        <v>8.1</v>
      </c>
      <c r="V66" s="36">
        <v>16</v>
      </c>
      <c r="W66" s="36"/>
      <c r="X66" s="36"/>
      <c r="Y66" s="36"/>
      <c r="Z66" s="36"/>
      <c r="AA66" s="36"/>
      <c r="AB66" s="36"/>
      <c r="AC66" s="36"/>
      <c r="AD66" s="36"/>
      <c r="AE66" s="36"/>
      <c r="AF66" s="39" t="str">
        <f aca="true" t="shared" si="12" ref="AF66:AF89">IF(S66&gt;0,IF(AND(T66&lt;=$T$6,U66&lt;=$U$6,V66&lt;=$V$6,W66&lt;=$W$6,X66&lt;=$X$6,Y66&lt;=$Y$6,Z66&lt;=$Z$6,AA66&lt;=$AA$6,AB66&lt;=$AB$6,AC66&lt;=$AC$6,AD66&lt;=$AD$6,AE66&lt;=$AE$6),"+","-")," ")</f>
        <v>-</v>
      </c>
      <c r="AG66" s="35" t="s">
        <v>166</v>
      </c>
      <c r="AH66" s="13">
        <v>43195</v>
      </c>
      <c r="AI66" s="36">
        <v>0</v>
      </c>
      <c r="AJ66" s="36">
        <v>3.9</v>
      </c>
      <c r="AK66" s="36">
        <v>17</v>
      </c>
      <c r="AL66" s="36"/>
      <c r="AM66" s="36"/>
      <c r="AN66" s="36"/>
      <c r="AO66" s="36"/>
      <c r="AP66" s="36"/>
      <c r="AQ66" s="36"/>
      <c r="AR66" s="36"/>
      <c r="AS66" s="36"/>
      <c r="AT66" s="36"/>
      <c r="AU66" s="39" t="str">
        <f aca="true" t="shared" si="13" ref="AU66:AU89">IF(AG66&gt;0,IF(AND(AI66&lt;=$AI$6,AJ66&lt;=$AJ$6,AK66&lt;=$AK$6,AL66&lt;=$AL$6,AM66&lt;=$AM$6,AN66&lt;=$AN$6,AO66&lt;=$AO$6,AP66&lt;=$AP$6,AT66&lt;=$AT$6,AQ66&lt;=$AQ$6,AR66&lt;=$AR$6,AS66&lt;=$AS$6),"+","-")," ")</f>
        <v>-</v>
      </c>
      <c r="AV66" s="24"/>
    </row>
    <row r="67" spans="1:48" ht="20.25" customHeight="1" hidden="1" outlineLevel="1">
      <c r="A67" s="76">
        <f t="shared" si="10"/>
        <v>1</v>
      </c>
      <c r="B67" s="18" t="e">
        <f aca="true" t="shared" si="14" ref="B67:B89">B66</f>
        <v>#REF!</v>
      </c>
      <c r="C67" s="35"/>
      <c r="D67" s="13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8" t="str">
        <f t="shared" si="11"/>
        <v xml:space="preserve"> </v>
      </c>
      <c r="R67" s="35" t="s">
        <v>164</v>
      </c>
      <c r="S67" s="13">
        <v>43258</v>
      </c>
      <c r="T67" s="36">
        <v>0</v>
      </c>
      <c r="U67" s="36">
        <v>22</v>
      </c>
      <c r="V67" s="36">
        <v>38</v>
      </c>
      <c r="W67" s="36"/>
      <c r="X67" s="36"/>
      <c r="Y67" s="36"/>
      <c r="Z67" s="36"/>
      <c r="AA67" s="36"/>
      <c r="AB67" s="36"/>
      <c r="AC67" s="36"/>
      <c r="AD67" s="36"/>
      <c r="AE67" s="36"/>
      <c r="AF67" s="39" t="str">
        <f t="shared" si="12"/>
        <v>-</v>
      </c>
      <c r="AG67" s="35" t="s">
        <v>165</v>
      </c>
      <c r="AH67" s="13">
        <v>43209</v>
      </c>
      <c r="AI67" s="36">
        <v>0</v>
      </c>
      <c r="AJ67" s="36">
        <v>8.4</v>
      </c>
      <c r="AK67" s="36">
        <v>18</v>
      </c>
      <c r="AL67" s="36"/>
      <c r="AM67" s="36"/>
      <c r="AN67" s="36"/>
      <c r="AO67" s="36"/>
      <c r="AP67" s="36"/>
      <c r="AQ67" s="36"/>
      <c r="AR67" s="36"/>
      <c r="AS67" s="36"/>
      <c r="AT67" s="36"/>
      <c r="AU67" s="39" t="str">
        <f t="shared" si="13"/>
        <v>-</v>
      </c>
      <c r="AV67" s="24"/>
    </row>
    <row r="68" spans="1:48" ht="15" customHeight="1" hidden="1" outlineLevel="1">
      <c r="A68" s="76">
        <f t="shared" si="10"/>
        <v>1</v>
      </c>
      <c r="B68" s="18" t="e">
        <f t="shared" si="14"/>
        <v>#REF!</v>
      </c>
      <c r="C68" s="35"/>
      <c r="D68" s="13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8" t="str">
        <f t="shared" si="11"/>
        <v xml:space="preserve"> </v>
      </c>
      <c r="R68" s="35"/>
      <c r="S68" s="13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9" t="str">
        <f t="shared" si="12"/>
        <v xml:space="preserve"> </v>
      </c>
      <c r="AG68" s="35" t="s">
        <v>166</v>
      </c>
      <c r="AH68" s="13">
        <v>43209</v>
      </c>
      <c r="AI68" s="36">
        <v>0</v>
      </c>
      <c r="AJ68" s="36">
        <v>17.5</v>
      </c>
      <c r="AK68" s="36">
        <v>16</v>
      </c>
      <c r="AL68" s="36"/>
      <c r="AM68" s="36"/>
      <c r="AN68" s="36"/>
      <c r="AO68" s="36"/>
      <c r="AP68" s="36"/>
      <c r="AQ68" s="36"/>
      <c r="AR68" s="36"/>
      <c r="AS68" s="36"/>
      <c r="AT68" s="36"/>
      <c r="AU68" s="39" t="str">
        <f t="shared" si="13"/>
        <v>-</v>
      </c>
      <c r="AV68" s="24"/>
    </row>
    <row r="69" spans="1:48" ht="15" customHeight="1" hidden="1" outlineLevel="1">
      <c r="A69" s="76">
        <f t="shared" si="10"/>
        <v>1</v>
      </c>
      <c r="B69" s="18" t="e">
        <f t="shared" si="14"/>
        <v>#REF!</v>
      </c>
      <c r="C69" s="35"/>
      <c r="D69" s="13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8" t="str">
        <f t="shared" si="11"/>
        <v xml:space="preserve"> </v>
      </c>
      <c r="R69" s="35"/>
      <c r="S69" s="13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9" t="str">
        <f t="shared" si="12"/>
        <v xml:space="preserve"> </v>
      </c>
      <c r="AG69" s="35" t="s">
        <v>165</v>
      </c>
      <c r="AH69" s="13">
        <v>43237</v>
      </c>
      <c r="AI69" s="36">
        <v>0</v>
      </c>
      <c r="AJ69" s="36">
        <v>4.2</v>
      </c>
      <c r="AK69" s="36">
        <v>17</v>
      </c>
      <c r="AL69" s="36"/>
      <c r="AM69" s="36"/>
      <c r="AN69" s="36"/>
      <c r="AO69" s="36"/>
      <c r="AP69" s="36"/>
      <c r="AQ69" s="36"/>
      <c r="AR69" s="36"/>
      <c r="AS69" s="36"/>
      <c r="AT69" s="36"/>
      <c r="AU69" s="39" t="str">
        <f t="shared" si="13"/>
        <v>-</v>
      </c>
      <c r="AV69" s="24"/>
    </row>
    <row r="70" spans="1:48" ht="15" customHeight="1" hidden="1" outlineLevel="1">
      <c r="A70" s="76">
        <f t="shared" si="10"/>
        <v>1</v>
      </c>
      <c r="B70" s="18" t="e">
        <f t="shared" si="14"/>
        <v>#REF!</v>
      </c>
      <c r="C70" s="35"/>
      <c r="D70" s="13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8" t="str">
        <f t="shared" si="11"/>
        <v xml:space="preserve"> </v>
      </c>
      <c r="R70" s="35"/>
      <c r="S70" s="13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9" t="str">
        <f t="shared" si="12"/>
        <v xml:space="preserve"> </v>
      </c>
      <c r="AG70" s="35" t="s">
        <v>166</v>
      </c>
      <c r="AH70" s="13">
        <v>43237</v>
      </c>
      <c r="AI70" s="36">
        <v>0</v>
      </c>
      <c r="AJ70" s="36">
        <v>2.4</v>
      </c>
      <c r="AK70" s="36">
        <v>17</v>
      </c>
      <c r="AL70" s="36"/>
      <c r="AM70" s="36"/>
      <c r="AN70" s="36"/>
      <c r="AO70" s="36"/>
      <c r="AP70" s="36"/>
      <c r="AQ70" s="36"/>
      <c r="AR70" s="36"/>
      <c r="AS70" s="36"/>
      <c r="AT70" s="36"/>
      <c r="AU70" s="39" t="str">
        <f t="shared" si="13"/>
        <v>-</v>
      </c>
      <c r="AV70" s="24"/>
    </row>
    <row r="71" spans="1:48" ht="15" customHeight="1" hidden="1" outlineLevel="1">
      <c r="A71" s="76">
        <f t="shared" si="10"/>
        <v>1</v>
      </c>
      <c r="B71" s="18" t="e">
        <f t="shared" si="14"/>
        <v>#REF!</v>
      </c>
      <c r="C71" s="35"/>
      <c r="D71" s="13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8" t="str">
        <f t="shared" si="11"/>
        <v xml:space="preserve"> </v>
      </c>
      <c r="R71" s="35"/>
      <c r="S71" s="13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9" t="str">
        <f t="shared" si="12"/>
        <v xml:space="preserve"> </v>
      </c>
      <c r="AG71" s="35" t="s">
        <v>165</v>
      </c>
      <c r="AH71" s="13">
        <v>43248</v>
      </c>
      <c r="AI71" s="36">
        <v>0</v>
      </c>
      <c r="AJ71" s="36">
        <v>4</v>
      </c>
      <c r="AK71" s="36">
        <v>17</v>
      </c>
      <c r="AL71" s="36"/>
      <c r="AM71" s="36"/>
      <c r="AN71" s="36"/>
      <c r="AO71" s="36"/>
      <c r="AP71" s="36"/>
      <c r="AQ71" s="36"/>
      <c r="AR71" s="36"/>
      <c r="AS71" s="36"/>
      <c r="AT71" s="36"/>
      <c r="AU71" s="39" t="str">
        <f t="shared" si="13"/>
        <v>-</v>
      </c>
      <c r="AV71" s="24"/>
    </row>
    <row r="72" spans="1:48" ht="15" customHeight="1" hidden="1" outlineLevel="1">
      <c r="A72" s="76">
        <f t="shared" si="10"/>
        <v>1</v>
      </c>
      <c r="B72" s="18" t="e">
        <f t="shared" si="14"/>
        <v>#REF!</v>
      </c>
      <c r="C72" s="40"/>
      <c r="D72" s="13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8" t="str">
        <f t="shared" si="11"/>
        <v xml:space="preserve"> </v>
      </c>
      <c r="R72" s="40"/>
      <c r="S72" s="13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9" t="str">
        <f t="shared" si="12"/>
        <v xml:space="preserve"> </v>
      </c>
      <c r="AG72" s="35" t="s">
        <v>166</v>
      </c>
      <c r="AH72" s="13">
        <v>43248</v>
      </c>
      <c r="AI72" s="36">
        <v>0</v>
      </c>
      <c r="AJ72" s="36">
        <v>4.5</v>
      </c>
      <c r="AK72" s="36">
        <v>16</v>
      </c>
      <c r="AL72" s="36"/>
      <c r="AM72" s="36"/>
      <c r="AN72" s="36"/>
      <c r="AO72" s="36"/>
      <c r="AP72" s="36"/>
      <c r="AQ72" s="36"/>
      <c r="AR72" s="36"/>
      <c r="AS72" s="36"/>
      <c r="AT72" s="36"/>
      <c r="AU72" s="39" t="str">
        <f t="shared" si="13"/>
        <v>-</v>
      </c>
      <c r="AV72" s="24"/>
    </row>
    <row r="73" spans="1:48" ht="15" customHeight="1" hidden="1" outlineLevel="1">
      <c r="A73" s="76">
        <f t="shared" si="10"/>
        <v>1</v>
      </c>
      <c r="B73" s="18" t="e">
        <f t="shared" si="14"/>
        <v>#REF!</v>
      </c>
      <c r="C73" s="40"/>
      <c r="D73" s="13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8" t="str">
        <f t="shared" si="11"/>
        <v xml:space="preserve"> </v>
      </c>
      <c r="R73" s="40"/>
      <c r="S73" s="13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9" t="str">
        <f t="shared" si="12"/>
        <v xml:space="preserve"> </v>
      </c>
      <c r="AG73" s="35" t="s">
        <v>165</v>
      </c>
      <c r="AH73" s="13">
        <v>43258</v>
      </c>
      <c r="AI73" s="36">
        <v>0</v>
      </c>
      <c r="AJ73" s="36">
        <v>21</v>
      </c>
      <c r="AK73" s="36">
        <v>19</v>
      </c>
      <c r="AL73" s="36"/>
      <c r="AM73" s="36"/>
      <c r="AN73" s="36"/>
      <c r="AO73" s="36"/>
      <c r="AP73" s="36"/>
      <c r="AQ73" s="36"/>
      <c r="AR73" s="36"/>
      <c r="AS73" s="36"/>
      <c r="AT73" s="36"/>
      <c r="AU73" s="39" t="str">
        <f t="shared" si="13"/>
        <v>-</v>
      </c>
      <c r="AV73" s="24"/>
    </row>
    <row r="74" spans="1:48" ht="15" customHeight="1" hidden="1" outlineLevel="1">
      <c r="A74" s="76">
        <f t="shared" si="10"/>
        <v>1</v>
      </c>
      <c r="B74" s="18" t="e">
        <f t="shared" si="14"/>
        <v>#REF!</v>
      </c>
      <c r="C74" s="40"/>
      <c r="D74" s="13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8" t="str">
        <f t="shared" si="11"/>
        <v xml:space="preserve"> </v>
      </c>
      <c r="R74" s="40"/>
      <c r="S74" s="13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9" t="str">
        <f t="shared" si="12"/>
        <v xml:space="preserve"> </v>
      </c>
      <c r="AG74" s="35" t="s">
        <v>166</v>
      </c>
      <c r="AH74" s="13">
        <v>43258</v>
      </c>
      <c r="AI74" s="36">
        <v>0</v>
      </c>
      <c r="AJ74" s="36">
        <v>21</v>
      </c>
      <c r="AK74" s="36">
        <v>18</v>
      </c>
      <c r="AL74" s="36"/>
      <c r="AM74" s="36"/>
      <c r="AN74" s="36"/>
      <c r="AO74" s="36"/>
      <c r="AP74" s="36"/>
      <c r="AQ74" s="36"/>
      <c r="AR74" s="36"/>
      <c r="AS74" s="36"/>
      <c r="AT74" s="36"/>
      <c r="AU74" s="39" t="str">
        <f t="shared" si="13"/>
        <v>-</v>
      </c>
      <c r="AV74" s="24"/>
    </row>
    <row r="75" spans="1:48" ht="15" customHeight="1" hidden="1" outlineLevel="1">
      <c r="A75" s="76">
        <f t="shared" si="10"/>
        <v>1</v>
      </c>
      <c r="B75" s="18" t="e">
        <f t="shared" si="14"/>
        <v>#REF!</v>
      </c>
      <c r="C75" s="40"/>
      <c r="D75" s="13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8" t="str">
        <f t="shared" si="11"/>
        <v xml:space="preserve"> </v>
      </c>
      <c r="R75" s="40"/>
      <c r="S75" s="13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9" t="str">
        <f t="shared" si="12"/>
        <v xml:space="preserve"> </v>
      </c>
      <c r="AG75" s="35" t="s">
        <v>165</v>
      </c>
      <c r="AH75" s="13">
        <v>43277</v>
      </c>
      <c r="AI75" s="36">
        <v>0</v>
      </c>
      <c r="AJ75" s="36">
        <v>17.9</v>
      </c>
      <c r="AK75" s="36">
        <v>17.1</v>
      </c>
      <c r="AL75" s="36"/>
      <c r="AM75" s="36"/>
      <c r="AN75" s="36"/>
      <c r="AO75" s="36"/>
      <c r="AP75" s="36"/>
      <c r="AQ75" s="36"/>
      <c r="AR75" s="36"/>
      <c r="AS75" s="36"/>
      <c r="AT75" s="36"/>
      <c r="AU75" s="39" t="str">
        <f t="shared" si="13"/>
        <v>-</v>
      </c>
      <c r="AV75" s="24"/>
    </row>
    <row r="76" spans="1:48" ht="15" customHeight="1" hidden="1" outlineLevel="1">
      <c r="A76" s="76">
        <f t="shared" si="10"/>
        <v>1</v>
      </c>
      <c r="B76" s="18" t="e">
        <f t="shared" si="14"/>
        <v>#REF!</v>
      </c>
      <c r="C76" s="40"/>
      <c r="D76" s="13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8" t="str">
        <f t="shared" si="11"/>
        <v xml:space="preserve"> </v>
      </c>
      <c r="R76" s="40"/>
      <c r="S76" s="13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9" t="str">
        <f t="shared" si="12"/>
        <v xml:space="preserve"> </v>
      </c>
      <c r="AG76" s="35" t="s">
        <v>166</v>
      </c>
      <c r="AH76" s="13">
        <v>43277</v>
      </c>
      <c r="AI76" s="36">
        <v>0</v>
      </c>
      <c r="AJ76" s="36">
        <v>16.8</v>
      </c>
      <c r="AK76" s="36">
        <v>16.7</v>
      </c>
      <c r="AL76" s="36"/>
      <c r="AM76" s="36"/>
      <c r="AN76" s="36"/>
      <c r="AO76" s="36"/>
      <c r="AP76" s="36"/>
      <c r="AQ76" s="36"/>
      <c r="AR76" s="36"/>
      <c r="AS76" s="36"/>
      <c r="AT76" s="36"/>
      <c r="AU76" s="39" t="str">
        <f t="shared" si="13"/>
        <v>-</v>
      </c>
      <c r="AV76" s="24"/>
    </row>
    <row r="77" spans="1:48" ht="15" customHeight="1" hidden="1" outlineLevel="1">
      <c r="A77" s="76">
        <f t="shared" si="10"/>
        <v>0</v>
      </c>
      <c r="B77" s="18" t="e">
        <f t="shared" si="14"/>
        <v>#REF!</v>
      </c>
      <c r="C77" s="40"/>
      <c r="D77" s="13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8" t="str">
        <f t="shared" si="11"/>
        <v xml:space="preserve"> </v>
      </c>
      <c r="R77" s="40"/>
      <c r="S77" s="13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9" t="str">
        <f t="shared" si="12"/>
        <v xml:space="preserve"> </v>
      </c>
      <c r="AG77" s="40"/>
      <c r="AH77" s="13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9" t="str">
        <f t="shared" si="13"/>
        <v xml:space="preserve"> </v>
      </c>
      <c r="AV77" s="24"/>
    </row>
    <row r="78" spans="1:48" ht="15" customHeight="1" hidden="1" outlineLevel="1">
      <c r="A78" s="76">
        <f t="shared" si="10"/>
        <v>0</v>
      </c>
      <c r="B78" s="18" t="e">
        <f t="shared" si="14"/>
        <v>#REF!</v>
      </c>
      <c r="C78" s="40"/>
      <c r="D78" s="13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8" t="str">
        <f t="shared" si="11"/>
        <v xml:space="preserve"> </v>
      </c>
      <c r="R78" s="40"/>
      <c r="S78" s="13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9" t="str">
        <f t="shared" si="12"/>
        <v xml:space="preserve"> </v>
      </c>
      <c r="AG78" s="40"/>
      <c r="AH78" s="13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9" t="str">
        <f t="shared" si="13"/>
        <v xml:space="preserve"> </v>
      </c>
      <c r="AV78" s="24"/>
    </row>
    <row r="79" spans="1:48" ht="15" customHeight="1" hidden="1" outlineLevel="1">
      <c r="A79" s="76">
        <f t="shared" si="10"/>
        <v>0</v>
      </c>
      <c r="B79" s="18" t="e">
        <f t="shared" si="14"/>
        <v>#REF!</v>
      </c>
      <c r="C79" s="40"/>
      <c r="D79" s="13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8" t="str">
        <f t="shared" si="11"/>
        <v xml:space="preserve"> </v>
      </c>
      <c r="R79" s="40"/>
      <c r="S79" s="13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9" t="str">
        <f t="shared" si="12"/>
        <v xml:space="preserve"> </v>
      </c>
      <c r="AG79" s="40"/>
      <c r="AH79" s="13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9" t="str">
        <f t="shared" si="13"/>
        <v xml:space="preserve"> </v>
      </c>
      <c r="AV79" s="24"/>
    </row>
    <row r="80" spans="1:48" ht="15" customHeight="1" hidden="1" outlineLevel="1">
      <c r="A80" s="76">
        <f t="shared" si="10"/>
        <v>0</v>
      </c>
      <c r="B80" s="18" t="e">
        <f t="shared" si="14"/>
        <v>#REF!</v>
      </c>
      <c r="C80" s="40"/>
      <c r="D80" s="13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8" t="str">
        <f t="shared" si="11"/>
        <v xml:space="preserve"> </v>
      </c>
      <c r="R80" s="40"/>
      <c r="S80" s="13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9" t="str">
        <f t="shared" si="12"/>
        <v xml:space="preserve"> </v>
      </c>
      <c r="AG80" s="40"/>
      <c r="AH80" s="13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9" t="str">
        <f t="shared" si="13"/>
        <v xml:space="preserve"> </v>
      </c>
      <c r="AV80" s="25"/>
    </row>
    <row r="81" spans="1:48" ht="15" customHeight="1" hidden="1" outlineLevel="1">
      <c r="A81" s="76">
        <f t="shared" si="10"/>
        <v>0</v>
      </c>
      <c r="B81" s="18" t="e">
        <f t="shared" si="14"/>
        <v>#REF!</v>
      </c>
      <c r="C81" s="40"/>
      <c r="D81" s="13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8" t="str">
        <f t="shared" si="11"/>
        <v xml:space="preserve"> </v>
      </c>
      <c r="R81" s="40"/>
      <c r="S81" s="13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9" t="str">
        <f t="shared" si="12"/>
        <v xml:space="preserve"> </v>
      </c>
      <c r="AG81" s="40"/>
      <c r="AH81" s="13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9" t="str">
        <f t="shared" si="13"/>
        <v xml:space="preserve"> </v>
      </c>
      <c r="AV81" s="25"/>
    </row>
    <row r="82" spans="1:48" ht="15" customHeight="1" hidden="1" outlineLevel="1">
      <c r="A82" s="76">
        <f t="shared" si="10"/>
        <v>0</v>
      </c>
      <c r="B82" s="18" t="e">
        <f t="shared" si="14"/>
        <v>#REF!</v>
      </c>
      <c r="C82" s="40"/>
      <c r="D82" s="13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8" t="str">
        <f t="shared" si="11"/>
        <v xml:space="preserve"> </v>
      </c>
      <c r="R82" s="40"/>
      <c r="S82" s="13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9" t="str">
        <f t="shared" si="12"/>
        <v xml:space="preserve"> </v>
      </c>
      <c r="AG82" s="40"/>
      <c r="AH82" s="13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9" t="str">
        <f t="shared" si="13"/>
        <v xml:space="preserve"> </v>
      </c>
      <c r="AV82" s="25"/>
    </row>
    <row r="83" spans="1:48" ht="15" customHeight="1" hidden="1" outlineLevel="1">
      <c r="A83" s="76">
        <f t="shared" si="10"/>
        <v>0</v>
      </c>
      <c r="B83" s="18" t="e">
        <f t="shared" si="14"/>
        <v>#REF!</v>
      </c>
      <c r="C83" s="40"/>
      <c r="D83" s="13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8" t="str">
        <f t="shared" si="11"/>
        <v xml:space="preserve"> </v>
      </c>
      <c r="R83" s="40"/>
      <c r="S83" s="13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9" t="str">
        <f t="shared" si="12"/>
        <v xml:space="preserve"> </v>
      </c>
      <c r="AG83" s="40"/>
      <c r="AH83" s="13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9" t="str">
        <f t="shared" si="13"/>
        <v xml:space="preserve"> </v>
      </c>
      <c r="AV83" s="25"/>
    </row>
    <row r="84" spans="1:48" ht="15" customHeight="1" hidden="1" outlineLevel="1">
      <c r="A84" s="76">
        <f t="shared" si="10"/>
        <v>0</v>
      </c>
      <c r="B84" s="18" t="e">
        <f t="shared" si="14"/>
        <v>#REF!</v>
      </c>
      <c r="C84" s="40"/>
      <c r="D84" s="13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8" t="str">
        <f t="shared" si="11"/>
        <v xml:space="preserve"> </v>
      </c>
      <c r="R84" s="40"/>
      <c r="S84" s="13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9" t="str">
        <f t="shared" si="12"/>
        <v xml:space="preserve"> </v>
      </c>
      <c r="AG84" s="40"/>
      <c r="AH84" s="13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9" t="str">
        <f t="shared" si="13"/>
        <v xml:space="preserve"> </v>
      </c>
      <c r="AV84" s="25"/>
    </row>
    <row r="85" spans="1:48" ht="15" customHeight="1" hidden="1" outlineLevel="1">
      <c r="A85" s="76">
        <f t="shared" si="10"/>
        <v>0</v>
      </c>
      <c r="B85" s="18" t="e">
        <f t="shared" si="14"/>
        <v>#REF!</v>
      </c>
      <c r="C85" s="40"/>
      <c r="D85" s="13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8" t="str">
        <f t="shared" si="11"/>
        <v xml:space="preserve"> </v>
      </c>
      <c r="R85" s="40"/>
      <c r="S85" s="13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9" t="str">
        <f t="shared" si="12"/>
        <v xml:space="preserve"> </v>
      </c>
      <c r="AG85" s="40"/>
      <c r="AH85" s="13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9" t="str">
        <f t="shared" si="13"/>
        <v xml:space="preserve"> </v>
      </c>
      <c r="AV85" s="25"/>
    </row>
    <row r="86" spans="1:48" ht="15" customHeight="1" hidden="1" outlineLevel="1">
      <c r="A86" s="76">
        <f t="shared" si="10"/>
        <v>0</v>
      </c>
      <c r="B86" s="18" t="e">
        <f t="shared" si="14"/>
        <v>#REF!</v>
      </c>
      <c r="C86" s="40"/>
      <c r="D86" s="13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8" t="str">
        <f t="shared" si="11"/>
        <v xml:space="preserve"> </v>
      </c>
      <c r="R86" s="40"/>
      <c r="S86" s="13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9" t="str">
        <f t="shared" si="12"/>
        <v xml:space="preserve"> </v>
      </c>
      <c r="AG86" s="40"/>
      <c r="AH86" s="13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9" t="str">
        <f t="shared" si="13"/>
        <v xml:space="preserve"> </v>
      </c>
      <c r="AV86" s="25"/>
    </row>
    <row r="87" spans="1:48" ht="15" customHeight="1" hidden="1" outlineLevel="1">
      <c r="A87" s="76">
        <f t="shared" si="10"/>
        <v>0</v>
      </c>
      <c r="B87" s="18" t="e">
        <f t="shared" si="14"/>
        <v>#REF!</v>
      </c>
      <c r="C87" s="40"/>
      <c r="D87" s="13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8" t="str">
        <f t="shared" si="11"/>
        <v xml:space="preserve"> </v>
      </c>
      <c r="R87" s="40"/>
      <c r="S87" s="13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9" t="str">
        <f t="shared" si="12"/>
        <v xml:space="preserve"> </v>
      </c>
      <c r="AG87" s="40"/>
      <c r="AH87" s="13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9" t="str">
        <f t="shared" si="13"/>
        <v xml:space="preserve"> </v>
      </c>
      <c r="AV87" s="25"/>
    </row>
    <row r="88" spans="1:48" ht="15" customHeight="1" hidden="1" outlineLevel="1">
      <c r="A88" s="76">
        <f t="shared" si="10"/>
        <v>0</v>
      </c>
      <c r="B88" s="18" t="e">
        <f t="shared" si="14"/>
        <v>#REF!</v>
      </c>
      <c r="C88" s="40"/>
      <c r="D88" s="13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8" t="str">
        <f t="shared" si="11"/>
        <v xml:space="preserve"> </v>
      </c>
      <c r="R88" s="40"/>
      <c r="S88" s="13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41" t="str">
        <f t="shared" si="12"/>
        <v xml:space="preserve"> </v>
      </c>
      <c r="AG88" s="40"/>
      <c r="AH88" s="13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9" t="str">
        <f t="shared" si="13"/>
        <v xml:space="preserve"> </v>
      </c>
      <c r="AV88" s="25"/>
    </row>
    <row r="89" spans="1:48" ht="15" customHeight="1" hidden="1" outlineLevel="1">
      <c r="A89" s="76">
        <f t="shared" si="10"/>
        <v>0</v>
      </c>
      <c r="B89" s="18" t="e">
        <f t="shared" si="14"/>
        <v>#REF!</v>
      </c>
      <c r="C89" s="40"/>
      <c r="D89" s="13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8" t="str">
        <f t="shared" si="11"/>
        <v xml:space="preserve"> </v>
      </c>
      <c r="R89" s="40"/>
      <c r="S89" s="13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41" t="str">
        <f t="shared" si="12"/>
        <v xml:space="preserve"> </v>
      </c>
      <c r="AG89" s="40"/>
      <c r="AH89" s="13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6"/>
      <c r="AU89" s="39" t="str">
        <f t="shared" si="13"/>
        <v xml:space="preserve"> </v>
      </c>
      <c r="AV89" s="25"/>
    </row>
    <row r="90" spans="1:48" ht="15" customHeight="1">
      <c r="A90" s="76">
        <f>IF((SUM(D90:Q90)+SUM(R90:AF90)+SUM(AG90:AU90))=0,0,1)</f>
        <v>0</v>
      </c>
      <c r="B90" s="119"/>
      <c r="C90" s="11" t="s">
        <v>7</v>
      </c>
      <c r="D90" s="26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8"/>
      <c r="Q90" s="31">
        <f>COUNTIF(Q92:Q116,"-")</f>
        <v>0</v>
      </c>
      <c r="R90" s="11" t="s">
        <v>7</v>
      </c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30"/>
      <c r="AF90" s="31">
        <f>COUNTIF(AF92:AF116,"-")</f>
        <v>0</v>
      </c>
      <c r="AG90" s="11" t="s">
        <v>7</v>
      </c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30"/>
      <c r="AU90" s="31">
        <f>COUNTIF(AU92:AU116,"-")</f>
        <v>0</v>
      </c>
      <c r="AV90" s="25"/>
    </row>
    <row r="91" spans="1:48" ht="15" customHeight="1" collapsed="1">
      <c r="A91" s="76">
        <f aca="true" t="shared" si="15" ref="A91:A116">IF((SUM(D91:Q91)+SUM(R91:AF91)+SUM(AG91:AU91))=0,0,1)</f>
        <v>0</v>
      </c>
      <c r="B91" s="120"/>
      <c r="C91" s="12" t="s">
        <v>8</v>
      </c>
      <c r="D91" s="32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4"/>
      <c r="Q91" s="31">
        <f>COUNTIF(Q92:Q116,"-")+COUNTIF(Q92:Q116,"+")</f>
        <v>0</v>
      </c>
      <c r="R91" s="11" t="s">
        <v>8</v>
      </c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30"/>
      <c r="AF91" s="31">
        <f>COUNTIF(AF92:AF116,"-")+COUNTIF(AF92:AF116,"+")</f>
        <v>0</v>
      </c>
      <c r="AG91" s="11" t="s">
        <v>8</v>
      </c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30"/>
      <c r="AU91" s="31">
        <f>COUNTIF(AU92:AU116,"-")+COUNTIF(AU92:AU116,"+")</f>
        <v>0</v>
      </c>
      <c r="AV91" s="25"/>
    </row>
    <row r="92" spans="1:48" ht="15" customHeight="1" hidden="1" outlineLevel="1">
      <c r="A92" s="76">
        <f t="shared" si="15"/>
        <v>0</v>
      </c>
      <c r="B92" s="18">
        <f>B90</f>
        <v>0</v>
      </c>
      <c r="C92" s="35"/>
      <c r="D92" s="13"/>
      <c r="E92" s="36"/>
      <c r="F92" s="36"/>
      <c r="G92" s="36"/>
      <c r="H92" s="36"/>
      <c r="I92" s="36"/>
      <c r="J92" s="36"/>
      <c r="K92" s="36"/>
      <c r="L92" s="36"/>
      <c r="M92" s="36"/>
      <c r="N92" s="37"/>
      <c r="O92" s="36"/>
      <c r="P92" s="36"/>
      <c r="Q92" s="38" t="str">
        <f>IF(C92&gt;0,IF(AND(E92&lt;=$E$6,F92&lt;=$F$6,G92&lt;=$G$6,H92&lt;=$H$6,I92&lt;=$I$6,J92&lt;=$J$6,K92&lt;=$K$6,L92&lt;=$L$6,M92&lt;=$M$6,N92&lt;=$N$6,O92&lt;=$O$6,P92&lt;=$P$6),"+","-")," ")</f>
        <v xml:space="preserve"> </v>
      </c>
      <c r="R92" s="35"/>
      <c r="S92" s="13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9" t="str">
        <f>IF(S92&gt;0,IF(AND(T92&lt;=$T$6,U92&lt;=$U$6,V92&lt;=$V$6,W92&lt;=$W$6,X92&lt;=$X$6,Y92&lt;=$Y$6,Z92&lt;=$Z$6,AA92&lt;=$AA$6,AB92&lt;=$AB$6,AC92&lt;=$AC$6,AD92&lt;=$AD$6,AE92&lt;=$AE$6),"+","-")," ")</f>
        <v xml:space="preserve"> </v>
      </c>
      <c r="AG92" s="35"/>
      <c r="AH92" s="13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9" t="str">
        <f>IF(AG92&gt;0,IF(AND(AI92&lt;=$AI$6,AJ92&lt;=$AJ$6,AK92&lt;=$AK$6,AL92&lt;=$AL$6,AM92&lt;=$AM$6,AN92&lt;=$AN$6,AO92&lt;=$AO$6,AP92&lt;=$AP$6,AT92&lt;=$AT$6,AQ92&lt;=$AQ$6,AR92&lt;=$AR$6,AS92&lt;=$AS$6),"+","-")," ")</f>
        <v xml:space="preserve"> </v>
      </c>
      <c r="AV92" s="24"/>
    </row>
    <row r="93" spans="1:48" ht="15" customHeight="1" hidden="1" outlineLevel="1">
      <c r="A93" s="76">
        <f t="shared" si="15"/>
        <v>0</v>
      </c>
      <c r="B93" s="18">
        <f>B92</f>
        <v>0</v>
      </c>
      <c r="C93" s="35"/>
      <c r="D93" s="13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8" t="str">
        <f aca="true" t="shared" si="16" ref="Q93:Q116">IF(C93&gt;0,IF(AND(E93&lt;=$E$6,F93&lt;=$F$6,G93&lt;=$G$6,H93&lt;=$H$6,I93&lt;=$I$6,J93&lt;=$J$6,K93&lt;=$K$6,L93&lt;=$L$6,M93&lt;=$M$6,N93&lt;=$N$6,O93&lt;=$O$6,P93&lt;=$P$6),"+","-")," ")</f>
        <v xml:space="preserve"> </v>
      </c>
      <c r="R93" s="35"/>
      <c r="S93" s="13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9" t="str">
        <f aca="true" t="shared" si="17" ref="AF93:AF116">IF(S93&gt;0,IF(AND(T93&lt;=$T$6,U93&lt;=$U$6,V93&lt;=$V$6,W93&lt;=$W$6,X93&lt;=$X$6,Y93&lt;=$Y$6,Z93&lt;=$Z$6,AA93&lt;=$AA$6,AB93&lt;=$AB$6,AC93&lt;=$AC$6,AD93&lt;=$AD$6,AE93&lt;=$AE$6),"+","-")," ")</f>
        <v xml:space="preserve"> </v>
      </c>
      <c r="AG93" s="35"/>
      <c r="AH93" s="13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9" t="str">
        <f aca="true" t="shared" si="18" ref="AU93:AU116">IF(AG93&gt;0,IF(AND(AI93&lt;=$AI$6,AJ93&lt;=$AJ$6,AK93&lt;=$AK$6,AL93&lt;=$AL$6,AM93&lt;=$AM$6,AN93&lt;=$AN$6,AO93&lt;=$AO$6,AP93&lt;=$AP$6,AT93&lt;=$AT$6,AQ93&lt;=$AQ$6,AR93&lt;=$AR$6,AS93&lt;=$AS$6),"+","-")," ")</f>
        <v xml:space="preserve"> </v>
      </c>
      <c r="AV93" s="24"/>
    </row>
    <row r="94" spans="1:48" ht="15" customHeight="1" hidden="1" outlineLevel="1">
      <c r="A94" s="76">
        <f t="shared" si="15"/>
        <v>0</v>
      </c>
      <c r="B94" s="18">
        <f aca="true" t="shared" si="19" ref="B94:B116">B93</f>
        <v>0</v>
      </c>
      <c r="C94" s="35"/>
      <c r="D94" s="13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8" t="str">
        <f t="shared" si="16"/>
        <v xml:space="preserve"> </v>
      </c>
      <c r="R94" s="35"/>
      <c r="S94" s="13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9" t="str">
        <f t="shared" si="17"/>
        <v xml:space="preserve"> </v>
      </c>
      <c r="AG94" s="35"/>
      <c r="AH94" s="13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9" t="str">
        <f t="shared" si="18"/>
        <v xml:space="preserve"> </v>
      </c>
      <c r="AV94" s="24"/>
    </row>
    <row r="95" spans="1:48" ht="15" customHeight="1" hidden="1" outlineLevel="1">
      <c r="A95" s="76">
        <f t="shared" si="15"/>
        <v>0</v>
      </c>
      <c r="B95" s="18">
        <f t="shared" si="19"/>
        <v>0</v>
      </c>
      <c r="C95" s="35"/>
      <c r="D95" s="13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8" t="str">
        <f t="shared" si="16"/>
        <v xml:space="preserve"> </v>
      </c>
      <c r="R95" s="35"/>
      <c r="S95" s="13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9" t="str">
        <f t="shared" si="17"/>
        <v xml:space="preserve"> </v>
      </c>
      <c r="AG95" s="35"/>
      <c r="AH95" s="13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9" t="str">
        <f t="shared" si="18"/>
        <v xml:space="preserve"> </v>
      </c>
      <c r="AV95" s="24"/>
    </row>
    <row r="96" spans="1:48" ht="15" customHeight="1" hidden="1" outlineLevel="1">
      <c r="A96" s="76">
        <f t="shared" si="15"/>
        <v>0</v>
      </c>
      <c r="B96" s="18">
        <f t="shared" si="19"/>
        <v>0</v>
      </c>
      <c r="C96" s="35"/>
      <c r="D96" s="13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8" t="str">
        <f t="shared" si="16"/>
        <v xml:space="preserve"> </v>
      </c>
      <c r="R96" s="35"/>
      <c r="S96" s="13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9" t="str">
        <f t="shared" si="17"/>
        <v xml:space="preserve"> </v>
      </c>
      <c r="AG96" s="35"/>
      <c r="AH96" s="13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9" t="str">
        <f t="shared" si="18"/>
        <v xml:space="preserve"> </v>
      </c>
      <c r="AV96" s="24"/>
    </row>
    <row r="97" spans="1:48" ht="15" customHeight="1" hidden="1" outlineLevel="1">
      <c r="A97" s="76">
        <f t="shared" si="15"/>
        <v>0</v>
      </c>
      <c r="B97" s="18">
        <f t="shared" si="19"/>
        <v>0</v>
      </c>
      <c r="C97" s="35"/>
      <c r="D97" s="13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8" t="str">
        <f t="shared" si="16"/>
        <v xml:space="preserve"> </v>
      </c>
      <c r="R97" s="35"/>
      <c r="S97" s="13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9" t="str">
        <f t="shared" si="17"/>
        <v xml:space="preserve"> </v>
      </c>
      <c r="AG97" s="35"/>
      <c r="AH97" s="13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9" t="str">
        <f t="shared" si="18"/>
        <v xml:space="preserve"> </v>
      </c>
      <c r="AV97" s="24"/>
    </row>
    <row r="98" spans="1:48" ht="15" customHeight="1" hidden="1" outlineLevel="1">
      <c r="A98" s="76">
        <f t="shared" si="15"/>
        <v>0</v>
      </c>
      <c r="B98" s="18">
        <f t="shared" si="19"/>
        <v>0</v>
      </c>
      <c r="C98" s="35"/>
      <c r="D98" s="13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8" t="str">
        <f t="shared" si="16"/>
        <v xml:space="preserve"> </v>
      </c>
      <c r="R98" s="35"/>
      <c r="S98" s="13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9" t="str">
        <f t="shared" si="17"/>
        <v xml:space="preserve"> </v>
      </c>
      <c r="AG98" s="35"/>
      <c r="AH98" s="13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9" t="str">
        <f t="shared" si="18"/>
        <v xml:space="preserve"> </v>
      </c>
      <c r="AV98" s="24"/>
    </row>
    <row r="99" spans="1:48" ht="15" customHeight="1" hidden="1" outlineLevel="1">
      <c r="A99" s="76">
        <f t="shared" si="15"/>
        <v>0</v>
      </c>
      <c r="B99" s="18">
        <f t="shared" si="19"/>
        <v>0</v>
      </c>
      <c r="C99" s="40"/>
      <c r="D99" s="13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8" t="str">
        <f t="shared" si="16"/>
        <v xml:space="preserve"> </v>
      </c>
      <c r="R99" s="40"/>
      <c r="S99" s="13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9" t="str">
        <f t="shared" si="17"/>
        <v xml:space="preserve"> </v>
      </c>
      <c r="AG99" s="40"/>
      <c r="AH99" s="13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9" t="str">
        <f t="shared" si="18"/>
        <v xml:space="preserve"> </v>
      </c>
      <c r="AV99" s="24"/>
    </row>
    <row r="100" spans="1:48" ht="15" customHeight="1" hidden="1" outlineLevel="1">
      <c r="A100" s="76">
        <f t="shared" si="15"/>
        <v>0</v>
      </c>
      <c r="B100" s="18">
        <f t="shared" si="19"/>
        <v>0</v>
      </c>
      <c r="C100" s="40"/>
      <c r="D100" s="13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8" t="str">
        <f t="shared" si="16"/>
        <v xml:space="preserve"> </v>
      </c>
      <c r="R100" s="40"/>
      <c r="S100" s="13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9" t="str">
        <f t="shared" si="17"/>
        <v xml:space="preserve"> </v>
      </c>
      <c r="AG100" s="40"/>
      <c r="AH100" s="13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9" t="str">
        <f t="shared" si="18"/>
        <v xml:space="preserve"> </v>
      </c>
      <c r="AV100" s="24"/>
    </row>
    <row r="101" spans="1:48" ht="15" customHeight="1" hidden="1" outlineLevel="1">
      <c r="A101" s="76">
        <f t="shared" si="15"/>
        <v>0</v>
      </c>
      <c r="B101" s="18">
        <f t="shared" si="19"/>
        <v>0</v>
      </c>
      <c r="C101" s="40"/>
      <c r="D101" s="13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8" t="str">
        <f t="shared" si="16"/>
        <v xml:space="preserve"> </v>
      </c>
      <c r="R101" s="40"/>
      <c r="S101" s="13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9" t="str">
        <f t="shared" si="17"/>
        <v xml:space="preserve"> </v>
      </c>
      <c r="AG101" s="40"/>
      <c r="AH101" s="13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9" t="str">
        <f t="shared" si="18"/>
        <v xml:space="preserve"> </v>
      </c>
      <c r="AV101" s="24"/>
    </row>
    <row r="102" spans="1:48" ht="15" customHeight="1" hidden="1" outlineLevel="1">
      <c r="A102" s="76">
        <f t="shared" si="15"/>
        <v>0</v>
      </c>
      <c r="B102" s="18">
        <f t="shared" si="19"/>
        <v>0</v>
      </c>
      <c r="C102" s="40"/>
      <c r="D102" s="13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8" t="str">
        <f t="shared" si="16"/>
        <v xml:space="preserve"> </v>
      </c>
      <c r="R102" s="40"/>
      <c r="S102" s="13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9" t="str">
        <f t="shared" si="17"/>
        <v xml:space="preserve"> </v>
      </c>
      <c r="AG102" s="40"/>
      <c r="AH102" s="13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9" t="str">
        <f t="shared" si="18"/>
        <v xml:space="preserve"> </v>
      </c>
      <c r="AV102" s="24"/>
    </row>
    <row r="103" spans="1:48" ht="15" customHeight="1" hidden="1" outlineLevel="1">
      <c r="A103" s="76">
        <f t="shared" si="15"/>
        <v>0</v>
      </c>
      <c r="B103" s="18">
        <f t="shared" si="19"/>
        <v>0</v>
      </c>
      <c r="C103" s="40"/>
      <c r="D103" s="13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8" t="str">
        <f t="shared" si="16"/>
        <v xml:space="preserve"> </v>
      </c>
      <c r="R103" s="40"/>
      <c r="S103" s="13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9" t="str">
        <f t="shared" si="17"/>
        <v xml:space="preserve"> </v>
      </c>
      <c r="AG103" s="40"/>
      <c r="AH103" s="13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S103" s="36"/>
      <c r="AT103" s="36"/>
      <c r="AU103" s="39" t="str">
        <f t="shared" si="18"/>
        <v xml:space="preserve"> </v>
      </c>
      <c r="AV103" s="24"/>
    </row>
    <row r="104" spans="1:48" ht="15" customHeight="1" hidden="1" outlineLevel="1">
      <c r="A104" s="76">
        <f t="shared" si="15"/>
        <v>0</v>
      </c>
      <c r="B104" s="18">
        <f t="shared" si="19"/>
        <v>0</v>
      </c>
      <c r="C104" s="40"/>
      <c r="D104" s="13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8" t="str">
        <f t="shared" si="16"/>
        <v xml:space="preserve"> </v>
      </c>
      <c r="R104" s="40"/>
      <c r="S104" s="13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9" t="str">
        <f t="shared" si="17"/>
        <v xml:space="preserve"> </v>
      </c>
      <c r="AG104" s="40"/>
      <c r="AH104" s="13"/>
      <c r="AI104" s="36"/>
      <c r="AJ104" s="36"/>
      <c r="AK104" s="36"/>
      <c r="AL104" s="36"/>
      <c r="AM104" s="36"/>
      <c r="AN104" s="36"/>
      <c r="AO104" s="36"/>
      <c r="AP104" s="36"/>
      <c r="AQ104" s="36"/>
      <c r="AR104" s="36"/>
      <c r="AS104" s="36"/>
      <c r="AT104" s="36"/>
      <c r="AU104" s="39" t="str">
        <f t="shared" si="18"/>
        <v xml:space="preserve"> </v>
      </c>
      <c r="AV104" s="24"/>
    </row>
    <row r="105" spans="1:48" ht="15" customHeight="1" hidden="1" outlineLevel="1">
      <c r="A105" s="76">
        <f t="shared" si="15"/>
        <v>0</v>
      </c>
      <c r="B105" s="18">
        <f t="shared" si="19"/>
        <v>0</v>
      </c>
      <c r="C105" s="40"/>
      <c r="D105" s="13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8" t="str">
        <f t="shared" si="16"/>
        <v xml:space="preserve"> </v>
      </c>
      <c r="R105" s="40"/>
      <c r="S105" s="13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9" t="str">
        <f t="shared" si="17"/>
        <v xml:space="preserve"> </v>
      </c>
      <c r="AG105" s="40"/>
      <c r="AH105" s="13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  <c r="AU105" s="39" t="str">
        <f t="shared" si="18"/>
        <v xml:space="preserve"> </v>
      </c>
      <c r="AV105" s="24"/>
    </row>
    <row r="106" spans="1:48" ht="15" customHeight="1" hidden="1" outlineLevel="1">
      <c r="A106" s="76">
        <f t="shared" si="15"/>
        <v>0</v>
      </c>
      <c r="B106" s="18">
        <f t="shared" si="19"/>
        <v>0</v>
      </c>
      <c r="C106" s="40"/>
      <c r="D106" s="13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8" t="str">
        <f t="shared" si="16"/>
        <v xml:space="preserve"> </v>
      </c>
      <c r="R106" s="40"/>
      <c r="S106" s="13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9" t="str">
        <f t="shared" si="17"/>
        <v xml:space="preserve"> </v>
      </c>
      <c r="AG106" s="40"/>
      <c r="AH106" s="13"/>
      <c r="AI106" s="36"/>
      <c r="AJ106" s="36"/>
      <c r="AK106" s="36"/>
      <c r="AL106" s="36"/>
      <c r="AM106" s="36"/>
      <c r="AN106" s="36"/>
      <c r="AO106" s="36"/>
      <c r="AP106" s="36"/>
      <c r="AQ106" s="36"/>
      <c r="AR106" s="36"/>
      <c r="AS106" s="36"/>
      <c r="AT106" s="36"/>
      <c r="AU106" s="39" t="str">
        <f t="shared" si="18"/>
        <v xml:space="preserve"> </v>
      </c>
      <c r="AV106" s="24"/>
    </row>
    <row r="107" spans="1:48" ht="15" customHeight="1" hidden="1" outlineLevel="1">
      <c r="A107" s="76">
        <f t="shared" si="15"/>
        <v>0</v>
      </c>
      <c r="B107" s="18">
        <f t="shared" si="19"/>
        <v>0</v>
      </c>
      <c r="C107" s="40"/>
      <c r="D107" s="13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8" t="str">
        <f t="shared" si="16"/>
        <v xml:space="preserve"> </v>
      </c>
      <c r="R107" s="40"/>
      <c r="S107" s="13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9" t="str">
        <f t="shared" si="17"/>
        <v xml:space="preserve"> </v>
      </c>
      <c r="AG107" s="40"/>
      <c r="AH107" s="13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36"/>
      <c r="AT107" s="36"/>
      <c r="AU107" s="39" t="str">
        <f t="shared" si="18"/>
        <v xml:space="preserve"> </v>
      </c>
      <c r="AV107" s="25"/>
    </row>
    <row r="108" spans="1:48" ht="15" customHeight="1" hidden="1" outlineLevel="1">
      <c r="A108" s="76">
        <f t="shared" si="15"/>
        <v>0</v>
      </c>
      <c r="B108" s="18">
        <f t="shared" si="19"/>
        <v>0</v>
      </c>
      <c r="C108" s="40"/>
      <c r="D108" s="13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8" t="str">
        <f t="shared" si="16"/>
        <v xml:space="preserve"> </v>
      </c>
      <c r="R108" s="40"/>
      <c r="S108" s="13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9" t="str">
        <f t="shared" si="17"/>
        <v xml:space="preserve"> </v>
      </c>
      <c r="AG108" s="40"/>
      <c r="AH108" s="13"/>
      <c r="AI108" s="36"/>
      <c r="AJ108" s="36"/>
      <c r="AK108" s="36"/>
      <c r="AL108" s="36"/>
      <c r="AM108" s="36"/>
      <c r="AN108" s="36"/>
      <c r="AO108" s="36"/>
      <c r="AP108" s="36"/>
      <c r="AQ108" s="36"/>
      <c r="AR108" s="36"/>
      <c r="AS108" s="36"/>
      <c r="AT108" s="36"/>
      <c r="AU108" s="39" t="str">
        <f t="shared" si="18"/>
        <v xml:space="preserve"> </v>
      </c>
      <c r="AV108" s="25"/>
    </row>
    <row r="109" spans="1:48" ht="15" customHeight="1" hidden="1" outlineLevel="1">
      <c r="A109" s="76">
        <f t="shared" si="15"/>
        <v>0</v>
      </c>
      <c r="B109" s="18">
        <f t="shared" si="19"/>
        <v>0</v>
      </c>
      <c r="C109" s="40"/>
      <c r="D109" s="13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8" t="str">
        <f t="shared" si="16"/>
        <v xml:space="preserve"> </v>
      </c>
      <c r="R109" s="40"/>
      <c r="S109" s="13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9" t="str">
        <f t="shared" si="17"/>
        <v xml:space="preserve"> </v>
      </c>
      <c r="AG109" s="40"/>
      <c r="AH109" s="13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39" t="str">
        <f t="shared" si="18"/>
        <v xml:space="preserve"> </v>
      </c>
      <c r="AV109" s="25"/>
    </row>
    <row r="110" spans="1:48" ht="15" customHeight="1" hidden="1" outlineLevel="1">
      <c r="A110" s="76">
        <f t="shared" si="15"/>
        <v>0</v>
      </c>
      <c r="B110" s="18">
        <f t="shared" si="19"/>
        <v>0</v>
      </c>
      <c r="C110" s="40"/>
      <c r="D110" s="13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8" t="str">
        <f t="shared" si="16"/>
        <v xml:space="preserve"> </v>
      </c>
      <c r="R110" s="40"/>
      <c r="S110" s="13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9" t="str">
        <f t="shared" si="17"/>
        <v xml:space="preserve"> </v>
      </c>
      <c r="AG110" s="40"/>
      <c r="AH110" s="13"/>
      <c r="AI110" s="36"/>
      <c r="AJ110" s="36"/>
      <c r="AK110" s="36"/>
      <c r="AL110" s="36"/>
      <c r="AM110" s="36"/>
      <c r="AN110" s="36"/>
      <c r="AO110" s="36"/>
      <c r="AP110" s="36"/>
      <c r="AQ110" s="36"/>
      <c r="AR110" s="36"/>
      <c r="AS110" s="36"/>
      <c r="AT110" s="36"/>
      <c r="AU110" s="39" t="str">
        <f t="shared" si="18"/>
        <v xml:space="preserve"> </v>
      </c>
      <c r="AV110" s="25"/>
    </row>
    <row r="111" spans="1:48" ht="15" customHeight="1" hidden="1" outlineLevel="1">
      <c r="A111" s="76">
        <f t="shared" si="15"/>
        <v>0</v>
      </c>
      <c r="B111" s="18">
        <f t="shared" si="19"/>
        <v>0</v>
      </c>
      <c r="C111" s="40"/>
      <c r="D111" s="13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8" t="str">
        <f t="shared" si="16"/>
        <v xml:space="preserve"> </v>
      </c>
      <c r="R111" s="40"/>
      <c r="S111" s="13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9" t="str">
        <f t="shared" si="17"/>
        <v xml:space="preserve"> </v>
      </c>
      <c r="AG111" s="40"/>
      <c r="AH111" s="13"/>
      <c r="AI111" s="36"/>
      <c r="AJ111" s="36"/>
      <c r="AK111" s="36"/>
      <c r="AL111" s="36"/>
      <c r="AM111" s="36"/>
      <c r="AN111" s="36"/>
      <c r="AO111" s="36"/>
      <c r="AP111" s="36"/>
      <c r="AQ111" s="36"/>
      <c r="AR111" s="36"/>
      <c r="AS111" s="36"/>
      <c r="AT111" s="36"/>
      <c r="AU111" s="39" t="str">
        <f t="shared" si="18"/>
        <v xml:space="preserve"> </v>
      </c>
      <c r="AV111" s="25"/>
    </row>
    <row r="112" spans="1:48" ht="15" customHeight="1" hidden="1" outlineLevel="1">
      <c r="A112" s="76">
        <f t="shared" si="15"/>
        <v>0</v>
      </c>
      <c r="B112" s="18">
        <f t="shared" si="19"/>
        <v>0</v>
      </c>
      <c r="C112" s="40"/>
      <c r="D112" s="13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8" t="str">
        <f t="shared" si="16"/>
        <v xml:space="preserve"> </v>
      </c>
      <c r="R112" s="40"/>
      <c r="S112" s="13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9" t="str">
        <f t="shared" si="17"/>
        <v xml:space="preserve"> </v>
      </c>
      <c r="AG112" s="40"/>
      <c r="AH112" s="13"/>
      <c r="AI112" s="36"/>
      <c r="AJ112" s="36"/>
      <c r="AK112" s="36"/>
      <c r="AL112" s="36"/>
      <c r="AM112" s="36"/>
      <c r="AN112" s="36"/>
      <c r="AO112" s="36"/>
      <c r="AP112" s="36"/>
      <c r="AQ112" s="36"/>
      <c r="AR112" s="36"/>
      <c r="AS112" s="36"/>
      <c r="AT112" s="36"/>
      <c r="AU112" s="39" t="str">
        <f t="shared" si="18"/>
        <v xml:space="preserve"> </v>
      </c>
      <c r="AV112" s="25"/>
    </row>
    <row r="113" spans="1:48" ht="15" customHeight="1" hidden="1" outlineLevel="1">
      <c r="A113" s="76">
        <f t="shared" si="15"/>
        <v>0</v>
      </c>
      <c r="B113" s="18">
        <f t="shared" si="19"/>
        <v>0</v>
      </c>
      <c r="C113" s="40"/>
      <c r="D113" s="13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8" t="str">
        <f t="shared" si="16"/>
        <v xml:space="preserve"> </v>
      </c>
      <c r="R113" s="40"/>
      <c r="S113" s="13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9" t="str">
        <f t="shared" si="17"/>
        <v xml:space="preserve"> </v>
      </c>
      <c r="AG113" s="40"/>
      <c r="AH113" s="13"/>
      <c r="AI113" s="36"/>
      <c r="AJ113" s="36"/>
      <c r="AK113" s="36"/>
      <c r="AL113" s="36"/>
      <c r="AM113" s="36"/>
      <c r="AN113" s="36"/>
      <c r="AO113" s="36"/>
      <c r="AP113" s="36"/>
      <c r="AQ113" s="36"/>
      <c r="AR113" s="36"/>
      <c r="AS113" s="36"/>
      <c r="AT113" s="36"/>
      <c r="AU113" s="39" t="str">
        <f t="shared" si="18"/>
        <v xml:space="preserve"> </v>
      </c>
      <c r="AV113" s="25"/>
    </row>
    <row r="114" spans="1:48" ht="15" customHeight="1" hidden="1" outlineLevel="1">
      <c r="A114" s="76">
        <f t="shared" si="15"/>
        <v>0</v>
      </c>
      <c r="B114" s="18">
        <f t="shared" si="19"/>
        <v>0</v>
      </c>
      <c r="C114" s="40"/>
      <c r="D114" s="13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8" t="str">
        <f t="shared" si="16"/>
        <v xml:space="preserve"> </v>
      </c>
      <c r="R114" s="40"/>
      <c r="S114" s="13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9" t="str">
        <f t="shared" si="17"/>
        <v xml:space="preserve"> </v>
      </c>
      <c r="AG114" s="40"/>
      <c r="AH114" s="13"/>
      <c r="AI114" s="36"/>
      <c r="AJ114" s="36"/>
      <c r="AK114" s="36"/>
      <c r="AL114" s="36"/>
      <c r="AM114" s="36"/>
      <c r="AN114" s="36"/>
      <c r="AO114" s="36"/>
      <c r="AP114" s="36"/>
      <c r="AQ114" s="36"/>
      <c r="AR114" s="36"/>
      <c r="AS114" s="36"/>
      <c r="AT114" s="36"/>
      <c r="AU114" s="39" t="str">
        <f t="shared" si="18"/>
        <v xml:space="preserve"> </v>
      </c>
      <c r="AV114" s="25"/>
    </row>
    <row r="115" spans="1:48" ht="15" customHeight="1" hidden="1" outlineLevel="1">
      <c r="A115" s="76">
        <f t="shared" si="15"/>
        <v>0</v>
      </c>
      <c r="B115" s="18">
        <f t="shared" si="19"/>
        <v>0</v>
      </c>
      <c r="C115" s="40"/>
      <c r="D115" s="13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8" t="str">
        <f t="shared" si="16"/>
        <v xml:space="preserve"> </v>
      </c>
      <c r="R115" s="40"/>
      <c r="S115" s="13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41" t="str">
        <f t="shared" si="17"/>
        <v xml:space="preserve"> </v>
      </c>
      <c r="AG115" s="40"/>
      <c r="AH115" s="13"/>
      <c r="AI115" s="36"/>
      <c r="AJ115" s="36"/>
      <c r="AK115" s="36"/>
      <c r="AL115" s="36"/>
      <c r="AM115" s="36"/>
      <c r="AN115" s="36"/>
      <c r="AO115" s="36"/>
      <c r="AP115" s="36"/>
      <c r="AQ115" s="36"/>
      <c r="AR115" s="36"/>
      <c r="AS115" s="36"/>
      <c r="AT115" s="36"/>
      <c r="AU115" s="39" t="str">
        <f t="shared" si="18"/>
        <v xml:space="preserve"> </v>
      </c>
      <c r="AV115" s="25"/>
    </row>
    <row r="116" spans="1:48" ht="15" customHeight="1" hidden="1" outlineLevel="1">
      <c r="A116" s="76">
        <f t="shared" si="15"/>
        <v>0</v>
      </c>
      <c r="B116" s="18">
        <f t="shared" si="19"/>
        <v>0</v>
      </c>
      <c r="C116" s="40"/>
      <c r="D116" s="13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8" t="str">
        <f t="shared" si="16"/>
        <v xml:space="preserve"> </v>
      </c>
      <c r="R116" s="40"/>
      <c r="S116" s="13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41" t="str">
        <f t="shared" si="17"/>
        <v xml:space="preserve"> </v>
      </c>
      <c r="AG116" s="40"/>
      <c r="AH116" s="13"/>
      <c r="AI116" s="36"/>
      <c r="AJ116" s="36"/>
      <c r="AK116" s="36"/>
      <c r="AL116" s="36"/>
      <c r="AM116" s="36"/>
      <c r="AN116" s="36"/>
      <c r="AO116" s="36"/>
      <c r="AP116" s="36"/>
      <c r="AQ116" s="36"/>
      <c r="AR116" s="36"/>
      <c r="AS116" s="36"/>
      <c r="AT116" s="36"/>
      <c r="AU116" s="39" t="str">
        <f t="shared" si="18"/>
        <v xml:space="preserve"> </v>
      </c>
      <c r="AV116" s="25"/>
    </row>
    <row r="117" spans="1:48" ht="15" customHeight="1">
      <c r="A117" s="76">
        <f>IF((SUM(D117:Q117)+SUM(R117:AF117)+SUM(AG117:AU117))=0,0,1)</f>
        <v>0</v>
      </c>
      <c r="B117" s="119"/>
      <c r="C117" s="11" t="s">
        <v>7</v>
      </c>
      <c r="D117" s="26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8"/>
      <c r="Q117" s="31">
        <f>COUNTIF(Q119:Q143,"-")</f>
        <v>0</v>
      </c>
      <c r="R117" s="11" t="s">
        <v>7</v>
      </c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30"/>
      <c r="AF117" s="31">
        <f>COUNTIF(AF119:AF143,"-")</f>
        <v>0</v>
      </c>
      <c r="AG117" s="11" t="s">
        <v>7</v>
      </c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30"/>
      <c r="AU117" s="31">
        <f>COUNTIF(AU119:AU143,"-")</f>
        <v>0</v>
      </c>
      <c r="AV117" s="25"/>
    </row>
    <row r="118" spans="1:48" ht="15" customHeight="1">
      <c r="A118" s="76">
        <f aca="true" t="shared" si="20" ref="A118:A143">IF((SUM(D118:Q118)+SUM(R118:AF118)+SUM(AG118:AU118))=0,0,1)</f>
        <v>0</v>
      </c>
      <c r="B118" s="120"/>
      <c r="C118" s="12" t="s">
        <v>8</v>
      </c>
      <c r="D118" s="32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4"/>
      <c r="Q118" s="31">
        <f>COUNTIF(Q119:Q143,"-")+COUNTIF(Q119:Q143,"+")</f>
        <v>0</v>
      </c>
      <c r="R118" s="11" t="s">
        <v>8</v>
      </c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30"/>
      <c r="AF118" s="31">
        <f>COUNTIF(AF119:AF143,"-")+COUNTIF(AF119:AF143,"+")</f>
        <v>0</v>
      </c>
      <c r="AG118" s="11" t="s">
        <v>8</v>
      </c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30"/>
      <c r="AU118" s="31">
        <f>COUNTIF(AU119:AU143,"-")+COUNTIF(AU119:AU143,"+")</f>
        <v>0</v>
      </c>
      <c r="AV118" s="25"/>
    </row>
    <row r="119" spans="1:48" ht="15" customHeight="1" outlineLevel="1">
      <c r="A119" s="76">
        <f t="shared" si="20"/>
        <v>0</v>
      </c>
      <c r="B119" s="18">
        <f>B117</f>
        <v>0</v>
      </c>
      <c r="C119" s="35"/>
      <c r="D119" s="13"/>
      <c r="E119" s="36"/>
      <c r="F119" s="36"/>
      <c r="G119" s="36"/>
      <c r="H119" s="36"/>
      <c r="I119" s="36"/>
      <c r="J119" s="36"/>
      <c r="K119" s="36"/>
      <c r="L119" s="36"/>
      <c r="M119" s="36"/>
      <c r="N119" s="37"/>
      <c r="O119" s="36"/>
      <c r="P119" s="36"/>
      <c r="Q119" s="38" t="str">
        <f>IF(C119&gt;0,IF(AND(E119&lt;=$E$6,F119&lt;=$F$6,G119&lt;=$G$6,H119&lt;=$H$6,I119&lt;=$I$6,J119&lt;=$J$6,K119&lt;=$K$6,L119&lt;=$L$6,M119&lt;=$M$6,N119&lt;=$N$6,O119&lt;=$O$6,P119&lt;=$P$6),"+","-")," ")</f>
        <v xml:space="preserve"> </v>
      </c>
      <c r="R119" s="35"/>
      <c r="S119" s="13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9" t="str">
        <f>IF(S119&gt;0,IF(AND(T119&lt;=$T$6,U119&lt;=$U$6,V119&lt;=$V$6,W119&lt;=$W$6,X119&lt;=$X$6,Y119&lt;=$Y$6,Z119&lt;=$Z$6,AA119&lt;=$AA$6,AB119&lt;=$AB$6,AC119&lt;=$AC$6,AD119&lt;=$AD$6,AE119&lt;=$AE$6),"+","-")," ")</f>
        <v xml:space="preserve"> </v>
      </c>
      <c r="AG119" s="35"/>
      <c r="AH119" s="13"/>
      <c r="AI119" s="36"/>
      <c r="AJ119" s="36"/>
      <c r="AK119" s="36"/>
      <c r="AL119" s="36"/>
      <c r="AM119" s="36"/>
      <c r="AN119" s="36"/>
      <c r="AO119" s="36"/>
      <c r="AP119" s="36"/>
      <c r="AQ119" s="36"/>
      <c r="AR119" s="36"/>
      <c r="AS119" s="36"/>
      <c r="AT119" s="36"/>
      <c r="AU119" s="39" t="str">
        <f>IF(AG119&gt;0,IF(AND(AI119&lt;=$AI$6,AJ119&lt;=$AJ$6,AK119&lt;=$AK$6,AL119&lt;=$AL$6,AM119&lt;=$AM$6,AN119&lt;=$AN$6,AO119&lt;=$AO$6,AP119&lt;=$AP$6,AT119&lt;=$AT$6,AQ119&lt;=$AQ$6,AR119&lt;=$AR$6,AS119&lt;=$AS$6),"+","-")," ")</f>
        <v xml:space="preserve"> </v>
      </c>
      <c r="AV119" s="24"/>
    </row>
    <row r="120" spans="1:48" ht="15" customHeight="1" outlineLevel="1">
      <c r="A120" s="76">
        <f t="shared" si="20"/>
        <v>0</v>
      </c>
      <c r="B120" s="18">
        <f>B119</f>
        <v>0</v>
      </c>
      <c r="C120" s="35"/>
      <c r="D120" s="13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8" t="str">
        <f aca="true" t="shared" si="21" ref="Q120:Q143">IF(C120&gt;0,IF(AND(E120&lt;=$E$6,F120&lt;=$F$6,G120&lt;=$G$6,H120&lt;=$H$6,I120&lt;=$I$6,J120&lt;=$J$6,K120&lt;=$K$6,L120&lt;=$L$6,M120&lt;=$M$6,N120&lt;=$N$6,O120&lt;=$O$6,P120&lt;=$P$6),"+","-")," ")</f>
        <v xml:space="preserve"> </v>
      </c>
      <c r="R120" s="35"/>
      <c r="S120" s="13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9" t="str">
        <f aca="true" t="shared" si="22" ref="AF120:AF143">IF(S120&gt;0,IF(AND(T120&lt;=$T$6,U120&lt;=$U$6,V120&lt;=$V$6,W120&lt;=$W$6,X120&lt;=$X$6,Y120&lt;=$Y$6,Z120&lt;=$Z$6,AA120&lt;=$AA$6,AB120&lt;=$AB$6,AC120&lt;=$AC$6,AD120&lt;=$AD$6,AE120&lt;=$AE$6),"+","-")," ")</f>
        <v xml:space="preserve"> </v>
      </c>
      <c r="AG120" s="35"/>
      <c r="AH120" s="13"/>
      <c r="AI120" s="36"/>
      <c r="AJ120" s="36"/>
      <c r="AK120" s="36"/>
      <c r="AL120" s="36"/>
      <c r="AM120" s="36"/>
      <c r="AN120" s="36"/>
      <c r="AO120" s="36"/>
      <c r="AP120" s="36"/>
      <c r="AQ120" s="36"/>
      <c r="AR120" s="36"/>
      <c r="AS120" s="36"/>
      <c r="AT120" s="36"/>
      <c r="AU120" s="39" t="str">
        <f aca="true" t="shared" si="23" ref="AU120:AU143">IF(AG120&gt;0,IF(AND(AI120&lt;=$AI$6,AJ120&lt;=$AJ$6,AK120&lt;=$AK$6,AL120&lt;=$AL$6,AM120&lt;=$AM$6,AN120&lt;=$AN$6,AO120&lt;=$AO$6,AP120&lt;=$AP$6,AT120&lt;=$AT$6,AQ120&lt;=$AQ$6,AR120&lt;=$AR$6,AS120&lt;=$AS$6),"+","-")," ")</f>
        <v xml:space="preserve"> </v>
      </c>
      <c r="AV120" s="24"/>
    </row>
    <row r="121" spans="1:48" ht="15" customHeight="1" outlineLevel="1">
      <c r="A121" s="76">
        <f t="shared" si="20"/>
        <v>0</v>
      </c>
      <c r="B121" s="18">
        <f aca="true" t="shared" si="24" ref="B121:B143">B120</f>
        <v>0</v>
      </c>
      <c r="C121" s="35"/>
      <c r="D121" s="13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8" t="str">
        <f t="shared" si="21"/>
        <v xml:space="preserve"> </v>
      </c>
      <c r="R121" s="35"/>
      <c r="S121" s="13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9" t="str">
        <f t="shared" si="22"/>
        <v xml:space="preserve"> </v>
      </c>
      <c r="AG121" s="35"/>
      <c r="AH121" s="13"/>
      <c r="AI121" s="36"/>
      <c r="AJ121" s="36"/>
      <c r="AK121" s="36"/>
      <c r="AL121" s="36"/>
      <c r="AM121" s="36"/>
      <c r="AN121" s="36"/>
      <c r="AO121" s="36"/>
      <c r="AP121" s="36"/>
      <c r="AQ121" s="36"/>
      <c r="AR121" s="36"/>
      <c r="AS121" s="36"/>
      <c r="AT121" s="36"/>
      <c r="AU121" s="39" t="str">
        <f t="shared" si="23"/>
        <v xml:space="preserve"> </v>
      </c>
      <c r="AV121" s="24"/>
    </row>
    <row r="122" spans="1:48" ht="15" customHeight="1" outlineLevel="1">
      <c r="A122" s="76">
        <f t="shared" si="20"/>
        <v>0</v>
      </c>
      <c r="B122" s="18">
        <f t="shared" si="24"/>
        <v>0</v>
      </c>
      <c r="C122" s="35"/>
      <c r="D122" s="13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8" t="str">
        <f t="shared" si="21"/>
        <v xml:space="preserve"> </v>
      </c>
      <c r="R122" s="35"/>
      <c r="S122" s="13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9" t="str">
        <f t="shared" si="22"/>
        <v xml:space="preserve"> </v>
      </c>
      <c r="AG122" s="35"/>
      <c r="AH122" s="13"/>
      <c r="AI122" s="36"/>
      <c r="AJ122" s="36"/>
      <c r="AK122" s="36"/>
      <c r="AL122" s="36"/>
      <c r="AM122" s="36"/>
      <c r="AN122" s="36"/>
      <c r="AO122" s="36"/>
      <c r="AP122" s="36"/>
      <c r="AQ122" s="36"/>
      <c r="AR122" s="36"/>
      <c r="AS122" s="36"/>
      <c r="AT122" s="36"/>
      <c r="AU122" s="39" t="str">
        <f t="shared" si="23"/>
        <v xml:space="preserve"> </v>
      </c>
      <c r="AV122" s="24"/>
    </row>
    <row r="123" spans="1:48" ht="15" customHeight="1" outlineLevel="1">
      <c r="A123" s="76">
        <f t="shared" si="20"/>
        <v>0</v>
      </c>
      <c r="B123" s="18">
        <f t="shared" si="24"/>
        <v>0</v>
      </c>
      <c r="C123" s="35"/>
      <c r="D123" s="13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8" t="str">
        <f t="shared" si="21"/>
        <v xml:space="preserve"> </v>
      </c>
      <c r="R123" s="35"/>
      <c r="S123" s="13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9" t="str">
        <f t="shared" si="22"/>
        <v xml:space="preserve"> </v>
      </c>
      <c r="AG123" s="35"/>
      <c r="AH123" s="13"/>
      <c r="AI123" s="36"/>
      <c r="AJ123" s="36"/>
      <c r="AK123" s="36"/>
      <c r="AL123" s="36"/>
      <c r="AM123" s="36"/>
      <c r="AN123" s="36"/>
      <c r="AO123" s="36"/>
      <c r="AP123" s="36"/>
      <c r="AQ123" s="36"/>
      <c r="AR123" s="36"/>
      <c r="AS123" s="36"/>
      <c r="AT123" s="36"/>
      <c r="AU123" s="39" t="str">
        <f t="shared" si="23"/>
        <v xml:space="preserve"> </v>
      </c>
      <c r="AV123" s="24"/>
    </row>
    <row r="124" spans="1:48" ht="15" customHeight="1" outlineLevel="1">
      <c r="A124" s="76">
        <f t="shared" si="20"/>
        <v>0</v>
      </c>
      <c r="B124" s="18">
        <f t="shared" si="24"/>
        <v>0</v>
      </c>
      <c r="C124" s="35"/>
      <c r="D124" s="13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8" t="str">
        <f t="shared" si="21"/>
        <v xml:space="preserve"> </v>
      </c>
      <c r="R124" s="35"/>
      <c r="S124" s="13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9" t="str">
        <f t="shared" si="22"/>
        <v xml:space="preserve"> </v>
      </c>
      <c r="AG124" s="35"/>
      <c r="AH124" s="13"/>
      <c r="AI124" s="36"/>
      <c r="AJ124" s="36"/>
      <c r="AK124" s="36"/>
      <c r="AL124" s="36"/>
      <c r="AM124" s="36"/>
      <c r="AN124" s="36"/>
      <c r="AO124" s="36"/>
      <c r="AP124" s="36"/>
      <c r="AQ124" s="36"/>
      <c r="AR124" s="36"/>
      <c r="AS124" s="36"/>
      <c r="AT124" s="36"/>
      <c r="AU124" s="39" t="str">
        <f t="shared" si="23"/>
        <v xml:space="preserve"> </v>
      </c>
      <c r="AV124" s="24"/>
    </row>
    <row r="125" spans="1:48" ht="15" customHeight="1" outlineLevel="1">
      <c r="A125" s="76">
        <f t="shared" si="20"/>
        <v>0</v>
      </c>
      <c r="B125" s="18">
        <f t="shared" si="24"/>
        <v>0</v>
      </c>
      <c r="C125" s="35"/>
      <c r="D125" s="13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8" t="str">
        <f t="shared" si="21"/>
        <v xml:space="preserve"> </v>
      </c>
      <c r="R125" s="35"/>
      <c r="S125" s="13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9" t="str">
        <f t="shared" si="22"/>
        <v xml:space="preserve"> </v>
      </c>
      <c r="AG125" s="35"/>
      <c r="AH125" s="13"/>
      <c r="AI125" s="36"/>
      <c r="AJ125" s="36"/>
      <c r="AK125" s="36"/>
      <c r="AL125" s="36"/>
      <c r="AM125" s="36"/>
      <c r="AN125" s="36"/>
      <c r="AO125" s="36"/>
      <c r="AP125" s="36"/>
      <c r="AQ125" s="36"/>
      <c r="AR125" s="36"/>
      <c r="AS125" s="36"/>
      <c r="AT125" s="36"/>
      <c r="AU125" s="39" t="str">
        <f t="shared" si="23"/>
        <v xml:space="preserve"> </v>
      </c>
      <c r="AV125" s="24"/>
    </row>
    <row r="126" spans="1:48" ht="15" customHeight="1" outlineLevel="1">
      <c r="A126" s="76">
        <f t="shared" si="20"/>
        <v>0</v>
      </c>
      <c r="B126" s="18">
        <f t="shared" si="24"/>
        <v>0</v>
      </c>
      <c r="C126" s="40"/>
      <c r="D126" s="13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8" t="str">
        <f t="shared" si="21"/>
        <v xml:space="preserve"> </v>
      </c>
      <c r="R126" s="40"/>
      <c r="S126" s="13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9" t="str">
        <f t="shared" si="22"/>
        <v xml:space="preserve"> </v>
      </c>
      <c r="AG126" s="40"/>
      <c r="AH126" s="13"/>
      <c r="AI126" s="36"/>
      <c r="AJ126" s="36"/>
      <c r="AK126" s="36"/>
      <c r="AL126" s="36"/>
      <c r="AM126" s="36"/>
      <c r="AN126" s="36"/>
      <c r="AO126" s="36"/>
      <c r="AP126" s="36"/>
      <c r="AQ126" s="36"/>
      <c r="AR126" s="36"/>
      <c r="AS126" s="36"/>
      <c r="AT126" s="36"/>
      <c r="AU126" s="39" t="str">
        <f t="shared" si="23"/>
        <v xml:space="preserve"> </v>
      </c>
      <c r="AV126" s="24"/>
    </row>
    <row r="127" spans="1:48" ht="15" customHeight="1" outlineLevel="1">
      <c r="A127" s="76">
        <f t="shared" si="20"/>
        <v>0</v>
      </c>
      <c r="B127" s="18">
        <f t="shared" si="24"/>
        <v>0</v>
      </c>
      <c r="C127" s="40"/>
      <c r="D127" s="13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8" t="str">
        <f t="shared" si="21"/>
        <v xml:space="preserve"> </v>
      </c>
      <c r="R127" s="40"/>
      <c r="S127" s="13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9" t="str">
        <f t="shared" si="22"/>
        <v xml:space="preserve"> </v>
      </c>
      <c r="AG127" s="40"/>
      <c r="AH127" s="13"/>
      <c r="AI127" s="36"/>
      <c r="AJ127" s="36"/>
      <c r="AK127" s="36"/>
      <c r="AL127" s="36"/>
      <c r="AM127" s="36"/>
      <c r="AN127" s="36"/>
      <c r="AO127" s="36"/>
      <c r="AP127" s="36"/>
      <c r="AQ127" s="36"/>
      <c r="AR127" s="36"/>
      <c r="AS127" s="36"/>
      <c r="AT127" s="36"/>
      <c r="AU127" s="39" t="str">
        <f t="shared" si="23"/>
        <v xml:space="preserve"> </v>
      </c>
      <c r="AV127" s="24"/>
    </row>
    <row r="128" spans="1:48" ht="15" customHeight="1" outlineLevel="1">
      <c r="A128" s="76">
        <f t="shared" si="20"/>
        <v>0</v>
      </c>
      <c r="B128" s="18">
        <f t="shared" si="24"/>
        <v>0</v>
      </c>
      <c r="C128" s="40"/>
      <c r="D128" s="13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8" t="str">
        <f t="shared" si="21"/>
        <v xml:space="preserve"> </v>
      </c>
      <c r="R128" s="40"/>
      <c r="S128" s="13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9" t="str">
        <f t="shared" si="22"/>
        <v xml:space="preserve"> </v>
      </c>
      <c r="AG128" s="40"/>
      <c r="AH128" s="13"/>
      <c r="AI128" s="36"/>
      <c r="AJ128" s="36"/>
      <c r="AK128" s="36"/>
      <c r="AL128" s="36"/>
      <c r="AM128" s="36"/>
      <c r="AN128" s="36"/>
      <c r="AO128" s="36"/>
      <c r="AP128" s="36"/>
      <c r="AQ128" s="36"/>
      <c r="AR128" s="36"/>
      <c r="AS128" s="36"/>
      <c r="AT128" s="36"/>
      <c r="AU128" s="39" t="str">
        <f t="shared" si="23"/>
        <v xml:space="preserve"> </v>
      </c>
      <c r="AV128" s="24"/>
    </row>
    <row r="129" spans="1:48" ht="15" customHeight="1" outlineLevel="1">
      <c r="A129" s="76">
        <f t="shared" si="20"/>
        <v>0</v>
      </c>
      <c r="B129" s="18">
        <f t="shared" si="24"/>
        <v>0</v>
      </c>
      <c r="C129" s="40"/>
      <c r="D129" s="13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8" t="str">
        <f t="shared" si="21"/>
        <v xml:space="preserve"> </v>
      </c>
      <c r="R129" s="40"/>
      <c r="S129" s="13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9" t="str">
        <f t="shared" si="22"/>
        <v xml:space="preserve"> </v>
      </c>
      <c r="AG129" s="40"/>
      <c r="AH129" s="13"/>
      <c r="AI129" s="36"/>
      <c r="AJ129" s="36"/>
      <c r="AK129" s="36"/>
      <c r="AL129" s="36"/>
      <c r="AM129" s="36"/>
      <c r="AN129" s="36"/>
      <c r="AO129" s="36"/>
      <c r="AP129" s="36"/>
      <c r="AQ129" s="36"/>
      <c r="AR129" s="36"/>
      <c r="AS129" s="36"/>
      <c r="AT129" s="36"/>
      <c r="AU129" s="39" t="str">
        <f t="shared" si="23"/>
        <v xml:space="preserve"> </v>
      </c>
      <c r="AV129" s="24"/>
    </row>
    <row r="130" spans="1:48" ht="15" customHeight="1" outlineLevel="1">
      <c r="A130" s="76">
        <f t="shared" si="20"/>
        <v>0</v>
      </c>
      <c r="B130" s="18">
        <f t="shared" si="24"/>
        <v>0</v>
      </c>
      <c r="C130" s="40"/>
      <c r="D130" s="13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8" t="str">
        <f t="shared" si="21"/>
        <v xml:space="preserve"> </v>
      </c>
      <c r="R130" s="40"/>
      <c r="S130" s="13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9" t="str">
        <f t="shared" si="22"/>
        <v xml:space="preserve"> </v>
      </c>
      <c r="AG130" s="40"/>
      <c r="AH130" s="13"/>
      <c r="AI130" s="36"/>
      <c r="AJ130" s="36"/>
      <c r="AK130" s="36"/>
      <c r="AL130" s="36"/>
      <c r="AM130" s="36"/>
      <c r="AN130" s="36"/>
      <c r="AO130" s="36"/>
      <c r="AP130" s="36"/>
      <c r="AQ130" s="36"/>
      <c r="AR130" s="36"/>
      <c r="AS130" s="36"/>
      <c r="AT130" s="36"/>
      <c r="AU130" s="39" t="str">
        <f t="shared" si="23"/>
        <v xml:space="preserve"> </v>
      </c>
      <c r="AV130" s="24"/>
    </row>
    <row r="131" spans="1:48" ht="15" customHeight="1" outlineLevel="1">
      <c r="A131" s="76">
        <f t="shared" si="20"/>
        <v>0</v>
      </c>
      <c r="B131" s="18">
        <f t="shared" si="24"/>
        <v>0</v>
      </c>
      <c r="C131" s="40"/>
      <c r="D131" s="13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8" t="str">
        <f t="shared" si="21"/>
        <v xml:space="preserve"> </v>
      </c>
      <c r="R131" s="40"/>
      <c r="S131" s="13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9" t="str">
        <f t="shared" si="22"/>
        <v xml:space="preserve"> </v>
      </c>
      <c r="AG131" s="40"/>
      <c r="AH131" s="13"/>
      <c r="AI131" s="36"/>
      <c r="AJ131" s="36"/>
      <c r="AK131" s="36"/>
      <c r="AL131" s="36"/>
      <c r="AM131" s="36"/>
      <c r="AN131" s="36"/>
      <c r="AO131" s="36"/>
      <c r="AP131" s="36"/>
      <c r="AQ131" s="36"/>
      <c r="AR131" s="36"/>
      <c r="AS131" s="36"/>
      <c r="AT131" s="36"/>
      <c r="AU131" s="39" t="str">
        <f t="shared" si="23"/>
        <v xml:space="preserve"> </v>
      </c>
      <c r="AV131" s="24"/>
    </row>
    <row r="132" spans="1:48" ht="15" customHeight="1" outlineLevel="1">
      <c r="A132" s="76">
        <f t="shared" si="20"/>
        <v>0</v>
      </c>
      <c r="B132" s="18">
        <f t="shared" si="24"/>
        <v>0</v>
      </c>
      <c r="C132" s="40"/>
      <c r="D132" s="13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8" t="str">
        <f t="shared" si="21"/>
        <v xml:space="preserve"> </v>
      </c>
      <c r="R132" s="40"/>
      <c r="S132" s="13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9" t="str">
        <f t="shared" si="22"/>
        <v xml:space="preserve"> </v>
      </c>
      <c r="AG132" s="40"/>
      <c r="AH132" s="13"/>
      <c r="AI132" s="36"/>
      <c r="AJ132" s="36"/>
      <c r="AK132" s="36"/>
      <c r="AL132" s="36"/>
      <c r="AM132" s="36"/>
      <c r="AN132" s="36"/>
      <c r="AO132" s="36"/>
      <c r="AP132" s="36"/>
      <c r="AQ132" s="36"/>
      <c r="AR132" s="36"/>
      <c r="AS132" s="36"/>
      <c r="AT132" s="36"/>
      <c r="AU132" s="39" t="str">
        <f t="shared" si="23"/>
        <v xml:space="preserve"> </v>
      </c>
      <c r="AV132" s="24"/>
    </row>
    <row r="133" spans="1:48" ht="15" customHeight="1" outlineLevel="1">
      <c r="A133" s="76">
        <f t="shared" si="20"/>
        <v>0</v>
      </c>
      <c r="B133" s="18">
        <f t="shared" si="24"/>
        <v>0</v>
      </c>
      <c r="C133" s="40"/>
      <c r="D133" s="13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8" t="str">
        <f t="shared" si="21"/>
        <v xml:space="preserve"> </v>
      </c>
      <c r="R133" s="40"/>
      <c r="S133" s="13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9" t="str">
        <f t="shared" si="22"/>
        <v xml:space="preserve"> </v>
      </c>
      <c r="AG133" s="40"/>
      <c r="AH133" s="13"/>
      <c r="AI133" s="36"/>
      <c r="AJ133" s="36"/>
      <c r="AK133" s="36"/>
      <c r="AL133" s="36"/>
      <c r="AM133" s="36"/>
      <c r="AN133" s="36"/>
      <c r="AO133" s="36"/>
      <c r="AP133" s="36"/>
      <c r="AQ133" s="36"/>
      <c r="AR133" s="36"/>
      <c r="AS133" s="36"/>
      <c r="AT133" s="36"/>
      <c r="AU133" s="39" t="str">
        <f t="shared" si="23"/>
        <v xml:space="preserve"> </v>
      </c>
      <c r="AV133" s="24"/>
    </row>
    <row r="134" spans="1:48" ht="15" customHeight="1" outlineLevel="1">
      <c r="A134" s="76">
        <f t="shared" si="20"/>
        <v>0</v>
      </c>
      <c r="B134" s="18">
        <f t="shared" si="24"/>
        <v>0</v>
      </c>
      <c r="C134" s="40"/>
      <c r="D134" s="13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8" t="str">
        <f t="shared" si="21"/>
        <v xml:space="preserve"> </v>
      </c>
      <c r="R134" s="40"/>
      <c r="S134" s="13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9" t="str">
        <f t="shared" si="22"/>
        <v xml:space="preserve"> </v>
      </c>
      <c r="AG134" s="40"/>
      <c r="AH134" s="13"/>
      <c r="AI134" s="36"/>
      <c r="AJ134" s="36"/>
      <c r="AK134" s="36"/>
      <c r="AL134" s="36"/>
      <c r="AM134" s="36"/>
      <c r="AN134" s="36"/>
      <c r="AO134" s="36"/>
      <c r="AP134" s="36"/>
      <c r="AQ134" s="36"/>
      <c r="AR134" s="36"/>
      <c r="AS134" s="36"/>
      <c r="AT134" s="36"/>
      <c r="AU134" s="39" t="str">
        <f t="shared" si="23"/>
        <v xml:space="preserve"> </v>
      </c>
      <c r="AV134" s="25"/>
    </row>
    <row r="135" spans="1:48" ht="15" customHeight="1" outlineLevel="1">
      <c r="A135" s="76">
        <f t="shared" si="20"/>
        <v>0</v>
      </c>
      <c r="B135" s="18">
        <f t="shared" si="24"/>
        <v>0</v>
      </c>
      <c r="C135" s="40"/>
      <c r="D135" s="13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8" t="str">
        <f t="shared" si="21"/>
        <v xml:space="preserve"> </v>
      </c>
      <c r="R135" s="40"/>
      <c r="S135" s="13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9" t="str">
        <f t="shared" si="22"/>
        <v xml:space="preserve"> </v>
      </c>
      <c r="AG135" s="40"/>
      <c r="AH135" s="13"/>
      <c r="AI135" s="36"/>
      <c r="AJ135" s="36"/>
      <c r="AK135" s="36"/>
      <c r="AL135" s="36"/>
      <c r="AM135" s="36"/>
      <c r="AN135" s="36"/>
      <c r="AO135" s="36"/>
      <c r="AP135" s="36"/>
      <c r="AQ135" s="36"/>
      <c r="AR135" s="36"/>
      <c r="AS135" s="36"/>
      <c r="AT135" s="36"/>
      <c r="AU135" s="39" t="str">
        <f t="shared" si="23"/>
        <v xml:space="preserve"> </v>
      </c>
      <c r="AV135" s="25"/>
    </row>
    <row r="136" spans="1:48" ht="15" customHeight="1" outlineLevel="1">
      <c r="A136" s="76">
        <f t="shared" si="20"/>
        <v>0</v>
      </c>
      <c r="B136" s="18">
        <f t="shared" si="24"/>
        <v>0</v>
      </c>
      <c r="C136" s="40"/>
      <c r="D136" s="13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8" t="str">
        <f t="shared" si="21"/>
        <v xml:space="preserve"> </v>
      </c>
      <c r="R136" s="40"/>
      <c r="S136" s="13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9" t="str">
        <f t="shared" si="22"/>
        <v xml:space="preserve"> </v>
      </c>
      <c r="AG136" s="40"/>
      <c r="AH136" s="13"/>
      <c r="AI136" s="36"/>
      <c r="AJ136" s="36"/>
      <c r="AK136" s="36"/>
      <c r="AL136" s="36"/>
      <c r="AM136" s="36"/>
      <c r="AN136" s="36"/>
      <c r="AO136" s="36"/>
      <c r="AP136" s="36"/>
      <c r="AQ136" s="36"/>
      <c r="AR136" s="36"/>
      <c r="AS136" s="36"/>
      <c r="AT136" s="36"/>
      <c r="AU136" s="39" t="str">
        <f t="shared" si="23"/>
        <v xml:space="preserve"> </v>
      </c>
      <c r="AV136" s="25"/>
    </row>
    <row r="137" spans="1:48" ht="15" customHeight="1" outlineLevel="1">
      <c r="A137" s="76">
        <f t="shared" si="20"/>
        <v>0</v>
      </c>
      <c r="B137" s="18">
        <f t="shared" si="24"/>
        <v>0</v>
      </c>
      <c r="C137" s="40"/>
      <c r="D137" s="13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8" t="str">
        <f t="shared" si="21"/>
        <v xml:space="preserve"> </v>
      </c>
      <c r="R137" s="40"/>
      <c r="S137" s="13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9" t="str">
        <f t="shared" si="22"/>
        <v xml:space="preserve"> </v>
      </c>
      <c r="AG137" s="40"/>
      <c r="AH137" s="13"/>
      <c r="AI137" s="36"/>
      <c r="AJ137" s="36"/>
      <c r="AK137" s="36"/>
      <c r="AL137" s="36"/>
      <c r="AM137" s="36"/>
      <c r="AN137" s="36"/>
      <c r="AO137" s="36"/>
      <c r="AP137" s="36"/>
      <c r="AQ137" s="36"/>
      <c r="AR137" s="36"/>
      <c r="AS137" s="36"/>
      <c r="AT137" s="36"/>
      <c r="AU137" s="39" t="str">
        <f t="shared" si="23"/>
        <v xml:space="preserve"> </v>
      </c>
      <c r="AV137" s="25"/>
    </row>
    <row r="138" spans="1:48" ht="15" customHeight="1" outlineLevel="1">
      <c r="A138" s="76">
        <f t="shared" si="20"/>
        <v>0</v>
      </c>
      <c r="B138" s="18">
        <f t="shared" si="24"/>
        <v>0</v>
      </c>
      <c r="C138" s="40"/>
      <c r="D138" s="13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8" t="str">
        <f t="shared" si="21"/>
        <v xml:space="preserve"> </v>
      </c>
      <c r="R138" s="40"/>
      <c r="S138" s="13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9" t="str">
        <f t="shared" si="22"/>
        <v xml:space="preserve"> </v>
      </c>
      <c r="AG138" s="40"/>
      <c r="AH138" s="13"/>
      <c r="AI138" s="36"/>
      <c r="AJ138" s="36"/>
      <c r="AK138" s="36"/>
      <c r="AL138" s="36"/>
      <c r="AM138" s="36"/>
      <c r="AN138" s="36"/>
      <c r="AO138" s="36"/>
      <c r="AP138" s="36"/>
      <c r="AQ138" s="36"/>
      <c r="AR138" s="36"/>
      <c r="AS138" s="36"/>
      <c r="AT138" s="36"/>
      <c r="AU138" s="39" t="str">
        <f t="shared" si="23"/>
        <v xml:space="preserve"> </v>
      </c>
      <c r="AV138" s="25"/>
    </row>
    <row r="139" spans="1:48" ht="15" customHeight="1" outlineLevel="1">
      <c r="A139" s="76">
        <f t="shared" si="20"/>
        <v>0</v>
      </c>
      <c r="B139" s="18">
        <f t="shared" si="24"/>
        <v>0</v>
      </c>
      <c r="C139" s="40"/>
      <c r="D139" s="13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8" t="str">
        <f t="shared" si="21"/>
        <v xml:space="preserve"> </v>
      </c>
      <c r="R139" s="40"/>
      <c r="S139" s="13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9" t="str">
        <f t="shared" si="22"/>
        <v xml:space="preserve"> </v>
      </c>
      <c r="AG139" s="40"/>
      <c r="AH139" s="13"/>
      <c r="AI139" s="36"/>
      <c r="AJ139" s="36"/>
      <c r="AK139" s="36"/>
      <c r="AL139" s="36"/>
      <c r="AM139" s="36"/>
      <c r="AN139" s="36"/>
      <c r="AO139" s="36"/>
      <c r="AP139" s="36"/>
      <c r="AQ139" s="36"/>
      <c r="AR139" s="36"/>
      <c r="AS139" s="36"/>
      <c r="AT139" s="36"/>
      <c r="AU139" s="39" t="str">
        <f t="shared" si="23"/>
        <v xml:space="preserve"> </v>
      </c>
      <c r="AV139" s="25"/>
    </row>
    <row r="140" spans="1:48" ht="15" customHeight="1" outlineLevel="1">
      <c r="A140" s="76">
        <f t="shared" si="20"/>
        <v>0</v>
      </c>
      <c r="B140" s="18">
        <f t="shared" si="24"/>
        <v>0</v>
      </c>
      <c r="C140" s="40"/>
      <c r="D140" s="13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8" t="str">
        <f t="shared" si="21"/>
        <v xml:space="preserve"> </v>
      </c>
      <c r="R140" s="40"/>
      <c r="S140" s="13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9" t="str">
        <f t="shared" si="22"/>
        <v xml:space="preserve"> </v>
      </c>
      <c r="AG140" s="40"/>
      <c r="AH140" s="13"/>
      <c r="AI140" s="36"/>
      <c r="AJ140" s="36"/>
      <c r="AK140" s="36"/>
      <c r="AL140" s="36"/>
      <c r="AM140" s="36"/>
      <c r="AN140" s="36"/>
      <c r="AO140" s="36"/>
      <c r="AP140" s="36"/>
      <c r="AQ140" s="36"/>
      <c r="AR140" s="36"/>
      <c r="AS140" s="36"/>
      <c r="AT140" s="36"/>
      <c r="AU140" s="39" t="str">
        <f t="shared" si="23"/>
        <v xml:space="preserve"> </v>
      </c>
      <c r="AV140" s="25"/>
    </row>
    <row r="141" spans="1:48" ht="15" customHeight="1" outlineLevel="1">
      <c r="A141" s="76">
        <f t="shared" si="20"/>
        <v>0</v>
      </c>
      <c r="B141" s="18">
        <f t="shared" si="24"/>
        <v>0</v>
      </c>
      <c r="C141" s="40"/>
      <c r="D141" s="13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8" t="str">
        <f t="shared" si="21"/>
        <v xml:space="preserve"> </v>
      </c>
      <c r="R141" s="40"/>
      <c r="S141" s="13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9" t="str">
        <f t="shared" si="22"/>
        <v xml:space="preserve"> </v>
      </c>
      <c r="AG141" s="40"/>
      <c r="AH141" s="13"/>
      <c r="AI141" s="36"/>
      <c r="AJ141" s="36"/>
      <c r="AK141" s="36"/>
      <c r="AL141" s="36"/>
      <c r="AM141" s="36"/>
      <c r="AN141" s="36"/>
      <c r="AO141" s="36"/>
      <c r="AP141" s="36"/>
      <c r="AQ141" s="36"/>
      <c r="AR141" s="36"/>
      <c r="AS141" s="36"/>
      <c r="AT141" s="36"/>
      <c r="AU141" s="39" t="str">
        <f t="shared" si="23"/>
        <v xml:space="preserve"> </v>
      </c>
      <c r="AV141" s="25"/>
    </row>
    <row r="142" spans="1:48" ht="15" customHeight="1" outlineLevel="1">
      <c r="A142" s="76">
        <f t="shared" si="20"/>
        <v>0</v>
      </c>
      <c r="B142" s="18">
        <f t="shared" si="24"/>
        <v>0</v>
      </c>
      <c r="C142" s="40"/>
      <c r="D142" s="13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8" t="str">
        <f t="shared" si="21"/>
        <v xml:space="preserve"> </v>
      </c>
      <c r="R142" s="40"/>
      <c r="S142" s="13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41" t="str">
        <f t="shared" si="22"/>
        <v xml:space="preserve"> </v>
      </c>
      <c r="AG142" s="40"/>
      <c r="AH142" s="13"/>
      <c r="AI142" s="36"/>
      <c r="AJ142" s="36"/>
      <c r="AK142" s="36"/>
      <c r="AL142" s="36"/>
      <c r="AM142" s="36"/>
      <c r="AN142" s="36"/>
      <c r="AO142" s="36"/>
      <c r="AP142" s="36"/>
      <c r="AQ142" s="36"/>
      <c r="AR142" s="36"/>
      <c r="AS142" s="36"/>
      <c r="AT142" s="36"/>
      <c r="AU142" s="39" t="str">
        <f t="shared" si="23"/>
        <v xml:space="preserve"> </v>
      </c>
      <c r="AV142" s="25"/>
    </row>
    <row r="143" spans="1:48" ht="15" customHeight="1" outlineLevel="1">
      <c r="A143" s="76">
        <f t="shared" si="20"/>
        <v>0</v>
      </c>
      <c r="B143" s="18">
        <f t="shared" si="24"/>
        <v>0</v>
      </c>
      <c r="C143" s="40"/>
      <c r="D143" s="13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8" t="str">
        <f t="shared" si="21"/>
        <v xml:space="preserve"> </v>
      </c>
      <c r="R143" s="40"/>
      <c r="S143" s="13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41" t="str">
        <f t="shared" si="22"/>
        <v xml:space="preserve"> </v>
      </c>
      <c r="AG143" s="40"/>
      <c r="AH143" s="13"/>
      <c r="AI143" s="36"/>
      <c r="AJ143" s="36"/>
      <c r="AK143" s="36"/>
      <c r="AL143" s="36"/>
      <c r="AM143" s="36"/>
      <c r="AN143" s="36"/>
      <c r="AO143" s="36"/>
      <c r="AP143" s="36"/>
      <c r="AQ143" s="36"/>
      <c r="AR143" s="36"/>
      <c r="AS143" s="36"/>
      <c r="AT143" s="36"/>
      <c r="AU143" s="39" t="str">
        <f t="shared" si="23"/>
        <v xml:space="preserve"> </v>
      </c>
      <c r="AV143" s="25"/>
    </row>
    <row r="144" spans="1:48" ht="15" customHeight="1">
      <c r="A144" s="76">
        <f>IF((SUM(D144:Q144)+SUM(R144:AF144)+SUM(AG144:AU144))=0,0,1)</f>
        <v>0</v>
      </c>
      <c r="B144" s="119"/>
      <c r="C144" s="11" t="s">
        <v>7</v>
      </c>
      <c r="D144" s="26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8"/>
      <c r="Q144" s="31">
        <f>COUNTIF(Q146:Q170,"-")</f>
        <v>0</v>
      </c>
      <c r="R144" s="11" t="s">
        <v>7</v>
      </c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30"/>
      <c r="AF144" s="31">
        <f>COUNTIF(AF146:AF170,"-")</f>
        <v>0</v>
      </c>
      <c r="AG144" s="11" t="s">
        <v>7</v>
      </c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30"/>
      <c r="AU144" s="31">
        <f>COUNTIF(AU146:AU170,"-")</f>
        <v>0</v>
      </c>
      <c r="AV144" s="25"/>
    </row>
    <row r="145" spans="1:48" ht="15" customHeight="1">
      <c r="A145" s="76">
        <f aca="true" t="shared" si="25" ref="A145:A170">IF((SUM(D145:Q145)+SUM(R145:AF145)+SUM(AG145:AU145))=0,0,1)</f>
        <v>0</v>
      </c>
      <c r="B145" s="120"/>
      <c r="C145" s="12" t="s">
        <v>8</v>
      </c>
      <c r="D145" s="32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4"/>
      <c r="Q145" s="31">
        <f>COUNTIF(Q146:Q170,"-")+COUNTIF(Q146:Q170,"+")</f>
        <v>0</v>
      </c>
      <c r="R145" s="11" t="s">
        <v>8</v>
      </c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30"/>
      <c r="AF145" s="31">
        <f>COUNTIF(AF146:AF170,"-")+COUNTIF(AF146:AF170,"+")</f>
        <v>0</v>
      </c>
      <c r="AG145" s="11" t="s">
        <v>8</v>
      </c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30"/>
      <c r="AU145" s="31">
        <f>COUNTIF(AU146:AU170,"-")+COUNTIF(AU146:AU170,"+")</f>
        <v>0</v>
      </c>
      <c r="AV145" s="25"/>
    </row>
    <row r="146" spans="1:48" ht="15" customHeight="1" outlineLevel="1">
      <c r="A146" s="76">
        <f t="shared" si="25"/>
        <v>0</v>
      </c>
      <c r="B146" s="18">
        <f>B144</f>
        <v>0</v>
      </c>
      <c r="C146" s="35"/>
      <c r="D146" s="13"/>
      <c r="E146" s="36"/>
      <c r="F146" s="36"/>
      <c r="G146" s="36"/>
      <c r="H146" s="36"/>
      <c r="I146" s="36"/>
      <c r="J146" s="36"/>
      <c r="K146" s="36"/>
      <c r="L146" s="36"/>
      <c r="M146" s="36"/>
      <c r="N146" s="37"/>
      <c r="O146" s="36"/>
      <c r="P146" s="36"/>
      <c r="Q146" s="38" t="str">
        <f>IF(C146&gt;0,IF(AND(E146&lt;=$E$6,F146&lt;=$F$6,G146&lt;=$G$6,H146&lt;=$H$6,I146&lt;=$I$6,J146&lt;=$J$6,K146&lt;=$K$6,L146&lt;=$L$6,M146&lt;=$M$6,N146&lt;=$N$6,O146&lt;=$O$6,P146&lt;=$P$6),"+","-")," ")</f>
        <v xml:space="preserve"> </v>
      </c>
      <c r="R146" s="35"/>
      <c r="S146" s="13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9" t="str">
        <f>IF(S146&gt;0,IF(AND(T146&lt;=$T$6,U146&lt;=$U$6,V146&lt;=$V$6,W146&lt;=$W$6,X146&lt;=$X$6,Y146&lt;=$Y$6,Z146&lt;=$Z$6,AA146&lt;=$AA$6,AB146&lt;=$AB$6,AC146&lt;=$AC$6,AD146&lt;=$AD$6,AE146&lt;=$AE$6),"+","-")," ")</f>
        <v xml:space="preserve"> </v>
      </c>
      <c r="AG146" s="35"/>
      <c r="AH146" s="13"/>
      <c r="AI146" s="36"/>
      <c r="AJ146" s="36"/>
      <c r="AK146" s="36"/>
      <c r="AL146" s="36"/>
      <c r="AM146" s="36"/>
      <c r="AN146" s="36"/>
      <c r="AO146" s="36"/>
      <c r="AP146" s="36"/>
      <c r="AQ146" s="36"/>
      <c r="AR146" s="36"/>
      <c r="AS146" s="36"/>
      <c r="AT146" s="36"/>
      <c r="AU146" s="39" t="str">
        <f>IF(AG146&gt;0,IF(AND(AI146&lt;=$AI$6,AJ146&lt;=$AJ$6,AK146&lt;=$AK$6,AL146&lt;=$AL$6,AM146&lt;=$AM$6,AN146&lt;=$AN$6,AO146&lt;=$AO$6,AP146&lt;=$AP$6,AT146&lt;=$AT$6,AQ146&lt;=$AQ$6,AR146&lt;=$AR$6,AS146&lt;=$AS$6),"+","-")," ")</f>
        <v xml:space="preserve"> </v>
      </c>
      <c r="AV146" s="24"/>
    </row>
    <row r="147" spans="1:48" ht="15" customHeight="1" outlineLevel="1">
      <c r="A147" s="76">
        <f t="shared" si="25"/>
        <v>0</v>
      </c>
      <c r="B147" s="18">
        <f>B146</f>
        <v>0</v>
      </c>
      <c r="C147" s="35"/>
      <c r="D147" s="13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8" t="str">
        <f aca="true" t="shared" si="26" ref="Q147:Q170">IF(C147&gt;0,IF(AND(E147&lt;=$E$6,F147&lt;=$F$6,G147&lt;=$G$6,H147&lt;=$H$6,I147&lt;=$I$6,J147&lt;=$J$6,K147&lt;=$K$6,L147&lt;=$L$6,M147&lt;=$M$6,N147&lt;=$N$6,O147&lt;=$O$6,P147&lt;=$P$6),"+","-")," ")</f>
        <v xml:space="preserve"> </v>
      </c>
      <c r="R147" s="35"/>
      <c r="S147" s="13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9" t="str">
        <f aca="true" t="shared" si="27" ref="AF147:AF170">IF(S147&gt;0,IF(AND(T147&lt;=$T$6,U147&lt;=$U$6,V147&lt;=$V$6,W147&lt;=$W$6,X147&lt;=$X$6,Y147&lt;=$Y$6,Z147&lt;=$Z$6,AA147&lt;=$AA$6,AB147&lt;=$AB$6,AC147&lt;=$AC$6,AD147&lt;=$AD$6,AE147&lt;=$AE$6),"+","-")," ")</f>
        <v xml:space="preserve"> </v>
      </c>
      <c r="AG147" s="35"/>
      <c r="AH147" s="13"/>
      <c r="AI147" s="36"/>
      <c r="AJ147" s="36"/>
      <c r="AK147" s="36"/>
      <c r="AL147" s="36"/>
      <c r="AM147" s="36"/>
      <c r="AN147" s="36"/>
      <c r="AO147" s="36"/>
      <c r="AP147" s="36"/>
      <c r="AQ147" s="36"/>
      <c r="AR147" s="36"/>
      <c r="AS147" s="36"/>
      <c r="AT147" s="36"/>
      <c r="AU147" s="39" t="str">
        <f aca="true" t="shared" si="28" ref="AU147:AU170">IF(AG147&gt;0,IF(AND(AI147&lt;=$AI$6,AJ147&lt;=$AJ$6,AK147&lt;=$AK$6,AL147&lt;=$AL$6,AM147&lt;=$AM$6,AN147&lt;=$AN$6,AO147&lt;=$AO$6,AP147&lt;=$AP$6,AT147&lt;=$AT$6,AQ147&lt;=$AQ$6,AR147&lt;=$AR$6,AS147&lt;=$AS$6),"+","-")," ")</f>
        <v xml:space="preserve"> </v>
      </c>
      <c r="AV147" s="24"/>
    </row>
    <row r="148" spans="1:48" ht="15" customHeight="1" outlineLevel="1">
      <c r="A148" s="76">
        <f t="shared" si="25"/>
        <v>0</v>
      </c>
      <c r="B148" s="18">
        <f aca="true" t="shared" si="29" ref="B148:B170">B147</f>
        <v>0</v>
      </c>
      <c r="C148" s="35"/>
      <c r="D148" s="13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8" t="str">
        <f t="shared" si="26"/>
        <v xml:space="preserve"> </v>
      </c>
      <c r="R148" s="35"/>
      <c r="S148" s="13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9" t="str">
        <f t="shared" si="27"/>
        <v xml:space="preserve"> </v>
      </c>
      <c r="AG148" s="35"/>
      <c r="AH148" s="13"/>
      <c r="AI148" s="36"/>
      <c r="AJ148" s="36"/>
      <c r="AK148" s="36"/>
      <c r="AL148" s="36"/>
      <c r="AM148" s="36"/>
      <c r="AN148" s="36"/>
      <c r="AO148" s="36"/>
      <c r="AP148" s="36"/>
      <c r="AQ148" s="36"/>
      <c r="AR148" s="36"/>
      <c r="AS148" s="36"/>
      <c r="AT148" s="36"/>
      <c r="AU148" s="39" t="str">
        <f t="shared" si="28"/>
        <v xml:space="preserve"> </v>
      </c>
      <c r="AV148" s="24"/>
    </row>
    <row r="149" spans="1:48" ht="15" customHeight="1" outlineLevel="1">
      <c r="A149" s="76">
        <f t="shared" si="25"/>
        <v>0</v>
      </c>
      <c r="B149" s="18">
        <f t="shared" si="29"/>
        <v>0</v>
      </c>
      <c r="C149" s="35"/>
      <c r="D149" s="13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8" t="str">
        <f t="shared" si="26"/>
        <v xml:space="preserve"> </v>
      </c>
      <c r="R149" s="35"/>
      <c r="S149" s="13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9" t="str">
        <f t="shared" si="27"/>
        <v xml:space="preserve"> </v>
      </c>
      <c r="AG149" s="35"/>
      <c r="AH149" s="13"/>
      <c r="AI149" s="36"/>
      <c r="AJ149" s="36"/>
      <c r="AK149" s="36"/>
      <c r="AL149" s="36"/>
      <c r="AM149" s="36"/>
      <c r="AN149" s="36"/>
      <c r="AO149" s="36"/>
      <c r="AP149" s="36"/>
      <c r="AQ149" s="36"/>
      <c r="AR149" s="36"/>
      <c r="AS149" s="36"/>
      <c r="AT149" s="36"/>
      <c r="AU149" s="39" t="str">
        <f t="shared" si="28"/>
        <v xml:space="preserve"> </v>
      </c>
      <c r="AV149" s="24"/>
    </row>
    <row r="150" spans="1:48" ht="15" customHeight="1" outlineLevel="1">
      <c r="A150" s="76">
        <f t="shared" si="25"/>
        <v>0</v>
      </c>
      <c r="B150" s="18">
        <f t="shared" si="29"/>
        <v>0</v>
      </c>
      <c r="C150" s="35"/>
      <c r="D150" s="13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8" t="str">
        <f t="shared" si="26"/>
        <v xml:space="preserve"> </v>
      </c>
      <c r="R150" s="35"/>
      <c r="S150" s="13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9" t="str">
        <f t="shared" si="27"/>
        <v xml:space="preserve"> </v>
      </c>
      <c r="AG150" s="35"/>
      <c r="AH150" s="13"/>
      <c r="AI150" s="36"/>
      <c r="AJ150" s="36"/>
      <c r="AK150" s="36"/>
      <c r="AL150" s="36"/>
      <c r="AM150" s="36"/>
      <c r="AN150" s="36"/>
      <c r="AO150" s="36"/>
      <c r="AP150" s="36"/>
      <c r="AQ150" s="36"/>
      <c r="AR150" s="36"/>
      <c r="AS150" s="36"/>
      <c r="AT150" s="36"/>
      <c r="AU150" s="39" t="str">
        <f t="shared" si="28"/>
        <v xml:space="preserve"> </v>
      </c>
      <c r="AV150" s="24"/>
    </row>
    <row r="151" spans="1:48" ht="15" customHeight="1" outlineLevel="1">
      <c r="A151" s="76">
        <f t="shared" si="25"/>
        <v>0</v>
      </c>
      <c r="B151" s="18">
        <f t="shared" si="29"/>
        <v>0</v>
      </c>
      <c r="C151" s="35"/>
      <c r="D151" s="13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8" t="str">
        <f t="shared" si="26"/>
        <v xml:space="preserve"> </v>
      </c>
      <c r="R151" s="35"/>
      <c r="S151" s="13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9" t="str">
        <f t="shared" si="27"/>
        <v xml:space="preserve"> </v>
      </c>
      <c r="AG151" s="35"/>
      <c r="AH151" s="13"/>
      <c r="AI151" s="36"/>
      <c r="AJ151" s="36"/>
      <c r="AK151" s="36"/>
      <c r="AL151" s="36"/>
      <c r="AM151" s="36"/>
      <c r="AN151" s="36"/>
      <c r="AO151" s="36"/>
      <c r="AP151" s="36"/>
      <c r="AQ151" s="36"/>
      <c r="AR151" s="36"/>
      <c r="AS151" s="36"/>
      <c r="AT151" s="36"/>
      <c r="AU151" s="39" t="str">
        <f t="shared" si="28"/>
        <v xml:space="preserve"> </v>
      </c>
      <c r="AV151" s="24"/>
    </row>
    <row r="152" spans="1:48" ht="15" customHeight="1" outlineLevel="1">
      <c r="A152" s="76">
        <f t="shared" si="25"/>
        <v>0</v>
      </c>
      <c r="B152" s="18">
        <f t="shared" si="29"/>
        <v>0</v>
      </c>
      <c r="C152" s="35"/>
      <c r="D152" s="13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8" t="str">
        <f t="shared" si="26"/>
        <v xml:space="preserve"> </v>
      </c>
      <c r="R152" s="35"/>
      <c r="S152" s="13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9" t="str">
        <f t="shared" si="27"/>
        <v xml:space="preserve"> </v>
      </c>
      <c r="AG152" s="35"/>
      <c r="AH152" s="13"/>
      <c r="AI152" s="36"/>
      <c r="AJ152" s="36"/>
      <c r="AK152" s="36"/>
      <c r="AL152" s="36"/>
      <c r="AM152" s="36"/>
      <c r="AN152" s="36"/>
      <c r="AO152" s="36"/>
      <c r="AP152" s="36"/>
      <c r="AQ152" s="36"/>
      <c r="AR152" s="36"/>
      <c r="AS152" s="36"/>
      <c r="AT152" s="36"/>
      <c r="AU152" s="39" t="str">
        <f t="shared" si="28"/>
        <v xml:space="preserve"> </v>
      </c>
      <c r="AV152" s="24"/>
    </row>
    <row r="153" spans="1:48" ht="15" customHeight="1" outlineLevel="1">
      <c r="A153" s="76">
        <f t="shared" si="25"/>
        <v>0</v>
      </c>
      <c r="B153" s="18">
        <f t="shared" si="29"/>
        <v>0</v>
      </c>
      <c r="C153" s="40"/>
      <c r="D153" s="13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8" t="str">
        <f t="shared" si="26"/>
        <v xml:space="preserve"> </v>
      </c>
      <c r="R153" s="40"/>
      <c r="S153" s="13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9" t="str">
        <f t="shared" si="27"/>
        <v xml:space="preserve"> </v>
      </c>
      <c r="AG153" s="40"/>
      <c r="AH153" s="13"/>
      <c r="AI153" s="36"/>
      <c r="AJ153" s="36"/>
      <c r="AK153" s="36"/>
      <c r="AL153" s="36"/>
      <c r="AM153" s="36"/>
      <c r="AN153" s="36"/>
      <c r="AO153" s="36"/>
      <c r="AP153" s="36"/>
      <c r="AQ153" s="36"/>
      <c r="AR153" s="36"/>
      <c r="AS153" s="36"/>
      <c r="AT153" s="36"/>
      <c r="AU153" s="39" t="str">
        <f t="shared" si="28"/>
        <v xml:space="preserve"> </v>
      </c>
      <c r="AV153" s="24"/>
    </row>
    <row r="154" spans="1:48" ht="15" customHeight="1" outlineLevel="1">
      <c r="A154" s="76">
        <f t="shared" si="25"/>
        <v>0</v>
      </c>
      <c r="B154" s="18">
        <f t="shared" si="29"/>
        <v>0</v>
      </c>
      <c r="C154" s="40"/>
      <c r="D154" s="13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8" t="str">
        <f t="shared" si="26"/>
        <v xml:space="preserve"> </v>
      </c>
      <c r="R154" s="40"/>
      <c r="S154" s="13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9" t="str">
        <f t="shared" si="27"/>
        <v xml:space="preserve"> </v>
      </c>
      <c r="AG154" s="40"/>
      <c r="AH154" s="13"/>
      <c r="AI154" s="36"/>
      <c r="AJ154" s="36"/>
      <c r="AK154" s="36"/>
      <c r="AL154" s="36"/>
      <c r="AM154" s="36"/>
      <c r="AN154" s="36"/>
      <c r="AO154" s="36"/>
      <c r="AP154" s="36"/>
      <c r="AQ154" s="36"/>
      <c r="AR154" s="36"/>
      <c r="AS154" s="36"/>
      <c r="AT154" s="36"/>
      <c r="AU154" s="39" t="str">
        <f t="shared" si="28"/>
        <v xml:space="preserve"> </v>
      </c>
      <c r="AV154" s="24"/>
    </row>
    <row r="155" spans="1:48" ht="15" customHeight="1" outlineLevel="1">
      <c r="A155" s="76">
        <f t="shared" si="25"/>
        <v>0</v>
      </c>
      <c r="B155" s="18">
        <f t="shared" si="29"/>
        <v>0</v>
      </c>
      <c r="C155" s="40"/>
      <c r="D155" s="13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8" t="str">
        <f t="shared" si="26"/>
        <v xml:space="preserve"> </v>
      </c>
      <c r="R155" s="40"/>
      <c r="S155" s="13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9" t="str">
        <f t="shared" si="27"/>
        <v xml:space="preserve"> </v>
      </c>
      <c r="AG155" s="40"/>
      <c r="AH155" s="13"/>
      <c r="AI155" s="36"/>
      <c r="AJ155" s="36"/>
      <c r="AK155" s="36"/>
      <c r="AL155" s="36"/>
      <c r="AM155" s="36"/>
      <c r="AN155" s="36"/>
      <c r="AO155" s="36"/>
      <c r="AP155" s="36"/>
      <c r="AQ155" s="36"/>
      <c r="AR155" s="36"/>
      <c r="AS155" s="36"/>
      <c r="AT155" s="36"/>
      <c r="AU155" s="39" t="str">
        <f t="shared" si="28"/>
        <v xml:space="preserve"> </v>
      </c>
      <c r="AV155" s="24"/>
    </row>
    <row r="156" spans="1:48" ht="15" customHeight="1" outlineLevel="1">
      <c r="A156" s="76">
        <f t="shared" si="25"/>
        <v>0</v>
      </c>
      <c r="B156" s="18">
        <f t="shared" si="29"/>
        <v>0</v>
      </c>
      <c r="C156" s="40"/>
      <c r="D156" s="13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8" t="str">
        <f t="shared" si="26"/>
        <v xml:space="preserve"> </v>
      </c>
      <c r="R156" s="40"/>
      <c r="S156" s="13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9" t="str">
        <f t="shared" si="27"/>
        <v xml:space="preserve"> </v>
      </c>
      <c r="AG156" s="40"/>
      <c r="AH156" s="13"/>
      <c r="AI156" s="36"/>
      <c r="AJ156" s="36"/>
      <c r="AK156" s="36"/>
      <c r="AL156" s="36"/>
      <c r="AM156" s="36"/>
      <c r="AN156" s="36"/>
      <c r="AO156" s="36"/>
      <c r="AP156" s="36"/>
      <c r="AQ156" s="36"/>
      <c r="AR156" s="36"/>
      <c r="AS156" s="36"/>
      <c r="AT156" s="36"/>
      <c r="AU156" s="39" t="str">
        <f t="shared" si="28"/>
        <v xml:space="preserve"> </v>
      </c>
      <c r="AV156" s="24"/>
    </row>
    <row r="157" spans="1:48" ht="15" customHeight="1" outlineLevel="1">
      <c r="A157" s="76">
        <f t="shared" si="25"/>
        <v>0</v>
      </c>
      <c r="B157" s="18">
        <f t="shared" si="29"/>
        <v>0</v>
      </c>
      <c r="C157" s="40"/>
      <c r="D157" s="13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8" t="str">
        <f t="shared" si="26"/>
        <v xml:space="preserve"> </v>
      </c>
      <c r="R157" s="40"/>
      <c r="S157" s="13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9" t="str">
        <f t="shared" si="27"/>
        <v xml:space="preserve"> </v>
      </c>
      <c r="AG157" s="40"/>
      <c r="AH157" s="13"/>
      <c r="AI157" s="36"/>
      <c r="AJ157" s="36"/>
      <c r="AK157" s="36"/>
      <c r="AL157" s="36"/>
      <c r="AM157" s="36"/>
      <c r="AN157" s="36"/>
      <c r="AO157" s="36"/>
      <c r="AP157" s="36"/>
      <c r="AQ157" s="36"/>
      <c r="AR157" s="36"/>
      <c r="AS157" s="36"/>
      <c r="AT157" s="36"/>
      <c r="AU157" s="39" t="str">
        <f t="shared" si="28"/>
        <v xml:space="preserve"> </v>
      </c>
      <c r="AV157" s="24"/>
    </row>
    <row r="158" spans="1:48" ht="15" customHeight="1" outlineLevel="1">
      <c r="A158" s="76">
        <f t="shared" si="25"/>
        <v>0</v>
      </c>
      <c r="B158" s="18">
        <f t="shared" si="29"/>
        <v>0</v>
      </c>
      <c r="C158" s="40"/>
      <c r="D158" s="13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8" t="str">
        <f t="shared" si="26"/>
        <v xml:space="preserve"> </v>
      </c>
      <c r="R158" s="40"/>
      <c r="S158" s="13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9" t="str">
        <f t="shared" si="27"/>
        <v xml:space="preserve"> </v>
      </c>
      <c r="AG158" s="40"/>
      <c r="AH158" s="13"/>
      <c r="AI158" s="36"/>
      <c r="AJ158" s="36"/>
      <c r="AK158" s="36"/>
      <c r="AL158" s="36"/>
      <c r="AM158" s="36"/>
      <c r="AN158" s="36"/>
      <c r="AO158" s="36"/>
      <c r="AP158" s="36"/>
      <c r="AQ158" s="36"/>
      <c r="AR158" s="36"/>
      <c r="AS158" s="36"/>
      <c r="AT158" s="36"/>
      <c r="AU158" s="39" t="str">
        <f t="shared" si="28"/>
        <v xml:space="preserve"> </v>
      </c>
      <c r="AV158" s="24"/>
    </row>
    <row r="159" spans="1:48" ht="15" customHeight="1" outlineLevel="1">
      <c r="A159" s="76">
        <f t="shared" si="25"/>
        <v>0</v>
      </c>
      <c r="B159" s="18">
        <f t="shared" si="29"/>
        <v>0</v>
      </c>
      <c r="C159" s="40"/>
      <c r="D159" s="13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8" t="str">
        <f t="shared" si="26"/>
        <v xml:space="preserve"> </v>
      </c>
      <c r="R159" s="40"/>
      <c r="S159" s="13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9" t="str">
        <f t="shared" si="27"/>
        <v xml:space="preserve"> </v>
      </c>
      <c r="AG159" s="40"/>
      <c r="AH159" s="13"/>
      <c r="AI159" s="36"/>
      <c r="AJ159" s="36"/>
      <c r="AK159" s="36"/>
      <c r="AL159" s="36"/>
      <c r="AM159" s="36"/>
      <c r="AN159" s="36"/>
      <c r="AO159" s="36"/>
      <c r="AP159" s="36"/>
      <c r="AQ159" s="36"/>
      <c r="AR159" s="36"/>
      <c r="AS159" s="36"/>
      <c r="AT159" s="36"/>
      <c r="AU159" s="39" t="str">
        <f t="shared" si="28"/>
        <v xml:space="preserve"> </v>
      </c>
      <c r="AV159" s="24"/>
    </row>
    <row r="160" spans="1:48" ht="15" customHeight="1" outlineLevel="1">
      <c r="A160" s="76">
        <f t="shared" si="25"/>
        <v>0</v>
      </c>
      <c r="B160" s="18">
        <f t="shared" si="29"/>
        <v>0</v>
      </c>
      <c r="C160" s="40"/>
      <c r="D160" s="13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8" t="str">
        <f t="shared" si="26"/>
        <v xml:space="preserve"> </v>
      </c>
      <c r="R160" s="40"/>
      <c r="S160" s="13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9" t="str">
        <f t="shared" si="27"/>
        <v xml:space="preserve"> </v>
      </c>
      <c r="AG160" s="40"/>
      <c r="AH160" s="13"/>
      <c r="AI160" s="36"/>
      <c r="AJ160" s="36"/>
      <c r="AK160" s="36"/>
      <c r="AL160" s="36"/>
      <c r="AM160" s="36"/>
      <c r="AN160" s="36"/>
      <c r="AO160" s="36"/>
      <c r="AP160" s="36"/>
      <c r="AQ160" s="36"/>
      <c r="AR160" s="36"/>
      <c r="AS160" s="36"/>
      <c r="AT160" s="36"/>
      <c r="AU160" s="39" t="str">
        <f t="shared" si="28"/>
        <v xml:space="preserve"> </v>
      </c>
      <c r="AV160" s="24"/>
    </row>
    <row r="161" spans="1:48" ht="15" customHeight="1" outlineLevel="1">
      <c r="A161" s="76">
        <f t="shared" si="25"/>
        <v>0</v>
      </c>
      <c r="B161" s="18">
        <f t="shared" si="29"/>
        <v>0</v>
      </c>
      <c r="C161" s="40"/>
      <c r="D161" s="13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8" t="str">
        <f t="shared" si="26"/>
        <v xml:space="preserve"> </v>
      </c>
      <c r="R161" s="40"/>
      <c r="S161" s="13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9" t="str">
        <f t="shared" si="27"/>
        <v xml:space="preserve"> </v>
      </c>
      <c r="AG161" s="40"/>
      <c r="AH161" s="13"/>
      <c r="AI161" s="36"/>
      <c r="AJ161" s="36"/>
      <c r="AK161" s="36"/>
      <c r="AL161" s="36"/>
      <c r="AM161" s="36"/>
      <c r="AN161" s="36"/>
      <c r="AO161" s="36"/>
      <c r="AP161" s="36"/>
      <c r="AQ161" s="36"/>
      <c r="AR161" s="36"/>
      <c r="AS161" s="36"/>
      <c r="AT161" s="36"/>
      <c r="AU161" s="39" t="str">
        <f t="shared" si="28"/>
        <v xml:space="preserve"> </v>
      </c>
      <c r="AV161" s="25"/>
    </row>
    <row r="162" spans="1:48" ht="15" customHeight="1" outlineLevel="1">
      <c r="A162" s="76">
        <f t="shared" si="25"/>
        <v>0</v>
      </c>
      <c r="B162" s="18">
        <f t="shared" si="29"/>
        <v>0</v>
      </c>
      <c r="C162" s="40"/>
      <c r="D162" s="13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8" t="str">
        <f t="shared" si="26"/>
        <v xml:space="preserve"> </v>
      </c>
      <c r="R162" s="40"/>
      <c r="S162" s="13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9" t="str">
        <f t="shared" si="27"/>
        <v xml:space="preserve"> </v>
      </c>
      <c r="AG162" s="40"/>
      <c r="AH162" s="13"/>
      <c r="AI162" s="36"/>
      <c r="AJ162" s="36"/>
      <c r="AK162" s="36"/>
      <c r="AL162" s="36"/>
      <c r="AM162" s="36"/>
      <c r="AN162" s="36"/>
      <c r="AO162" s="36"/>
      <c r="AP162" s="36"/>
      <c r="AQ162" s="36"/>
      <c r="AR162" s="36"/>
      <c r="AS162" s="36"/>
      <c r="AT162" s="36"/>
      <c r="AU162" s="39" t="str">
        <f t="shared" si="28"/>
        <v xml:space="preserve"> </v>
      </c>
      <c r="AV162" s="25"/>
    </row>
    <row r="163" spans="1:48" ht="15" customHeight="1" outlineLevel="1">
      <c r="A163" s="76">
        <f t="shared" si="25"/>
        <v>0</v>
      </c>
      <c r="B163" s="18">
        <f t="shared" si="29"/>
        <v>0</v>
      </c>
      <c r="C163" s="40"/>
      <c r="D163" s="13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8" t="str">
        <f t="shared" si="26"/>
        <v xml:space="preserve"> </v>
      </c>
      <c r="R163" s="40"/>
      <c r="S163" s="13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9" t="str">
        <f t="shared" si="27"/>
        <v xml:space="preserve"> </v>
      </c>
      <c r="AG163" s="40"/>
      <c r="AH163" s="13"/>
      <c r="AI163" s="36"/>
      <c r="AJ163" s="36"/>
      <c r="AK163" s="36"/>
      <c r="AL163" s="36"/>
      <c r="AM163" s="36"/>
      <c r="AN163" s="36"/>
      <c r="AO163" s="36"/>
      <c r="AP163" s="36"/>
      <c r="AQ163" s="36"/>
      <c r="AR163" s="36"/>
      <c r="AS163" s="36"/>
      <c r="AT163" s="36"/>
      <c r="AU163" s="39" t="str">
        <f t="shared" si="28"/>
        <v xml:space="preserve"> </v>
      </c>
      <c r="AV163" s="25"/>
    </row>
    <row r="164" spans="1:48" ht="15" customHeight="1" outlineLevel="1">
      <c r="A164" s="76">
        <f t="shared" si="25"/>
        <v>0</v>
      </c>
      <c r="B164" s="18">
        <f t="shared" si="29"/>
        <v>0</v>
      </c>
      <c r="C164" s="40"/>
      <c r="D164" s="13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8" t="str">
        <f t="shared" si="26"/>
        <v xml:space="preserve"> </v>
      </c>
      <c r="R164" s="40"/>
      <c r="S164" s="13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9" t="str">
        <f t="shared" si="27"/>
        <v xml:space="preserve"> </v>
      </c>
      <c r="AG164" s="40"/>
      <c r="AH164" s="13"/>
      <c r="AI164" s="36"/>
      <c r="AJ164" s="36"/>
      <c r="AK164" s="36"/>
      <c r="AL164" s="36"/>
      <c r="AM164" s="36"/>
      <c r="AN164" s="36"/>
      <c r="AO164" s="36"/>
      <c r="AP164" s="36"/>
      <c r="AQ164" s="36"/>
      <c r="AR164" s="36"/>
      <c r="AS164" s="36"/>
      <c r="AT164" s="36"/>
      <c r="AU164" s="39" t="str">
        <f t="shared" si="28"/>
        <v xml:space="preserve"> </v>
      </c>
      <c r="AV164" s="25"/>
    </row>
    <row r="165" spans="1:48" ht="15" customHeight="1" outlineLevel="1">
      <c r="A165" s="76">
        <f t="shared" si="25"/>
        <v>0</v>
      </c>
      <c r="B165" s="18">
        <f t="shared" si="29"/>
        <v>0</v>
      </c>
      <c r="C165" s="40"/>
      <c r="D165" s="13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8" t="str">
        <f t="shared" si="26"/>
        <v xml:space="preserve"> </v>
      </c>
      <c r="R165" s="40"/>
      <c r="S165" s="13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9" t="str">
        <f t="shared" si="27"/>
        <v xml:space="preserve"> </v>
      </c>
      <c r="AG165" s="40"/>
      <c r="AH165" s="13"/>
      <c r="AI165" s="36"/>
      <c r="AJ165" s="36"/>
      <c r="AK165" s="36"/>
      <c r="AL165" s="36"/>
      <c r="AM165" s="36"/>
      <c r="AN165" s="36"/>
      <c r="AO165" s="36"/>
      <c r="AP165" s="36"/>
      <c r="AQ165" s="36"/>
      <c r="AR165" s="36"/>
      <c r="AS165" s="36"/>
      <c r="AT165" s="36"/>
      <c r="AU165" s="39" t="str">
        <f t="shared" si="28"/>
        <v xml:space="preserve"> </v>
      </c>
      <c r="AV165" s="25"/>
    </row>
    <row r="166" spans="1:48" ht="15" customHeight="1" outlineLevel="1">
      <c r="A166" s="76">
        <f t="shared" si="25"/>
        <v>0</v>
      </c>
      <c r="B166" s="18">
        <f t="shared" si="29"/>
        <v>0</v>
      </c>
      <c r="C166" s="40"/>
      <c r="D166" s="13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8" t="str">
        <f t="shared" si="26"/>
        <v xml:space="preserve"> </v>
      </c>
      <c r="R166" s="40"/>
      <c r="S166" s="13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9" t="str">
        <f t="shared" si="27"/>
        <v xml:space="preserve"> </v>
      </c>
      <c r="AG166" s="40"/>
      <c r="AH166" s="13"/>
      <c r="AI166" s="36"/>
      <c r="AJ166" s="36"/>
      <c r="AK166" s="36"/>
      <c r="AL166" s="36"/>
      <c r="AM166" s="36"/>
      <c r="AN166" s="36"/>
      <c r="AO166" s="36"/>
      <c r="AP166" s="36"/>
      <c r="AQ166" s="36"/>
      <c r="AR166" s="36"/>
      <c r="AS166" s="36"/>
      <c r="AT166" s="36"/>
      <c r="AU166" s="39" t="str">
        <f t="shared" si="28"/>
        <v xml:space="preserve"> </v>
      </c>
      <c r="AV166" s="25"/>
    </row>
    <row r="167" spans="1:48" ht="15" customHeight="1" outlineLevel="1">
      <c r="A167" s="76">
        <f t="shared" si="25"/>
        <v>0</v>
      </c>
      <c r="B167" s="18">
        <f t="shared" si="29"/>
        <v>0</v>
      </c>
      <c r="C167" s="40"/>
      <c r="D167" s="13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8" t="str">
        <f t="shared" si="26"/>
        <v xml:space="preserve"> </v>
      </c>
      <c r="R167" s="40"/>
      <c r="S167" s="13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9" t="str">
        <f t="shared" si="27"/>
        <v xml:space="preserve"> </v>
      </c>
      <c r="AG167" s="40"/>
      <c r="AH167" s="13"/>
      <c r="AI167" s="36"/>
      <c r="AJ167" s="36"/>
      <c r="AK167" s="36"/>
      <c r="AL167" s="36"/>
      <c r="AM167" s="36"/>
      <c r="AN167" s="36"/>
      <c r="AO167" s="36"/>
      <c r="AP167" s="36"/>
      <c r="AQ167" s="36"/>
      <c r="AR167" s="36"/>
      <c r="AS167" s="36"/>
      <c r="AT167" s="36"/>
      <c r="AU167" s="39" t="str">
        <f t="shared" si="28"/>
        <v xml:space="preserve"> </v>
      </c>
      <c r="AV167" s="25"/>
    </row>
    <row r="168" spans="1:48" ht="15" customHeight="1" outlineLevel="1">
      <c r="A168" s="76">
        <f t="shared" si="25"/>
        <v>0</v>
      </c>
      <c r="B168" s="18">
        <f t="shared" si="29"/>
        <v>0</v>
      </c>
      <c r="C168" s="40"/>
      <c r="D168" s="13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8" t="str">
        <f t="shared" si="26"/>
        <v xml:space="preserve"> </v>
      </c>
      <c r="R168" s="40"/>
      <c r="S168" s="13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9" t="str">
        <f t="shared" si="27"/>
        <v xml:space="preserve"> </v>
      </c>
      <c r="AG168" s="40"/>
      <c r="AH168" s="13"/>
      <c r="AI168" s="36"/>
      <c r="AJ168" s="36"/>
      <c r="AK168" s="36"/>
      <c r="AL168" s="36"/>
      <c r="AM168" s="36"/>
      <c r="AN168" s="36"/>
      <c r="AO168" s="36"/>
      <c r="AP168" s="36"/>
      <c r="AQ168" s="36"/>
      <c r="AR168" s="36"/>
      <c r="AS168" s="36"/>
      <c r="AT168" s="36"/>
      <c r="AU168" s="39" t="str">
        <f t="shared" si="28"/>
        <v xml:space="preserve"> </v>
      </c>
      <c r="AV168" s="25"/>
    </row>
    <row r="169" spans="1:48" ht="15" customHeight="1" outlineLevel="1">
      <c r="A169" s="76">
        <f t="shared" si="25"/>
        <v>0</v>
      </c>
      <c r="B169" s="18">
        <f t="shared" si="29"/>
        <v>0</v>
      </c>
      <c r="C169" s="40"/>
      <c r="D169" s="13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8" t="str">
        <f t="shared" si="26"/>
        <v xml:space="preserve"> </v>
      </c>
      <c r="R169" s="40"/>
      <c r="S169" s="13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41" t="str">
        <f t="shared" si="27"/>
        <v xml:space="preserve"> </v>
      </c>
      <c r="AG169" s="40"/>
      <c r="AH169" s="13"/>
      <c r="AI169" s="36"/>
      <c r="AJ169" s="36"/>
      <c r="AK169" s="36"/>
      <c r="AL169" s="36"/>
      <c r="AM169" s="36"/>
      <c r="AN169" s="36"/>
      <c r="AO169" s="36"/>
      <c r="AP169" s="36"/>
      <c r="AQ169" s="36"/>
      <c r="AR169" s="36"/>
      <c r="AS169" s="36"/>
      <c r="AT169" s="36"/>
      <c r="AU169" s="39" t="str">
        <f t="shared" si="28"/>
        <v xml:space="preserve"> </v>
      </c>
      <c r="AV169" s="25"/>
    </row>
    <row r="170" spans="1:48" ht="15" customHeight="1" outlineLevel="1">
      <c r="A170" s="76">
        <f t="shared" si="25"/>
        <v>0</v>
      </c>
      <c r="B170" s="18">
        <f t="shared" si="29"/>
        <v>0</v>
      </c>
      <c r="C170" s="40"/>
      <c r="D170" s="13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8" t="str">
        <f t="shared" si="26"/>
        <v xml:space="preserve"> </v>
      </c>
      <c r="R170" s="40"/>
      <c r="S170" s="13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41" t="str">
        <f t="shared" si="27"/>
        <v xml:space="preserve"> </v>
      </c>
      <c r="AG170" s="40"/>
      <c r="AH170" s="13"/>
      <c r="AI170" s="36"/>
      <c r="AJ170" s="36"/>
      <c r="AK170" s="36"/>
      <c r="AL170" s="36"/>
      <c r="AM170" s="36"/>
      <c r="AN170" s="36"/>
      <c r="AO170" s="36"/>
      <c r="AP170" s="36"/>
      <c r="AQ170" s="36"/>
      <c r="AR170" s="36"/>
      <c r="AS170" s="36"/>
      <c r="AT170" s="36"/>
      <c r="AU170" s="39" t="str">
        <f t="shared" si="28"/>
        <v xml:space="preserve"> </v>
      </c>
      <c r="AV170" s="25"/>
    </row>
    <row r="171" spans="1:48" ht="15" customHeight="1">
      <c r="A171" s="76">
        <f>IF((SUM(D171:Q171)+SUM(R171:AF171)+SUM(AG171:AU171))=0,0,1)</f>
        <v>0</v>
      </c>
      <c r="B171" s="119"/>
      <c r="C171" s="11" t="s">
        <v>7</v>
      </c>
      <c r="D171" s="26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8"/>
      <c r="Q171" s="31">
        <f>COUNTIF(Q173:Q197,"-")</f>
        <v>0</v>
      </c>
      <c r="R171" s="11" t="s">
        <v>7</v>
      </c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30"/>
      <c r="AF171" s="31">
        <f>COUNTIF(AF173:AF197,"-")</f>
        <v>0</v>
      </c>
      <c r="AG171" s="11" t="s">
        <v>7</v>
      </c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30"/>
      <c r="AU171" s="31">
        <f>COUNTIF(AU173:AU197,"-")</f>
        <v>0</v>
      </c>
      <c r="AV171" s="25"/>
    </row>
    <row r="172" spans="1:48" ht="15" customHeight="1">
      <c r="A172" s="76">
        <f aca="true" t="shared" si="30" ref="A172:A197">IF((SUM(D172:Q172)+SUM(R172:AF172)+SUM(AG172:AU172))=0,0,1)</f>
        <v>0</v>
      </c>
      <c r="B172" s="120"/>
      <c r="C172" s="12" t="s">
        <v>8</v>
      </c>
      <c r="D172" s="32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4"/>
      <c r="Q172" s="31">
        <f>COUNTIF(Q173:Q197,"-")+COUNTIF(Q173:Q197,"+")</f>
        <v>0</v>
      </c>
      <c r="R172" s="11" t="s">
        <v>8</v>
      </c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30"/>
      <c r="AF172" s="31">
        <f>COUNTIF(AF173:AF197,"-")+COUNTIF(AF173:AF197,"+")</f>
        <v>0</v>
      </c>
      <c r="AG172" s="11" t="s">
        <v>8</v>
      </c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30"/>
      <c r="AU172" s="31">
        <f>COUNTIF(AU173:AU197,"-")+COUNTIF(AU173:AU197,"+")</f>
        <v>0</v>
      </c>
      <c r="AV172" s="25"/>
    </row>
    <row r="173" spans="1:48" ht="15" customHeight="1" outlineLevel="1">
      <c r="A173" s="76">
        <f t="shared" si="30"/>
        <v>0</v>
      </c>
      <c r="B173" s="18">
        <f>B171</f>
        <v>0</v>
      </c>
      <c r="C173" s="35"/>
      <c r="D173" s="13"/>
      <c r="E173" s="36"/>
      <c r="F173" s="36"/>
      <c r="G173" s="36"/>
      <c r="H173" s="36"/>
      <c r="I173" s="36"/>
      <c r="J173" s="36"/>
      <c r="K173" s="36"/>
      <c r="L173" s="36"/>
      <c r="M173" s="36"/>
      <c r="N173" s="37"/>
      <c r="O173" s="36"/>
      <c r="P173" s="36"/>
      <c r="Q173" s="38" t="str">
        <f>IF(C173&gt;0,IF(AND(E173&lt;=$E$6,F173&lt;=$F$6,G173&lt;=$G$6,H173&lt;=$H$6,I173&lt;=$I$6,J173&lt;=$J$6,K173&lt;=$K$6,L173&lt;=$L$6,M173&lt;=$M$6,N173&lt;=$N$6,O173&lt;=$O$6,P173&lt;=$P$6),"+","-")," ")</f>
        <v xml:space="preserve"> </v>
      </c>
      <c r="R173" s="35"/>
      <c r="S173" s="13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9" t="str">
        <f>IF(S173&gt;0,IF(AND(T173&lt;=$T$6,U173&lt;=$U$6,V173&lt;=$V$6,W173&lt;=$W$6,X173&lt;=$X$6,Y173&lt;=$Y$6,Z173&lt;=$Z$6,AA173&lt;=$AA$6,AB173&lt;=$AB$6,AC173&lt;=$AC$6,AD173&lt;=$AD$6,AE173&lt;=$AE$6),"+","-")," ")</f>
        <v xml:space="preserve"> </v>
      </c>
      <c r="AG173" s="35"/>
      <c r="AH173" s="13"/>
      <c r="AI173" s="36"/>
      <c r="AJ173" s="36"/>
      <c r="AK173" s="36"/>
      <c r="AL173" s="36"/>
      <c r="AM173" s="36"/>
      <c r="AN173" s="36"/>
      <c r="AO173" s="36"/>
      <c r="AP173" s="36"/>
      <c r="AQ173" s="36"/>
      <c r="AR173" s="36"/>
      <c r="AS173" s="36"/>
      <c r="AT173" s="36"/>
      <c r="AU173" s="39" t="str">
        <f>IF(AG173&gt;0,IF(AND(AI173&lt;=$AI$6,AJ173&lt;=$AJ$6,AK173&lt;=$AK$6,AL173&lt;=$AL$6,AM173&lt;=$AM$6,AN173&lt;=$AN$6,AO173&lt;=$AO$6,AP173&lt;=$AP$6,AT173&lt;=$AT$6,AQ173&lt;=$AQ$6,AR173&lt;=$AR$6,AS173&lt;=$AS$6),"+","-")," ")</f>
        <v xml:space="preserve"> </v>
      </c>
      <c r="AV173" s="24"/>
    </row>
    <row r="174" spans="1:48" ht="15" customHeight="1" outlineLevel="1">
      <c r="A174" s="76">
        <f t="shared" si="30"/>
        <v>0</v>
      </c>
      <c r="B174" s="18">
        <f>B173</f>
        <v>0</v>
      </c>
      <c r="C174" s="35"/>
      <c r="D174" s="13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8" t="str">
        <f aca="true" t="shared" si="31" ref="Q174:Q197">IF(C174&gt;0,IF(AND(E174&lt;=$E$6,F174&lt;=$F$6,G174&lt;=$G$6,H174&lt;=$H$6,I174&lt;=$I$6,J174&lt;=$J$6,K174&lt;=$K$6,L174&lt;=$L$6,M174&lt;=$M$6,N174&lt;=$N$6,O174&lt;=$O$6,P174&lt;=$P$6),"+","-")," ")</f>
        <v xml:space="preserve"> </v>
      </c>
      <c r="R174" s="35"/>
      <c r="S174" s="13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9" t="str">
        <f aca="true" t="shared" si="32" ref="AF174:AF197">IF(S174&gt;0,IF(AND(T174&lt;=$T$6,U174&lt;=$U$6,V174&lt;=$V$6,W174&lt;=$W$6,X174&lt;=$X$6,Y174&lt;=$Y$6,Z174&lt;=$Z$6,AA174&lt;=$AA$6,AB174&lt;=$AB$6,AC174&lt;=$AC$6,AD174&lt;=$AD$6,AE174&lt;=$AE$6),"+","-")," ")</f>
        <v xml:space="preserve"> </v>
      </c>
      <c r="AG174" s="35"/>
      <c r="AH174" s="13"/>
      <c r="AI174" s="36"/>
      <c r="AJ174" s="36"/>
      <c r="AK174" s="36"/>
      <c r="AL174" s="36"/>
      <c r="AM174" s="36"/>
      <c r="AN174" s="36"/>
      <c r="AO174" s="36"/>
      <c r="AP174" s="36"/>
      <c r="AQ174" s="36"/>
      <c r="AR174" s="36"/>
      <c r="AS174" s="36"/>
      <c r="AT174" s="36"/>
      <c r="AU174" s="39" t="str">
        <f aca="true" t="shared" si="33" ref="AU174:AU197">IF(AG174&gt;0,IF(AND(AI174&lt;=$AI$6,AJ174&lt;=$AJ$6,AK174&lt;=$AK$6,AL174&lt;=$AL$6,AM174&lt;=$AM$6,AN174&lt;=$AN$6,AO174&lt;=$AO$6,AP174&lt;=$AP$6,AT174&lt;=$AT$6,AQ174&lt;=$AQ$6,AR174&lt;=$AR$6,AS174&lt;=$AS$6),"+","-")," ")</f>
        <v xml:space="preserve"> </v>
      </c>
      <c r="AV174" s="24"/>
    </row>
    <row r="175" spans="1:48" ht="15" customHeight="1" outlineLevel="1">
      <c r="A175" s="76">
        <f t="shared" si="30"/>
        <v>0</v>
      </c>
      <c r="B175" s="18">
        <f aca="true" t="shared" si="34" ref="B175:B197">B174</f>
        <v>0</v>
      </c>
      <c r="C175" s="35"/>
      <c r="D175" s="13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8" t="str">
        <f t="shared" si="31"/>
        <v xml:space="preserve"> </v>
      </c>
      <c r="R175" s="35"/>
      <c r="S175" s="13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9" t="str">
        <f t="shared" si="32"/>
        <v xml:space="preserve"> </v>
      </c>
      <c r="AG175" s="35"/>
      <c r="AH175" s="13"/>
      <c r="AI175" s="36"/>
      <c r="AJ175" s="36"/>
      <c r="AK175" s="36"/>
      <c r="AL175" s="36"/>
      <c r="AM175" s="36"/>
      <c r="AN175" s="36"/>
      <c r="AO175" s="36"/>
      <c r="AP175" s="36"/>
      <c r="AQ175" s="36"/>
      <c r="AR175" s="36"/>
      <c r="AS175" s="36"/>
      <c r="AT175" s="36"/>
      <c r="AU175" s="39" t="str">
        <f t="shared" si="33"/>
        <v xml:space="preserve"> </v>
      </c>
      <c r="AV175" s="24"/>
    </row>
    <row r="176" spans="1:48" ht="15" customHeight="1" outlineLevel="1">
      <c r="A176" s="76">
        <f t="shared" si="30"/>
        <v>0</v>
      </c>
      <c r="B176" s="18">
        <f t="shared" si="34"/>
        <v>0</v>
      </c>
      <c r="C176" s="35"/>
      <c r="D176" s="13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8" t="str">
        <f t="shared" si="31"/>
        <v xml:space="preserve"> </v>
      </c>
      <c r="R176" s="35"/>
      <c r="S176" s="13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9" t="str">
        <f t="shared" si="32"/>
        <v xml:space="preserve"> </v>
      </c>
      <c r="AG176" s="35"/>
      <c r="AH176" s="13"/>
      <c r="AI176" s="36"/>
      <c r="AJ176" s="36"/>
      <c r="AK176" s="36"/>
      <c r="AL176" s="36"/>
      <c r="AM176" s="36"/>
      <c r="AN176" s="36"/>
      <c r="AO176" s="36"/>
      <c r="AP176" s="36"/>
      <c r="AQ176" s="36"/>
      <c r="AR176" s="36"/>
      <c r="AS176" s="36"/>
      <c r="AT176" s="36"/>
      <c r="AU176" s="39" t="str">
        <f t="shared" si="33"/>
        <v xml:space="preserve"> </v>
      </c>
      <c r="AV176" s="24"/>
    </row>
    <row r="177" spans="1:48" ht="15" customHeight="1" outlineLevel="1">
      <c r="A177" s="76">
        <f t="shared" si="30"/>
        <v>0</v>
      </c>
      <c r="B177" s="18">
        <f t="shared" si="34"/>
        <v>0</v>
      </c>
      <c r="C177" s="35"/>
      <c r="D177" s="13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8" t="str">
        <f t="shared" si="31"/>
        <v xml:space="preserve"> </v>
      </c>
      <c r="R177" s="35"/>
      <c r="S177" s="13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9" t="str">
        <f t="shared" si="32"/>
        <v xml:space="preserve"> </v>
      </c>
      <c r="AG177" s="35"/>
      <c r="AH177" s="13"/>
      <c r="AI177" s="36"/>
      <c r="AJ177" s="36"/>
      <c r="AK177" s="36"/>
      <c r="AL177" s="36"/>
      <c r="AM177" s="36"/>
      <c r="AN177" s="36"/>
      <c r="AO177" s="36"/>
      <c r="AP177" s="36"/>
      <c r="AQ177" s="36"/>
      <c r="AR177" s="36"/>
      <c r="AS177" s="36"/>
      <c r="AT177" s="36"/>
      <c r="AU177" s="39" t="str">
        <f t="shared" si="33"/>
        <v xml:space="preserve"> </v>
      </c>
      <c r="AV177" s="24"/>
    </row>
    <row r="178" spans="1:48" ht="15" customHeight="1" outlineLevel="1">
      <c r="A178" s="76">
        <f t="shared" si="30"/>
        <v>0</v>
      </c>
      <c r="B178" s="18">
        <f t="shared" si="34"/>
        <v>0</v>
      </c>
      <c r="C178" s="35"/>
      <c r="D178" s="13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8" t="str">
        <f t="shared" si="31"/>
        <v xml:space="preserve"> </v>
      </c>
      <c r="R178" s="35"/>
      <c r="S178" s="13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9" t="str">
        <f t="shared" si="32"/>
        <v xml:space="preserve"> </v>
      </c>
      <c r="AG178" s="35"/>
      <c r="AH178" s="13"/>
      <c r="AI178" s="36"/>
      <c r="AJ178" s="36"/>
      <c r="AK178" s="36"/>
      <c r="AL178" s="36"/>
      <c r="AM178" s="36"/>
      <c r="AN178" s="36"/>
      <c r="AO178" s="36"/>
      <c r="AP178" s="36"/>
      <c r="AQ178" s="36"/>
      <c r="AR178" s="36"/>
      <c r="AS178" s="36"/>
      <c r="AT178" s="36"/>
      <c r="AU178" s="39" t="str">
        <f t="shared" si="33"/>
        <v xml:space="preserve"> </v>
      </c>
      <c r="AV178" s="24"/>
    </row>
    <row r="179" spans="1:48" ht="15" customHeight="1" outlineLevel="1">
      <c r="A179" s="76">
        <f t="shared" si="30"/>
        <v>0</v>
      </c>
      <c r="B179" s="18">
        <f t="shared" si="34"/>
        <v>0</v>
      </c>
      <c r="C179" s="35"/>
      <c r="D179" s="13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8" t="str">
        <f t="shared" si="31"/>
        <v xml:space="preserve"> </v>
      </c>
      <c r="R179" s="35"/>
      <c r="S179" s="13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9" t="str">
        <f t="shared" si="32"/>
        <v xml:space="preserve"> </v>
      </c>
      <c r="AG179" s="35"/>
      <c r="AH179" s="13"/>
      <c r="AI179" s="36"/>
      <c r="AJ179" s="36"/>
      <c r="AK179" s="36"/>
      <c r="AL179" s="36"/>
      <c r="AM179" s="36"/>
      <c r="AN179" s="36"/>
      <c r="AO179" s="36"/>
      <c r="AP179" s="36"/>
      <c r="AQ179" s="36"/>
      <c r="AR179" s="36"/>
      <c r="AS179" s="36"/>
      <c r="AT179" s="36"/>
      <c r="AU179" s="39" t="str">
        <f t="shared" si="33"/>
        <v xml:space="preserve"> </v>
      </c>
      <c r="AV179" s="24"/>
    </row>
    <row r="180" spans="1:48" ht="15" customHeight="1" outlineLevel="1">
      <c r="A180" s="76">
        <f t="shared" si="30"/>
        <v>0</v>
      </c>
      <c r="B180" s="18">
        <f t="shared" si="34"/>
        <v>0</v>
      </c>
      <c r="C180" s="40"/>
      <c r="D180" s="13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8" t="str">
        <f t="shared" si="31"/>
        <v xml:space="preserve"> </v>
      </c>
      <c r="R180" s="40"/>
      <c r="S180" s="13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9" t="str">
        <f t="shared" si="32"/>
        <v xml:space="preserve"> </v>
      </c>
      <c r="AG180" s="40"/>
      <c r="AH180" s="13"/>
      <c r="AI180" s="36"/>
      <c r="AJ180" s="36"/>
      <c r="AK180" s="36"/>
      <c r="AL180" s="36"/>
      <c r="AM180" s="36"/>
      <c r="AN180" s="36"/>
      <c r="AO180" s="36"/>
      <c r="AP180" s="36"/>
      <c r="AQ180" s="36"/>
      <c r="AR180" s="36"/>
      <c r="AS180" s="36"/>
      <c r="AT180" s="36"/>
      <c r="AU180" s="39" t="str">
        <f t="shared" si="33"/>
        <v xml:space="preserve"> </v>
      </c>
      <c r="AV180" s="24"/>
    </row>
    <row r="181" spans="1:48" ht="15" customHeight="1" outlineLevel="1">
      <c r="A181" s="76">
        <f t="shared" si="30"/>
        <v>0</v>
      </c>
      <c r="B181" s="18">
        <f t="shared" si="34"/>
        <v>0</v>
      </c>
      <c r="C181" s="40"/>
      <c r="D181" s="13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8" t="str">
        <f t="shared" si="31"/>
        <v xml:space="preserve"> </v>
      </c>
      <c r="R181" s="40"/>
      <c r="S181" s="13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9" t="str">
        <f t="shared" si="32"/>
        <v xml:space="preserve"> </v>
      </c>
      <c r="AG181" s="40"/>
      <c r="AH181" s="13"/>
      <c r="AI181" s="36"/>
      <c r="AJ181" s="36"/>
      <c r="AK181" s="36"/>
      <c r="AL181" s="36"/>
      <c r="AM181" s="36"/>
      <c r="AN181" s="36"/>
      <c r="AO181" s="36"/>
      <c r="AP181" s="36"/>
      <c r="AQ181" s="36"/>
      <c r="AR181" s="36"/>
      <c r="AS181" s="36"/>
      <c r="AT181" s="36"/>
      <c r="AU181" s="39" t="str">
        <f t="shared" si="33"/>
        <v xml:space="preserve"> </v>
      </c>
      <c r="AV181" s="24"/>
    </row>
    <row r="182" spans="1:48" ht="15" customHeight="1" outlineLevel="1">
      <c r="A182" s="76">
        <f t="shared" si="30"/>
        <v>0</v>
      </c>
      <c r="B182" s="18">
        <f t="shared" si="34"/>
        <v>0</v>
      </c>
      <c r="C182" s="40"/>
      <c r="D182" s="13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8" t="str">
        <f t="shared" si="31"/>
        <v xml:space="preserve"> </v>
      </c>
      <c r="R182" s="40"/>
      <c r="S182" s="13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9" t="str">
        <f t="shared" si="32"/>
        <v xml:space="preserve"> </v>
      </c>
      <c r="AG182" s="40"/>
      <c r="AH182" s="13"/>
      <c r="AI182" s="36"/>
      <c r="AJ182" s="36"/>
      <c r="AK182" s="36"/>
      <c r="AL182" s="36"/>
      <c r="AM182" s="36"/>
      <c r="AN182" s="36"/>
      <c r="AO182" s="36"/>
      <c r="AP182" s="36"/>
      <c r="AQ182" s="36"/>
      <c r="AR182" s="36"/>
      <c r="AS182" s="36"/>
      <c r="AT182" s="36"/>
      <c r="AU182" s="39" t="str">
        <f t="shared" si="33"/>
        <v xml:space="preserve"> </v>
      </c>
      <c r="AV182" s="24"/>
    </row>
    <row r="183" spans="1:48" ht="15" customHeight="1" outlineLevel="1">
      <c r="A183" s="76">
        <f t="shared" si="30"/>
        <v>0</v>
      </c>
      <c r="B183" s="18">
        <f t="shared" si="34"/>
        <v>0</v>
      </c>
      <c r="C183" s="40"/>
      <c r="D183" s="13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8" t="str">
        <f t="shared" si="31"/>
        <v xml:space="preserve"> </v>
      </c>
      <c r="R183" s="40"/>
      <c r="S183" s="13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9" t="str">
        <f t="shared" si="32"/>
        <v xml:space="preserve"> </v>
      </c>
      <c r="AG183" s="40"/>
      <c r="AH183" s="13"/>
      <c r="AI183" s="36"/>
      <c r="AJ183" s="36"/>
      <c r="AK183" s="36"/>
      <c r="AL183" s="36"/>
      <c r="AM183" s="36"/>
      <c r="AN183" s="36"/>
      <c r="AO183" s="36"/>
      <c r="AP183" s="36"/>
      <c r="AQ183" s="36"/>
      <c r="AR183" s="36"/>
      <c r="AS183" s="36"/>
      <c r="AT183" s="36"/>
      <c r="AU183" s="39" t="str">
        <f t="shared" si="33"/>
        <v xml:space="preserve"> </v>
      </c>
      <c r="AV183" s="24"/>
    </row>
    <row r="184" spans="1:48" ht="15" customHeight="1" outlineLevel="1">
      <c r="A184" s="76">
        <f t="shared" si="30"/>
        <v>0</v>
      </c>
      <c r="B184" s="18">
        <f t="shared" si="34"/>
        <v>0</v>
      </c>
      <c r="C184" s="40"/>
      <c r="D184" s="13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8" t="str">
        <f t="shared" si="31"/>
        <v xml:space="preserve"> </v>
      </c>
      <c r="R184" s="40"/>
      <c r="S184" s="13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9" t="str">
        <f t="shared" si="32"/>
        <v xml:space="preserve"> </v>
      </c>
      <c r="AG184" s="40"/>
      <c r="AH184" s="13"/>
      <c r="AI184" s="36"/>
      <c r="AJ184" s="36"/>
      <c r="AK184" s="36"/>
      <c r="AL184" s="36"/>
      <c r="AM184" s="36"/>
      <c r="AN184" s="36"/>
      <c r="AO184" s="36"/>
      <c r="AP184" s="36"/>
      <c r="AQ184" s="36"/>
      <c r="AR184" s="36"/>
      <c r="AS184" s="36"/>
      <c r="AT184" s="36"/>
      <c r="AU184" s="39" t="str">
        <f t="shared" si="33"/>
        <v xml:space="preserve"> </v>
      </c>
      <c r="AV184" s="24"/>
    </row>
    <row r="185" spans="1:48" ht="15" customHeight="1" outlineLevel="1">
      <c r="A185" s="76">
        <f t="shared" si="30"/>
        <v>0</v>
      </c>
      <c r="B185" s="18">
        <f t="shared" si="34"/>
        <v>0</v>
      </c>
      <c r="C185" s="40"/>
      <c r="D185" s="13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8" t="str">
        <f t="shared" si="31"/>
        <v xml:space="preserve"> </v>
      </c>
      <c r="R185" s="40"/>
      <c r="S185" s="13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9" t="str">
        <f t="shared" si="32"/>
        <v xml:space="preserve"> </v>
      </c>
      <c r="AG185" s="40"/>
      <c r="AH185" s="13"/>
      <c r="AI185" s="36"/>
      <c r="AJ185" s="36"/>
      <c r="AK185" s="36"/>
      <c r="AL185" s="36"/>
      <c r="AM185" s="36"/>
      <c r="AN185" s="36"/>
      <c r="AO185" s="36"/>
      <c r="AP185" s="36"/>
      <c r="AQ185" s="36"/>
      <c r="AR185" s="36"/>
      <c r="AS185" s="36"/>
      <c r="AT185" s="36"/>
      <c r="AU185" s="39" t="str">
        <f t="shared" si="33"/>
        <v xml:space="preserve"> </v>
      </c>
      <c r="AV185" s="24"/>
    </row>
    <row r="186" spans="1:48" ht="15" customHeight="1" outlineLevel="1">
      <c r="A186" s="76">
        <f t="shared" si="30"/>
        <v>0</v>
      </c>
      <c r="B186" s="18">
        <f t="shared" si="34"/>
        <v>0</v>
      </c>
      <c r="C186" s="40"/>
      <c r="D186" s="13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8" t="str">
        <f t="shared" si="31"/>
        <v xml:space="preserve"> </v>
      </c>
      <c r="R186" s="40"/>
      <c r="S186" s="13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9" t="str">
        <f t="shared" si="32"/>
        <v xml:space="preserve"> </v>
      </c>
      <c r="AG186" s="40"/>
      <c r="AH186" s="13"/>
      <c r="AI186" s="36"/>
      <c r="AJ186" s="36"/>
      <c r="AK186" s="36"/>
      <c r="AL186" s="36"/>
      <c r="AM186" s="36"/>
      <c r="AN186" s="36"/>
      <c r="AO186" s="36"/>
      <c r="AP186" s="36"/>
      <c r="AQ186" s="36"/>
      <c r="AR186" s="36"/>
      <c r="AS186" s="36"/>
      <c r="AT186" s="36"/>
      <c r="AU186" s="39" t="str">
        <f t="shared" si="33"/>
        <v xml:space="preserve"> </v>
      </c>
      <c r="AV186" s="24"/>
    </row>
    <row r="187" spans="1:48" ht="15" customHeight="1" outlineLevel="1">
      <c r="A187" s="76">
        <f t="shared" si="30"/>
        <v>0</v>
      </c>
      <c r="B187" s="18">
        <f t="shared" si="34"/>
        <v>0</v>
      </c>
      <c r="C187" s="40"/>
      <c r="D187" s="13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8" t="str">
        <f t="shared" si="31"/>
        <v xml:space="preserve"> </v>
      </c>
      <c r="R187" s="40"/>
      <c r="S187" s="13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9" t="str">
        <f t="shared" si="32"/>
        <v xml:space="preserve"> </v>
      </c>
      <c r="AG187" s="40"/>
      <c r="AH187" s="13"/>
      <c r="AI187" s="36"/>
      <c r="AJ187" s="36"/>
      <c r="AK187" s="36"/>
      <c r="AL187" s="36"/>
      <c r="AM187" s="36"/>
      <c r="AN187" s="36"/>
      <c r="AO187" s="36"/>
      <c r="AP187" s="36"/>
      <c r="AQ187" s="36"/>
      <c r="AR187" s="36"/>
      <c r="AS187" s="36"/>
      <c r="AT187" s="36"/>
      <c r="AU187" s="39" t="str">
        <f t="shared" si="33"/>
        <v xml:space="preserve"> </v>
      </c>
      <c r="AV187" s="24"/>
    </row>
    <row r="188" spans="1:48" ht="15" customHeight="1" outlineLevel="1">
      <c r="A188" s="76">
        <f t="shared" si="30"/>
        <v>0</v>
      </c>
      <c r="B188" s="18">
        <f t="shared" si="34"/>
        <v>0</v>
      </c>
      <c r="C188" s="40"/>
      <c r="D188" s="13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8" t="str">
        <f t="shared" si="31"/>
        <v xml:space="preserve"> </v>
      </c>
      <c r="R188" s="40"/>
      <c r="S188" s="13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39" t="str">
        <f t="shared" si="32"/>
        <v xml:space="preserve"> </v>
      </c>
      <c r="AG188" s="40"/>
      <c r="AH188" s="13"/>
      <c r="AI188" s="36"/>
      <c r="AJ188" s="36"/>
      <c r="AK188" s="36"/>
      <c r="AL188" s="36"/>
      <c r="AM188" s="36"/>
      <c r="AN188" s="36"/>
      <c r="AO188" s="36"/>
      <c r="AP188" s="36"/>
      <c r="AQ188" s="36"/>
      <c r="AR188" s="36"/>
      <c r="AS188" s="36"/>
      <c r="AT188" s="36"/>
      <c r="AU188" s="39" t="str">
        <f t="shared" si="33"/>
        <v xml:space="preserve"> </v>
      </c>
      <c r="AV188" s="25"/>
    </row>
    <row r="189" spans="1:48" ht="15" customHeight="1" outlineLevel="1">
      <c r="A189" s="76">
        <f t="shared" si="30"/>
        <v>0</v>
      </c>
      <c r="B189" s="18">
        <f t="shared" si="34"/>
        <v>0</v>
      </c>
      <c r="C189" s="40"/>
      <c r="D189" s="13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8" t="str">
        <f t="shared" si="31"/>
        <v xml:space="preserve"> </v>
      </c>
      <c r="R189" s="40"/>
      <c r="S189" s="13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F189" s="39" t="str">
        <f t="shared" si="32"/>
        <v xml:space="preserve"> </v>
      </c>
      <c r="AG189" s="40"/>
      <c r="AH189" s="13"/>
      <c r="AI189" s="36"/>
      <c r="AJ189" s="36"/>
      <c r="AK189" s="36"/>
      <c r="AL189" s="36"/>
      <c r="AM189" s="36"/>
      <c r="AN189" s="36"/>
      <c r="AO189" s="36"/>
      <c r="AP189" s="36"/>
      <c r="AQ189" s="36"/>
      <c r="AR189" s="36"/>
      <c r="AS189" s="36"/>
      <c r="AT189" s="36"/>
      <c r="AU189" s="39" t="str">
        <f t="shared" si="33"/>
        <v xml:space="preserve"> </v>
      </c>
      <c r="AV189" s="25"/>
    </row>
    <row r="190" spans="1:48" ht="15" customHeight="1" outlineLevel="1">
      <c r="A190" s="76">
        <f t="shared" si="30"/>
        <v>0</v>
      </c>
      <c r="B190" s="18">
        <f t="shared" si="34"/>
        <v>0</v>
      </c>
      <c r="C190" s="40"/>
      <c r="D190" s="13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8" t="str">
        <f t="shared" si="31"/>
        <v xml:space="preserve"> </v>
      </c>
      <c r="R190" s="40"/>
      <c r="S190" s="13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9" t="str">
        <f t="shared" si="32"/>
        <v xml:space="preserve"> </v>
      </c>
      <c r="AG190" s="40"/>
      <c r="AH190" s="13"/>
      <c r="AI190" s="36"/>
      <c r="AJ190" s="36"/>
      <c r="AK190" s="36"/>
      <c r="AL190" s="36"/>
      <c r="AM190" s="36"/>
      <c r="AN190" s="36"/>
      <c r="AO190" s="36"/>
      <c r="AP190" s="36"/>
      <c r="AQ190" s="36"/>
      <c r="AR190" s="36"/>
      <c r="AS190" s="36"/>
      <c r="AT190" s="36"/>
      <c r="AU190" s="39" t="str">
        <f t="shared" si="33"/>
        <v xml:space="preserve"> </v>
      </c>
      <c r="AV190" s="25"/>
    </row>
    <row r="191" spans="1:48" ht="15" customHeight="1" outlineLevel="1">
      <c r="A191" s="76">
        <f t="shared" si="30"/>
        <v>0</v>
      </c>
      <c r="B191" s="18">
        <f t="shared" si="34"/>
        <v>0</v>
      </c>
      <c r="C191" s="40"/>
      <c r="D191" s="13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8" t="str">
        <f t="shared" si="31"/>
        <v xml:space="preserve"> </v>
      </c>
      <c r="R191" s="40"/>
      <c r="S191" s="13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F191" s="39" t="str">
        <f t="shared" si="32"/>
        <v xml:space="preserve"> </v>
      </c>
      <c r="AG191" s="40"/>
      <c r="AH191" s="13"/>
      <c r="AI191" s="36"/>
      <c r="AJ191" s="36"/>
      <c r="AK191" s="36"/>
      <c r="AL191" s="36"/>
      <c r="AM191" s="36"/>
      <c r="AN191" s="36"/>
      <c r="AO191" s="36"/>
      <c r="AP191" s="36"/>
      <c r="AQ191" s="36"/>
      <c r="AR191" s="36"/>
      <c r="AS191" s="36"/>
      <c r="AT191" s="36"/>
      <c r="AU191" s="39" t="str">
        <f t="shared" si="33"/>
        <v xml:space="preserve"> </v>
      </c>
      <c r="AV191" s="25"/>
    </row>
    <row r="192" spans="1:48" ht="15" customHeight="1" outlineLevel="1">
      <c r="A192" s="76">
        <f t="shared" si="30"/>
        <v>0</v>
      </c>
      <c r="B192" s="18">
        <f t="shared" si="34"/>
        <v>0</v>
      </c>
      <c r="C192" s="40"/>
      <c r="D192" s="13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8" t="str">
        <f t="shared" si="31"/>
        <v xml:space="preserve"> </v>
      </c>
      <c r="R192" s="40"/>
      <c r="S192" s="13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F192" s="39" t="str">
        <f t="shared" si="32"/>
        <v xml:space="preserve"> </v>
      </c>
      <c r="AG192" s="40"/>
      <c r="AH192" s="13"/>
      <c r="AI192" s="36"/>
      <c r="AJ192" s="36"/>
      <c r="AK192" s="36"/>
      <c r="AL192" s="36"/>
      <c r="AM192" s="36"/>
      <c r="AN192" s="36"/>
      <c r="AO192" s="36"/>
      <c r="AP192" s="36"/>
      <c r="AQ192" s="36"/>
      <c r="AR192" s="36"/>
      <c r="AS192" s="36"/>
      <c r="AT192" s="36"/>
      <c r="AU192" s="39" t="str">
        <f t="shared" si="33"/>
        <v xml:space="preserve"> </v>
      </c>
      <c r="AV192" s="25"/>
    </row>
    <row r="193" spans="1:48" ht="15" customHeight="1" outlineLevel="1">
      <c r="A193" s="76">
        <f t="shared" si="30"/>
        <v>0</v>
      </c>
      <c r="B193" s="18">
        <f t="shared" si="34"/>
        <v>0</v>
      </c>
      <c r="C193" s="40"/>
      <c r="D193" s="13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8" t="str">
        <f t="shared" si="31"/>
        <v xml:space="preserve"> </v>
      </c>
      <c r="R193" s="40"/>
      <c r="S193" s="13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F193" s="39" t="str">
        <f t="shared" si="32"/>
        <v xml:space="preserve"> </v>
      </c>
      <c r="AG193" s="40"/>
      <c r="AH193" s="13"/>
      <c r="AI193" s="36"/>
      <c r="AJ193" s="36"/>
      <c r="AK193" s="36"/>
      <c r="AL193" s="36"/>
      <c r="AM193" s="36"/>
      <c r="AN193" s="36"/>
      <c r="AO193" s="36"/>
      <c r="AP193" s="36"/>
      <c r="AQ193" s="36"/>
      <c r="AR193" s="36"/>
      <c r="AS193" s="36"/>
      <c r="AT193" s="36"/>
      <c r="AU193" s="39" t="str">
        <f t="shared" si="33"/>
        <v xml:space="preserve"> </v>
      </c>
      <c r="AV193" s="25"/>
    </row>
    <row r="194" spans="1:48" ht="15" customHeight="1" outlineLevel="1">
      <c r="A194" s="76">
        <f t="shared" si="30"/>
        <v>0</v>
      </c>
      <c r="B194" s="18">
        <f t="shared" si="34"/>
        <v>0</v>
      </c>
      <c r="C194" s="40"/>
      <c r="D194" s="13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8" t="str">
        <f t="shared" si="31"/>
        <v xml:space="preserve"> </v>
      </c>
      <c r="R194" s="40"/>
      <c r="S194" s="13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F194" s="39" t="str">
        <f t="shared" si="32"/>
        <v xml:space="preserve"> </v>
      </c>
      <c r="AG194" s="40"/>
      <c r="AH194" s="13"/>
      <c r="AI194" s="36"/>
      <c r="AJ194" s="36"/>
      <c r="AK194" s="36"/>
      <c r="AL194" s="36"/>
      <c r="AM194" s="36"/>
      <c r="AN194" s="36"/>
      <c r="AO194" s="36"/>
      <c r="AP194" s="36"/>
      <c r="AQ194" s="36"/>
      <c r="AR194" s="36"/>
      <c r="AS194" s="36"/>
      <c r="AT194" s="36"/>
      <c r="AU194" s="39" t="str">
        <f t="shared" si="33"/>
        <v xml:space="preserve"> </v>
      </c>
      <c r="AV194" s="25"/>
    </row>
    <row r="195" spans="1:48" ht="15" customHeight="1" outlineLevel="1">
      <c r="A195" s="76">
        <f t="shared" si="30"/>
        <v>0</v>
      </c>
      <c r="B195" s="18">
        <f t="shared" si="34"/>
        <v>0</v>
      </c>
      <c r="C195" s="40"/>
      <c r="D195" s="13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8" t="str">
        <f t="shared" si="31"/>
        <v xml:space="preserve"> </v>
      </c>
      <c r="R195" s="40"/>
      <c r="S195" s="13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F195" s="39" t="str">
        <f t="shared" si="32"/>
        <v xml:space="preserve"> </v>
      </c>
      <c r="AG195" s="40"/>
      <c r="AH195" s="13"/>
      <c r="AI195" s="36"/>
      <c r="AJ195" s="36"/>
      <c r="AK195" s="36"/>
      <c r="AL195" s="36"/>
      <c r="AM195" s="36"/>
      <c r="AN195" s="36"/>
      <c r="AO195" s="36"/>
      <c r="AP195" s="36"/>
      <c r="AQ195" s="36"/>
      <c r="AR195" s="36"/>
      <c r="AS195" s="36"/>
      <c r="AT195" s="36"/>
      <c r="AU195" s="39" t="str">
        <f t="shared" si="33"/>
        <v xml:space="preserve"> </v>
      </c>
      <c r="AV195" s="25"/>
    </row>
    <row r="196" spans="1:48" ht="15" customHeight="1" outlineLevel="1">
      <c r="A196" s="76">
        <f t="shared" si="30"/>
        <v>0</v>
      </c>
      <c r="B196" s="18">
        <f t="shared" si="34"/>
        <v>0</v>
      </c>
      <c r="C196" s="40"/>
      <c r="D196" s="13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8" t="str">
        <f t="shared" si="31"/>
        <v xml:space="preserve"> </v>
      </c>
      <c r="R196" s="40"/>
      <c r="S196" s="13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F196" s="41" t="str">
        <f t="shared" si="32"/>
        <v xml:space="preserve"> </v>
      </c>
      <c r="AG196" s="40"/>
      <c r="AH196" s="13"/>
      <c r="AI196" s="36"/>
      <c r="AJ196" s="36"/>
      <c r="AK196" s="36"/>
      <c r="AL196" s="36"/>
      <c r="AM196" s="36"/>
      <c r="AN196" s="36"/>
      <c r="AO196" s="36"/>
      <c r="AP196" s="36"/>
      <c r="AQ196" s="36"/>
      <c r="AR196" s="36"/>
      <c r="AS196" s="36"/>
      <c r="AT196" s="36"/>
      <c r="AU196" s="39" t="str">
        <f t="shared" si="33"/>
        <v xml:space="preserve"> </v>
      </c>
      <c r="AV196" s="25"/>
    </row>
    <row r="197" spans="1:48" ht="15" customHeight="1" outlineLevel="1">
      <c r="A197" s="76">
        <f t="shared" si="30"/>
        <v>0</v>
      </c>
      <c r="B197" s="18">
        <f t="shared" si="34"/>
        <v>0</v>
      </c>
      <c r="C197" s="40"/>
      <c r="D197" s="13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8" t="str">
        <f t="shared" si="31"/>
        <v xml:space="preserve"> </v>
      </c>
      <c r="R197" s="40"/>
      <c r="S197" s="13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F197" s="41" t="str">
        <f t="shared" si="32"/>
        <v xml:space="preserve"> </v>
      </c>
      <c r="AG197" s="40"/>
      <c r="AH197" s="13"/>
      <c r="AI197" s="36"/>
      <c r="AJ197" s="36"/>
      <c r="AK197" s="36"/>
      <c r="AL197" s="36"/>
      <c r="AM197" s="36"/>
      <c r="AN197" s="36"/>
      <c r="AO197" s="36"/>
      <c r="AP197" s="36"/>
      <c r="AQ197" s="36"/>
      <c r="AR197" s="36"/>
      <c r="AS197" s="36"/>
      <c r="AT197" s="36"/>
      <c r="AU197" s="39" t="str">
        <f t="shared" si="33"/>
        <v xml:space="preserve"> </v>
      </c>
      <c r="AV197" s="25"/>
    </row>
    <row r="198" spans="1:48" ht="15" customHeight="1">
      <c r="A198" s="76">
        <f>IF((SUM(D198:Q198)+SUM(R198:AF198)+SUM(AG198:AU198))=0,0,1)</f>
        <v>0</v>
      </c>
      <c r="B198" s="119"/>
      <c r="C198" s="11" t="s">
        <v>7</v>
      </c>
      <c r="D198" s="26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8"/>
      <c r="Q198" s="31">
        <f>COUNTIF(Q200:Q224,"-")</f>
        <v>0</v>
      </c>
      <c r="R198" s="11" t="s">
        <v>7</v>
      </c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30"/>
      <c r="AF198" s="31">
        <f>COUNTIF(AF200:AF224,"-")</f>
        <v>0</v>
      </c>
      <c r="AG198" s="11" t="s">
        <v>7</v>
      </c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30"/>
      <c r="AU198" s="31">
        <f>COUNTIF(AU200:AU224,"-")</f>
        <v>0</v>
      </c>
      <c r="AV198" s="25"/>
    </row>
    <row r="199" spans="1:48" ht="15" customHeight="1">
      <c r="A199" s="76">
        <f aca="true" t="shared" si="35" ref="A199:A224">IF((SUM(D199:Q199)+SUM(R199:AF199)+SUM(AG199:AU199))=0,0,1)</f>
        <v>0</v>
      </c>
      <c r="B199" s="120"/>
      <c r="C199" s="12" t="s">
        <v>8</v>
      </c>
      <c r="D199" s="32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4"/>
      <c r="Q199" s="31">
        <f>COUNTIF(Q200:Q224,"-")+COUNTIF(Q200:Q224,"+")</f>
        <v>0</v>
      </c>
      <c r="R199" s="11" t="s">
        <v>8</v>
      </c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30"/>
      <c r="AF199" s="31">
        <f>COUNTIF(AF200:AF224,"-")+COUNTIF(AF200:AF224,"+")</f>
        <v>0</v>
      </c>
      <c r="AG199" s="11" t="s">
        <v>8</v>
      </c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30"/>
      <c r="AU199" s="31">
        <f>COUNTIF(AU200:AU224,"-")+COUNTIF(AU200:AU224,"+")</f>
        <v>0</v>
      </c>
      <c r="AV199" s="25"/>
    </row>
    <row r="200" spans="1:48" ht="15" customHeight="1" outlineLevel="1">
      <c r="A200" s="76">
        <f t="shared" si="35"/>
        <v>0</v>
      </c>
      <c r="B200" s="18">
        <f>B198</f>
        <v>0</v>
      </c>
      <c r="C200" s="35"/>
      <c r="D200" s="13"/>
      <c r="E200" s="36"/>
      <c r="F200" s="36"/>
      <c r="G200" s="36"/>
      <c r="H200" s="36"/>
      <c r="I200" s="36"/>
      <c r="J200" s="36"/>
      <c r="K200" s="36"/>
      <c r="L200" s="36"/>
      <c r="M200" s="36"/>
      <c r="N200" s="37"/>
      <c r="O200" s="36"/>
      <c r="P200" s="36"/>
      <c r="Q200" s="38" t="str">
        <f>IF(C200&gt;0,IF(AND(E200&lt;=$E$6,F200&lt;=$F$6,G200&lt;=$G$6,H200&lt;=$H$6,I200&lt;=$I$6,J200&lt;=$J$6,K200&lt;=$K$6,L200&lt;=$L$6,M200&lt;=$M$6,N200&lt;=$N$6,O200&lt;=$O$6,P200&lt;=$P$6),"+","-")," ")</f>
        <v xml:space="preserve"> </v>
      </c>
      <c r="R200" s="35"/>
      <c r="S200" s="13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F200" s="39" t="str">
        <f>IF(S200&gt;0,IF(AND(T200&lt;=$T$6,U200&lt;=$U$6,V200&lt;=$V$6,W200&lt;=$W$6,X200&lt;=$X$6,Y200&lt;=$Y$6,Z200&lt;=$Z$6,AA200&lt;=$AA$6,AB200&lt;=$AB$6,AC200&lt;=$AC$6,AD200&lt;=$AD$6,AE200&lt;=$AE$6),"+","-")," ")</f>
        <v xml:space="preserve"> </v>
      </c>
      <c r="AG200" s="35"/>
      <c r="AH200" s="13"/>
      <c r="AI200" s="36"/>
      <c r="AJ200" s="36"/>
      <c r="AK200" s="36"/>
      <c r="AL200" s="36"/>
      <c r="AM200" s="36"/>
      <c r="AN200" s="36"/>
      <c r="AO200" s="36"/>
      <c r="AP200" s="36"/>
      <c r="AQ200" s="36"/>
      <c r="AR200" s="36"/>
      <c r="AS200" s="36"/>
      <c r="AT200" s="36"/>
      <c r="AU200" s="39" t="str">
        <f>IF(AG200&gt;0,IF(AND(AI200&lt;=$AI$6,AJ200&lt;=$AJ$6,AK200&lt;=$AK$6,AL200&lt;=$AL$6,AM200&lt;=$AM$6,AN200&lt;=$AN$6,AO200&lt;=$AO$6,AP200&lt;=$AP$6,AT200&lt;=$AT$6,AQ200&lt;=$AQ$6,AR200&lt;=$AR$6,AS200&lt;=$AS$6),"+","-")," ")</f>
        <v xml:space="preserve"> </v>
      </c>
      <c r="AV200" s="24"/>
    </row>
    <row r="201" spans="1:48" ht="15" customHeight="1" outlineLevel="1">
      <c r="A201" s="76">
        <f t="shared" si="35"/>
        <v>0</v>
      </c>
      <c r="B201" s="18">
        <f>B200</f>
        <v>0</v>
      </c>
      <c r="C201" s="35"/>
      <c r="D201" s="13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8" t="str">
        <f aca="true" t="shared" si="36" ref="Q201:Q224">IF(C201&gt;0,IF(AND(E201&lt;=$E$6,F201&lt;=$F$6,G201&lt;=$G$6,H201&lt;=$H$6,I201&lt;=$I$6,J201&lt;=$J$6,K201&lt;=$K$6,L201&lt;=$L$6,M201&lt;=$M$6,N201&lt;=$N$6,O201&lt;=$O$6,P201&lt;=$P$6),"+","-")," ")</f>
        <v xml:space="preserve"> </v>
      </c>
      <c r="R201" s="35"/>
      <c r="S201" s="13"/>
      <c r="T201" s="36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F201" s="39" t="str">
        <f aca="true" t="shared" si="37" ref="AF201:AF224">IF(S201&gt;0,IF(AND(T201&lt;=$T$6,U201&lt;=$U$6,V201&lt;=$V$6,W201&lt;=$W$6,X201&lt;=$X$6,Y201&lt;=$Y$6,Z201&lt;=$Z$6,AA201&lt;=$AA$6,AB201&lt;=$AB$6,AC201&lt;=$AC$6,AD201&lt;=$AD$6,AE201&lt;=$AE$6),"+","-")," ")</f>
        <v xml:space="preserve"> </v>
      </c>
      <c r="AG201" s="35"/>
      <c r="AH201" s="13"/>
      <c r="AI201" s="36"/>
      <c r="AJ201" s="36"/>
      <c r="AK201" s="36"/>
      <c r="AL201" s="36"/>
      <c r="AM201" s="36"/>
      <c r="AN201" s="36"/>
      <c r="AO201" s="36"/>
      <c r="AP201" s="36"/>
      <c r="AQ201" s="36"/>
      <c r="AR201" s="36"/>
      <c r="AS201" s="36"/>
      <c r="AT201" s="36"/>
      <c r="AU201" s="39" t="str">
        <f aca="true" t="shared" si="38" ref="AU201:AU224">IF(AG201&gt;0,IF(AND(AI201&lt;=$AI$6,AJ201&lt;=$AJ$6,AK201&lt;=$AK$6,AL201&lt;=$AL$6,AM201&lt;=$AM$6,AN201&lt;=$AN$6,AO201&lt;=$AO$6,AP201&lt;=$AP$6,AT201&lt;=$AT$6,AQ201&lt;=$AQ$6,AR201&lt;=$AR$6,AS201&lt;=$AS$6),"+","-")," ")</f>
        <v xml:space="preserve"> </v>
      </c>
      <c r="AV201" s="24"/>
    </row>
    <row r="202" spans="1:48" ht="15" customHeight="1" outlineLevel="1">
      <c r="A202" s="76">
        <f t="shared" si="35"/>
        <v>0</v>
      </c>
      <c r="B202" s="18">
        <f aca="true" t="shared" si="39" ref="B202:B224">B201</f>
        <v>0</v>
      </c>
      <c r="C202" s="35"/>
      <c r="D202" s="13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8" t="str">
        <f t="shared" si="36"/>
        <v xml:space="preserve"> </v>
      </c>
      <c r="R202" s="35"/>
      <c r="S202" s="13"/>
      <c r="T202" s="36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F202" s="39" t="str">
        <f t="shared" si="37"/>
        <v xml:space="preserve"> </v>
      </c>
      <c r="AG202" s="35"/>
      <c r="AH202" s="13"/>
      <c r="AI202" s="36"/>
      <c r="AJ202" s="36"/>
      <c r="AK202" s="36"/>
      <c r="AL202" s="36"/>
      <c r="AM202" s="36"/>
      <c r="AN202" s="36"/>
      <c r="AO202" s="36"/>
      <c r="AP202" s="36"/>
      <c r="AQ202" s="36"/>
      <c r="AR202" s="36"/>
      <c r="AS202" s="36"/>
      <c r="AT202" s="36"/>
      <c r="AU202" s="39" t="str">
        <f t="shared" si="38"/>
        <v xml:space="preserve"> </v>
      </c>
      <c r="AV202" s="24"/>
    </row>
    <row r="203" spans="1:48" ht="15" customHeight="1" outlineLevel="1">
      <c r="A203" s="76">
        <f t="shared" si="35"/>
        <v>0</v>
      </c>
      <c r="B203" s="18">
        <f t="shared" si="39"/>
        <v>0</v>
      </c>
      <c r="C203" s="35"/>
      <c r="D203" s="13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8" t="str">
        <f t="shared" si="36"/>
        <v xml:space="preserve"> </v>
      </c>
      <c r="R203" s="35"/>
      <c r="S203" s="13"/>
      <c r="T203" s="36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F203" s="39" t="str">
        <f t="shared" si="37"/>
        <v xml:space="preserve"> </v>
      </c>
      <c r="AG203" s="35"/>
      <c r="AH203" s="13"/>
      <c r="AI203" s="36"/>
      <c r="AJ203" s="36"/>
      <c r="AK203" s="36"/>
      <c r="AL203" s="36"/>
      <c r="AM203" s="36"/>
      <c r="AN203" s="36"/>
      <c r="AO203" s="36"/>
      <c r="AP203" s="36"/>
      <c r="AQ203" s="36"/>
      <c r="AR203" s="36"/>
      <c r="AS203" s="36"/>
      <c r="AT203" s="36"/>
      <c r="AU203" s="39" t="str">
        <f t="shared" si="38"/>
        <v xml:space="preserve"> </v>
      </c>
      <c r="AV203" s="24"/>
    </row>
    <row r="204" spans="1:48" ht="15" customHeight="1" outlineLevel="1">
      <c r="A204" s="76">
        <f t="shared" si="35"/>
        <v>0</v>
      </c>
      <c r="B204" s="18">
        <f t="shared" si="39"/>
        <v>0</v>
      </c>
      <c r="C204" s="35"/>
      <c r="D204" s="13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8" t="str">
        <f t="shared" si="36"/>
        <v xml:space="preserve"> </v>
      </c>
      <c r="R204" s="35"/>
      <c r="S204" s="13"/>
      <c r="T204" s="36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F204" s="39" t="str">
        <f t="shared" si="37"/>
        <v xml:space="preserve"> </v>
      </c>
      <c r="AG204" s="35"/>
      <c r="AH204" s="13"/>
      <c r="AI204" s="36"/>
      <c r="AJ204" s="36"/>
      <c r="AK204" s="36"/>
      <c r="AL204" s="36"/>
      <c r="AM204" s="36"/>
      <c r="AN204" s="36"/>
      <c r="AO204" s="36"/>
      <c r="AP204" s="36"/>
      <c r="AQ204" s="36"/>
      <c r="AR204" s="36"/>
      <c r="AS204" s="36"/>
      <c r="AT204" s="36"/>
      <c r="AU204" s="39" t="str">
        <f t="shared" si="38"/>
        <v xml:space="preserve"> </v>
      </c>
      <c r="AV204" s="24"/>
    </row>
    <row r="205" spans="1:48" ht="15" customHeight="1" outlineLevel="1">
      <c r="A205" s="76">
        <f t="shared" si="35"/>
        <v>0</v>
      </c>
      <c r="B205" s="18">
        <f t="shared" si="39"/>
        <v>0</v>
      </c>
      <c r="C205" s="35"/>
      <c r="D205" s="13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8" t="str">
        <f t="shared" si="36"/>
        <v xml:space="preserve"> </v>
      </c>
      <c r="R205" s="35"/>
      <c r="S205" s="13"/>
      <c r="T205" s="36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F205" s="39" t="str">
        <f t="shared" si="37"/>
        <v xml:space="preserve"> </v>
      </c>
      <c r="AG205" s="35"/>
      <c r="AH205" s="13"/>
      <c r="AI205" s="36"/>
      <c r="AJ205" s="36"/>
      <c r="AK205" s="36"/>
      <c r="AL205" s="36"/>
      <c r="AM205" s="36"/>
      <c r="AN205" s="36"/>
      <c r="AO205" s="36"/>
      <c r="AP205" s="36"/>
      <c r="AQ205" s="36"/>
      <c r="AR205" s="36"/>
      <c r="AS205" s="36"/>
      <c r="AT205" s="36"/>
      <c r="AU205" s="39" t="str">
        <f t="shared" si="38"/>
        <v xml:space="preserve"> </v>
      </c>
      <c r="AV205" s="24"/>
    </row>
    <row r="206" spans="1:48" ht="15" customHeight="1" outlineLevel="1">
      <c r="A206" s="76">
        <f t="shared" si="35"/>
        <v>0</v>
      </c>
      <c r="B206" s="18">
        <f t="shared" si="39"/>
        <v>0</v>
      </c>
      <c r="C206" s="35"/>
      <c r="D206" s="13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8" t="str">
        <f t="shared" si="36"/>
        <v xml:space="preserve"> </v>
      </c>
      <c r="R206" s="35"/>
      <c r="S206" s="13"/>
      <c r="T206" s="36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F206" s="39" t="str">
        <f t="shared" si="37"/>
        <v xml:space="preserve"> </v>
      </c>
      <c r="AG206" s="35"/>
      <c r="AH206" s="13"/>
      <c r="AI206" s="36"/>
      <c r="AJ206" s="36"/>
      <c r="AK206" s="36"/>
      <c r="AL206" s="36"/>
      <c r="AM206" s="36"/>
      <c r="AN206" s="36"/>
      <c r="AO206" s="36"/>
      <c r="AP206" s="36"/>
      <c r="AQ206" s="36"/>
      <c r="AR206" s="36"/>
      <c r="AS206" s="36"/>
      <c r="AT206" s="36"/>
      <c r="AU206" s="39" t="str">
        <f t="shared" si="38"/>
        <v xml:space="preserve"> </v>
      </c>
      <c r="AV206" s="24"/>
    </row>
    <row r="207" spans="1:48" ht="15" customHeight="1" outlineLevel="1">
      <c r="A207" s="76">
        <f t="shared" si="35"/>
        <v>0</v>
      </c>
      <c r="B207" s="18">
        <f t="shared" si="39"/>
        <v>0</v>
      </c>
      <c r="C207" s="40"/>
      <c r="D207" s="13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8" t="str">
        <f t="shared" si="36"/>
        <v xml:space="preserve"> </v>
      </c>
      <c r="R207" s="40"/>
      <c r="S207" s="13"/>
      <c r="T207" s="36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F207" s="39" t="str">
        <f t="shared" si="37"/>
        <v xml:space="preserve"> </v>
      </c>
      <c r="AG207" s="40"/>
      <c r="AH207" s="13"/>
      <c r="AI207" s="36"/>
      <c r="AJ207" s="36"/>
      <c r="AK207" s="36"/>
      <c r="AL207" s="36"/>
      <c r="AM207" s="36"/>
      <c r="AN207" s="36"/>
      <c r="AO207" s="36"/>
      <c r="AP207" s="36"/>
      <c r="AQ207" s="36"/>
      <c r="AR207" s="36"/>
      <c r="AS207" s="36"/>
      <c r="AT207" s="36"/>
      <c r="AU207" s="39" t="str">
        <f t="shared" si="38"/>
        <v xml:space="preserve"> </v>
      </c>
      <c r="AV207" s="24"/>
    </row>
    <row r="208" spans="1:48" ht="15" customHeight="1" outlineLevel="1">
      <c r="A208" s="76">
        <f t="shared" si="35"/>
        <v>0</v>
      </c>
      <c r="B208" s="18">
        <f t="shared" si="39"/>
        <v>0</v>
      </c>
      <c r="C208" s="40"/>
      <c r="D208" s="13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8" t="str">
        <f t="shared" si="36"/>
        <v xml:space="preserve"> </v>
      </c>
      <c r="R208" s="40"/>
      <c r="S208" s="13"/>
      <c r="T208" s="36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F208" s="39" t="str">
        <f t="shared" si="37"/>
        <v xml:space="preserve"> </v>
      </c>
      <c r="AG208" s="40"/>
      <c r="AH208" s="13"/>
      <c r="AI208" s="36"/>
      <c r="AJ208" s="36"/>
      <c r="AK208" s="36"/>
      <c r="AL208" s="36"/>
      <c r="AM208" s="36"/>
      <c r="AN208" s="36"/>
      <c r="AO208" s="36"/>
      <c r="AP208" s="36"/>
      <c r="AQ208" s="36"/>
      <c r="AR208" s="36"/>
      <c r="AS208" s="36"/>
      <c r="AT208" s="36"/>
      <c r="AU208" s="39" t="str">
        <f t="shared" si="38"/>
        <v xml:space="preserve"> </v>
      </c>
      <c r="AV208" s="24"/>
    </row>
    <row r="209" spans="1:48" ht="15" customHeight="1" outlineLevel="1">
      <c r="A209" s="76">
        <f t="shared" si="35"/>
        <v>0</v>
      </c>
      <c r="B209" s="18">
        <f t="shared" si="39"/>
        <v>0</v>
      </c>
      <c r="C209" s="40"/>
      <c r="D209" s="13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8" t="str">
        <f t="shared" si="36"/>
        <v xml:space="preserve"> </v>
      </c>
      <c r="R209" s="40"/>
      <c r="S209" s="13"/>
      <c r="T209" s="36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F209" s="39" t="str">
        <f t="shared" si="37"/>
        <v xml:space="preserve"> </v>
      </c>
      <c r="AG209" s="40"/>
      <c r="AH209" s="13"/>
      <c r="AI209" s="36"/>
      <c r="AJ209" s="36"/>
      <c r="AK209" s="36"/>
      <c r="AL209" s="36"/>
      <c r="AM209" s="36"/>
      <c r="AN209" s="36"/>
      <c r="AO209" s="36"/>
      <c r="AP209" s="36"/>
      <c r="AQ209" s="36"/>
      <c r="AR209" s="36"/>
      <c r="AS209" s="36"/>
      <c r="AT209" s="36"/>
      <c r="AU209" s="39" t="str">
        <f t="shared" si="38"/>
        <v xml:space="preserve"> </v>
      </c>
      <c r="AV209" s="24"/>
    </row>
    <row r="210" spans="1:48" ht="15" customHeight="1" outlineLevel="1">
      <c r="A210" s="76">
        <f t="shared" si="35"/>
        <v>0</v>
      </c>
      <c r="B210" s="18">
        <f t="shared" si="39"/>
        <v>0</v>
      </c>
      <c r="C210" s="40"/>
      <c r="D210" s="13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8" t="str">
        <f t="shared" si="36"/>
        <v xml:space="preserve"> </v>
      </c>
      <c r="R210" s="40"/>
      <c r="S210" s="13"/>
      <c r="T210" s="36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F210" s="39" t="str">
        <f t="shared" si="37"/>
        <v xml:space="preserve"> </v>
      </c>
      <c r="AG210" s="40"/>
      <c r="AH210" s="13"/>
      <c r="AI210" s="36"/>
      <c r="AJ210" s="36"/>
      <c r="AK210" s="36"/>
      <c r="AL210" s="36"/>
      <c r="AM210" s="36"/>
      <c r="AN210" s="36"/>
      <c r="AO210" s="36"/>
      <c r="AP210" s="36"/>
      <c r="AQ210" s="36"/>
      <c r="AR210" s="36"/>
      <c r="AS210" s="36"/>
      <c r="AT210" s="36"/>
      <c r="AU210" s="39" t="str">
        <f t="shared" si="38"/>
        <v xml:space="preserve"> </v>
      </c>
      <c r="AV210" s="24"/>
    </row>
    <row r="211" spans="1:48" ht="15" customHeight="1" outlineLevel="1">
      <c r="A211" s="76">
        <f t="shared" si="35"/>
        <v>0</v>
      </c>
      <c r="B211" s="18">
        <f t="shared" si="39"/>
        <v>0</v>
      </c>
      <c r="C211" s="40"/>
      <c r="D211" s="13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8" t="str">
        <f t="shared" si="36"/>
        <v xml:space="preserve"> </v>
      </c>
      <c r="R211" s="40"/>
      <c r="S211" s="13"/>
      <c r="T211" s="36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F211" s="39" t="str">
        <f t="shared" si="37"/>
        <v xml:space="preserve"> </v>
      </c>
      <c r="AG211" s="40"/>
      <c r="AH211" s="13"/>
      <c r="AI211" s="36"/>
      <c r="AJ211" s="36"/>
      <c r="AK211" s="36"/>
      <c r="AL211" s="36"/>
      <c r="AM211" s="36"/>
      <c r="AN211" s="36"/>
      <c r="AO211" s="36"/>
      <c r="AP211" s="36"/>
      <c r="AQ211" s="36"/>
      <c r="AR211" s="36"/>
      <c r="AS211" s="36"/>
      <c r="AT211" s="36"/>
      <c r="AU211" s="39" t="str">
        <f t="shared" si="38"/>
        <v xml:space="preserve"> </v>
      </c>
      <c r="AV211" s="24"/>
    </row>
    <row r="212" spans="1:48" ht="15" customHeight="1" outlineLevel="1">
      <c r="A212" s="76">
        <f t="shared" si="35"/>
        <v>0</v>
      </c>
      <c r="B212" s="18">
        <f t="shared" si="39"/>
        <v>0</v>
      </c>
      <c r="C212" s="40"/>
      <c r="D212" s="13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8" t="str">
        <f t="shared" si="36"/>
        <v xml:space="preserve"> </v>
      </c>
      <c r="R212" s="40"/>
      <c r="S212" s="13"/>
      <c r="T212" s="36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F212" s="39" t="str">
        <f t="shared" si="37"/>
        <v xml:space="preserve"> </v>
      </c>
      <c r="AG212" s="40"/>
      <c r="AH212" s="13"/>
      <c r="AI212" s="36"/>
      <c r="AJ212" s="36"/>
      <c r="AK212" s="36"/>
      <c r="AL212" s="36"/>
      <c r="AM212" s="36"/>
      <c r="AN212" s="36"/>
      <c r="AO212" s="36"/>
      <c r="AP212" s="36"/>
      <c r="AQ212" s="36"/>
      <c r="AR212" s="36"/>
      <c r="AS212" s="36"/>
      <c r="AT212" s="36"/>
      <c r="AU212" s="39" t="str">
        <f t="shared" si="38"/>
        <v xml:space="preserve"> </v>
      </c>
      <c r="AV212" s="24"/>
    </row>
    <row r="213" spans="1:48" ht="15" customHeight="1" outlineLevel="1">
      <c r="A213" s="76">
        <f t="shared" si="35"/>
        <v>0</v>
      </c>
      <c r="B213" s="18">
        <f t="shared" si="39"/>
        <v>0</v>
      </c>
      <c r="C213" s="40"/>
      <c r="D213" s="13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8" t="str">
        <f t="shared" si="36"/>
        <v xml:space="preserve"> </v>
      </c>
      <c r="R213" s="40"/>
      <c r="S213" s="13"/>
      <c r="T213" s="36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F213" s="39" t="str">
        <f t="shared" si="37"/>
        <v xml:space="preserve"> </v>
      </c>
      <c r="AG213" s="40"/>
      <c r="AH213" s="13"/>
      <c r="AI213" s="36"/>
      <c r="AJ213" s="36"/>
      <c r="AK213" s="36"/>
      <c r="AL213" s="36"/>
      <c r="AM213" s="36"/>
      <c r="AN213" s="36"/>
      <c r="AO213" s="36"/>
      <c r="AP213" s="36"/>
      <c r="AQ213" s="36"/>
      <c r="AR213" s="36"/>
      <c r="AS213" s="36"/>
      <c r="AT213" s="36"/>
      <c r="AU213" s="39" t="str">
        <f t="shared" si="38"/>
        <v xml:space="preserve"> </v>
      </c>
      <c r="AV213" s="24"/>
    </row>
    <row r="214" spans="1:48" ht="15" customHeight="1" outlineLevel="1">
      <c r="A214" s="76">
        <f t="shared" si="35"/>
        <v>0</v>
      </c>
      <c r="B214" s="18">
        <f t="shared" si="39"/>
        <v>0</v>
      </c>
      <c r="C214" s="40"/>
      <c r="D214" s="13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8" t="str">
        <f t="shared" si="36"/>
        <v xml:space="preserve"> </v>
      </c>
      <c r="R214" s="40"/>
      <c r="S214" s="13"/>
      <c r="T214" s="36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F214" s="39" t="str">
        <f t="shared" si="37"/>
        <v xml:space="preserve"> </v>
      </c>
      <c r="AG214" s="40"/>
      <c r="AH214" s="13"/>
      <c r="AI214" s="36"/>
      <c r="AJ214" s="36"/>
      <c r="AK214" s="36"/>
      <c r="AL214" s="36"/>
      <c r="AM214" s="36"/>
      <c r="AN214" s="36"/>
      <c r="AO214" s="36"/>
      <c r="AP214" s="36"/>
      <c r="AQ214" s="36"/>
      <c r="AR214" s="36"/>
      <c r="AS214" s="36"/>
      <c r="AT214" s="36"/>
      <c r="AU214" s="39" t="str">
        <f t="shared" si="38"/>
        <v xml:space="preserve"> </v>
      </c>
      <c r="AV214" s="24"/>
    </row>
    <row r="215" spans="1:48" ht="15" customHeight="1" outlineLevel="1">
      <c r="A215" s="76">
        <f t="shared" si="35"/>
        <v>0</v>
      </c>
      <c r="B215" s="18">
        <f t="shared" si="39"/>
        <v>0</v>
      </c>
      <c r="C215" s="40"/>
      <c r="D215" s="13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8" t="str">
        <f t="shared" si="36"/>
        <v xml:space="preserve"> </v>
      </c>
      <c r="R215" s="40"/>
      <c r="S215" s="13"/>
      <c r="T215" s="36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F215" s="39" t="str">
        <f t="shared" si="37"/>
        <v xml:space="preserve"> </v>
      </c>
      <c r="AG215" s="40"/>
      <c r="AH215" s="13"/>
      <c r="AI215" s="36"/>
      <c r="AJ215" s="36"/>
      <c r="AK215" s="36"/>
      <c r="AL215" s="36"/>
      <c r="AM215" s="36"/>
      <c r="AN215" s="36"/>
      <c r="AO215" s="36"/>
      <c r="AP215" s="36"/>
      <c r="AQ215" s="36"/>
      <c r="AR215" s="36"/>
      <c r="AS215" s="36"/>
      <c r="AT215" s="36"/>
      <c r="AU215" s="39" t="str">
        <f t="shared" si="38"/>
        <v xml:space="preserve"> </v>
      </c>
      <c r="AV215" s="25"/>
    </row>
    <row r="216" spans="1:48" ht="15" customHeight="1" outlineLevel="1">
      <c r="A216" s="76">
        <f t="shared" si="35"/>
        <v>0</v>
      </c>
      <c r="B216" s="18">
        <f t="shared" si="39"/>
        <v>0</v>
      </c>
      <c r="C216" s="40"/>
      <c r="D216" s="13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8" t="str">
        <f t="shared" si="36"/>
        <v xml:space="preserve"> </v>
      </c>
      <c r="R216" s="40"/>
      <c r="S216" s="13"/>
      <c r="T216" s="36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F216" s="39" t="str">
        <f t="shared" si="37"/>
        <v xml:space="preserve"> </v>
      </c>
      <c r="AG216" s="40"/>
      <c r="AH216" s="13"/>
      <c r="AI216" s="36"/>
      <c r="AJ216" s="36"/>
      <c r="AK216" s="36"/>
      <c r="AL216" s="36"/>
      <c r="AM216" s="36"/>
      <c r="AN216" s="36"/>
      <c r="AO216" s="36"/>
      <c r="AP216" s="36"/>
      <c r="AQ216" s="36"/>
      <c r="AR216" s="36"/>
      <c r="AS216" s="36"/>
      <c r="AT216" s="36"/>
      <c r="AU216" s="39" t="str">
        <f t="shared" si="38"/>
        <v xml:space="preserve"> </v>
      </c>
      <c r="AV216" s="25"/>
    </row>
    <row r="217" spans="1:48" ht="15" customHeight="1" outlineLevel="1">
      <c r="A217" s="76">
        <f t="shared" si="35"/>
        <v>0</v>
      </c>
      <c r="B217" s="18">
        <f t="shared" si="39"/>
        <v>0</v>
      </c>
      <c r="C217" s="40"/>
      <c r="D217" s="13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8" t="str">
        <f t="shared" si="36"/>
        <v xml:space="preserve"> </v>
      </c>
      <c r="R217" s="40"/>
      <c r="S217" s="13"/>
      <c r="T217" s="36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F217" s="39" t="str">
        <f t="shared" si="37"/>
        <v xml:space="preserve"> </v>
      </c>
      <c r="AG217" s="40"/>
      <c r="AH217" s="13"/>
      <c r="AI217" s="36"/>
      <c r="AJ217" s="36"/>
      <c r="AK217" s="36"/>
      <c r="AL217" s="36"/>
      <c r="AM217" s="36"/>
      <c r="AN217" s="36"/>
      <c r="AO217" s="36"/>
      <c r="AP217" s="36"/>
      <c r="AQ217" s="36"/>
      <c r="AR217" s="36"/>
      <c r="AS217" s="36"/>
      <c r="AT217" s="36"/>
      <c r="AU217" s="39" t="str">
        <f t="shared" si="38"/>
        <v xml:space="preserve"> </v>
      </c>
      <c r="AV217" s="25"/>
    </row>
    <row r="218" spans="1:48" ht="15" customHeight="1" outlineLevel="1">
      <c r="A218" s="76">
        <f t="shared" si="35"/>
        <v>0</v>
      </c>
      <c r="B218" s="18">
        <f t="shared" si="39"/>
        <v>0</v>
      </c>
      <c r="C218" s="40"/>
      <c r="D218" s="13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8" t="str">
        <f t="shared" si="36"/>
        <v xml:space="preserve"> </v>
      </c>
      <c r="R218" s="40"/>
      <c r="S218" s="13"/>
      <c r="T218" s="36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F218" s="39" t="str">
        <f t="shared" si="37"/>
        <v xml:space="preserve"> </v>
      </c>
      <c r="AG218" s="40"/>
      <c r="AH218" s="13"/>
      <c r="AI218" s="36"/>
      <c r="AJ218" s="36"/>
      <c r="AK218" s="36"/>
      <c r="AL218" s="36"/>
      <c r="AM218" s="36"/>
      <c r="AN218" s="36"/>
      <c r="AO218" s="36"/>
      <c r="AP218" s="36"/>
      <c r="AQ218" s="36"/>
      <c r="AR218" s="36"/>
      <c r="AS218" s="36"/>
      <c r="AT218" s="36"/>
      <c r="AU218" s="39" t="str">
        <f t="shared" si="38"/>
        <v xml:space="preserve"> </v>
      </c>
      <c r="AV218" s="25"/>
    </row>
    <row r="219" spans="1:48" ht="15" customHeight="1" outlineLevel="1">
      <c r="A219" s="76">
        <f t="shared" si="35"/>
        <v>0</v>
      </c>
      <c r="B219" s="18">
        <f t="shared" si="39"/>
        <v>0</v>
      </c>
      <c r="C219" s="40"/>
      <c r="D219" s="13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8" t="str">
        <f t="shared" si="36"/>
        <v xml:space="preserve"> </v>
      </c>
      <c r="R219" s="40"/>
      <c r="S219" s="13"/>
      <c r="T219" s="36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F219" s="39" t="str">
        <f t="shared" si="37"/>
        <v xml:space="preserve"> </v>
      </c>
      <c r="AG219" s="40"/>
      <c r="AH219" s="13"/>
      <c r="AI219" s="36"/>
      <c r="AJ219" s="36"/>
      <c r="AK219" s="36"/>
      <c r="AL219" s="36"/>
      <c r="AM219" s="36"/>
      <c r="AN219" s="36"/>
      <c r="AO219" s="36"/>
      <c r="AP219" s="36"/>
      <c r="AQ219" s="36"/>
      <c r="AR219" s="36"/>
      <c r="AS219" s="36"/>
      <c r="AT219" s="36"/>
      <c r="AU219" s="39" t="str">
        <f t="shared" si="38"/>
        <v xml:space="preserve"> </v>
      </c>
      <c r="AV219" s="25"/>
    </row>
    <row r="220" spans="1:48" ht="15" customHeight="1" outlineLevel="1">
      <c r="A220" s="76">
        <f t="shared" si="35"/>
        <v>0</v>
      </c>
      <c r="B220" s="18">
        <f t="shared" si="39"/>
        <v>0</v>
      </c>
      <c r="C220" s="40"/>
      <c r="D220" s="13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8" t="str">
        <f t="shared" si="36"/>
        <v xml:space="preserve"> </v>
      </c>
      <c r="R220" s="40"/>
      <c r="S220" s="13"/>
      <c r="T220" s="36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F220" s="39" t="str">
        <f t="shared" si="37"/>
        <v xml:space="preserve"> </v>
      </c>
      <c r="AG220" s="40"/>
      <c r="AH220" s="13"/>
      <c r="AI220" s="36"/>
      <c r="AJ220" s="36"/>
      <c r="AK220" s="36"/>
      <c r="AL220" s="36"/>
      <c r="AM220" s="36"/>
      <c r="AN220" s="36"/>
      <c r="AO220" s="36"/>
      <c r="AP220" s="36"/>
      <c r="AQ220" s="36"/>
      <c r="AR220" s="36"/>
      <c r="AS220" s="36"/>
      <c r="AT220" s="36"/>
      <c r="AU220" s="39" t="str">
        <f t="shared" si="38"/>
        <v xml:space="preserve"> </v>
      </c>
      <c r="AV220" s="25"/>
    </row>
    <row r="221" spans="1:48" ht="15" customHeight="1" outlineLevel="1">
      <c r="A221" s="76">
        <f t="shared" si="35"/>
        <v>0</v>
      </c>
      <c r="B221" s="18">
        <f t="shared" si="39"/>
        <v>0</v>
      </c>
      <c r="C221" s="40"/>
      <c r="D221" s="13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8" t="str">
        <f t="shared" si="36"/>
        <v xml:space="preserve"> </v>
      </c>
      <c r="R221" s="40"/>
      <c r="S221" s="13"/>
      <c r="T221" s="36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F221" s="39" t="str">
        <f t="shared" si="37"/>
        <v xml:space="preserve"> </v>
      </c>
      <c r="AG221" s="40"/>
      <c r="AH221" s="13"/>
      <c r="AI221" s="36"/>
      <c r="AJ221" s="36"/>
      <c r="AK221" s="36"/>
      <c r="AL221" s="36"/>
      <c r="AM221" s="36"/>
      <c r="AN221" s="36"/>
      <c r="AO221" s="36"/>
      <c r="AP221" s="36"/>
      <c r="AQ221" s="36"/>
      <c r="AR221" s="36"/>
      <c r="AS221" s="36"/>
      <c r="AT221" s="36"/>
      <c r="AU221" s="39" t="str">
        <f t="shared" si="38"/>
        <v xml:space="preserve"> </v>
      </c>
      <c r="AV221" s="25"/>
    </row>
    <row r="222" spans="1:48" ht="15" customHeight="1" outlineLevel="1">
      <c r="A222" s="76">
        <f t="shared" si="35"/>
        <v>0</v>
      </c>
      <c r="B222" s="18">
        <f t="shared" si="39"/>
        <v>0</v>
      </c>
      <c r="C222" s="40"/>
      <c r="D222" s="13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8" t="str">
        <f t="shared" si="36"/>
        <v xml:space="preserve"> </v>
      </c>
      <c r="R222" s="40"/>
      <c r="S222" s="13"/>
      <c r="T222" s="36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F222" s="39" t="str">
        <f t="shared" si="37"/>
        <v xml:space="preserve"> </v>
      </c>
      <c r="AG222" s="40"/>
      <c r="AH222" s="13"/>
      <c r="AI222" s="36"/>
      <c r="AJ222" s="36"/>
      <c r="AK222" s="36"/>
      <c r="AL222" s="36"/>
      <c r="AM222" s="36"/>
      <c r="AN222" s="36"/>
      <c r="AO222" s="36"/>
      <c r="AP222" s="36"/>
      <c r="AQ222" s="36"/>
      <c r="AR222" s="36"/>
      <c r="AS222" s="36"/>
      <c r="AT222" s="36"/>
      <c r="AU222" s="39" t="str">
        <f t="shared" si="38"/>
        <v xml:space="preserve"> </v>
      </c>
      <c r="AV222" s="25"/>
    </row>
    <row r="223" spans="1:48" ht="15" customHeight="1" outlineLevel="1">
      <c r="A223" s="76">
        <f t="shared" si="35"/>
        <v>0</v>
      </c>
      <c r="B223" s="18">
        <f t="shared" si="39"/>
        <v>0</v>
      </c>
      <c r="C223" s="40"/>
      <c r="D223" s="13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8" t="str">
        <f t="shared" si="36"/>
        <v xml:space="preserve"> </v>
      </c>
      <c r="R223" s="40"/>
      <c r="S223" s="13"/>
      <c r="T223" s="36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F223" s="41" t="str">
        <f t="shared" si="37"/>
        <v xml:space="preserve"> </v>
      </c>
      <c r="AG223" s="40"/>
      <c r="AH223" s="13"/>
      <c r="AI223" s="36"/>
      <c r="AJ223" s="36"/>
      <c r="AK223" s="36"/>
      <c r="AL223" s="36"/>
      <c r="AM223" s="36"/>
      <c r="AN223" s="36"/>
      <c r="AO223" s="36"/>
      <c r="AP223" s="36"/>
      <c r="AQ223" s="36"/>
      <c r="AR223" s="36"/>
      <c r="AS223" s="36"/>
      <c r="AT223" s="36"/>
      <c r="AU223" s="39" t="str">
        <f t="shared" si="38"/>
        <v xml:space="preserve"> </v>
      </c>
      <c r="AV223" s="25"/>
    </row>
    <row r="224" spans="1:48" ht="15" customHeight="1" outlineLevel="1">
      <c r="A224" s="76">
        <f t="shared" si="35"/>
        <v>0</v>
      </c>
      <c r="B224" s="18">
        <f t="shared" si="39"/>
        <v>0</v>
      </c>
      <c r="C224" s="40"/>
      <c r="D224" s="13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8" t="str">
        <f t="shared" si="36"/>
        <v xml:space="preserve"> </v>
      </c>
      <c r="R224" s="40"/>
      <c r="S224" s="13"/>
      <c r="T224" s="36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F224" s="41" t="str">
        <f t="shared" si="37"/>
        <v xml:space="preserve"> </v>
      </c>
      <c r="AG224" s="40"/>
      <c r="AH224" s="13"/>
      <c r="AI224" s="36"/>
      <c r="AJ224" s="36"/>
      <c r="AK224" s="36"/>
      <c r="AL224" s="36"/>
      <c r="AM224" s="36"/>
      <c r="AN224" s="36"/>
      <c r="AO224" s="36"/>
      <c r="AP224" s="36"/>
      <c r="AQ224" s="36"/>
      <c r="AR224" s="36"/>
      <c r="AS224" s="36"/>
      <c r="AT224" s="36"/>
      <c r="AU224" s="39" t="str">
        <f t="shared" si="38"/>
        <v xml:space="preserve"> </v>
      </c>
      <c r="AV224" s="25"/>
    </row>
    <row r="225" spans="1:48" ht="15" customHeight="1">
      <c r="A225" s="76">
        <f>IF((SUM(D225:Q225)+SUM(R225:AF225)+SUM(AG225:AU225))=0,0,1)</f>
        <v>0</v>
      </c>
      <c r="B225" s="119"/>
      <c r="C225" s="11" t="s">
        <v>7</v>
      </c>
      <c r="D225" s="26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8"/>
      <c r="Q225" s="31">
        <f>COUNTIF(Q227:Q251,"-")</f>
        <v>0</v>
      </c>
      <c r="R225" s="11" t="s">
        <v>7</v>
      </c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30"/>
      <c r="AF225" s="31">
        <f>COUNTIF(AF227:AF251,"-")</f>
        <v>0</v>
      </c>
      <c r="AG225" s="11" t="s">
        <v>7</v>
      </c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30"/>
      <c r="AU225" s="31">
        <f>COUNTIF(AU227:AU251,"-")</f>
        <v>0</v>
      </c>
      <c r="AV225" s="25"/>
    </row>
    <row r="226" spans="1:48" ht="15" customHeight="1">
      <c r="A226" s="76">
        <f aca="true" t="shared" si="40" ref="A226:A251">IF((SUM(D226:Q226)+SUM(R226:AF226)+SUM(AG226:AU226))=0,0,1)</f>
        <v>0</v>
      </c>
      <c r="B226" s="120"/>
      <c r="C226" s="12" t="s">
        <v>8</v>
      </c>
      <c r="D226" s="32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4"/>
      <c r="Q226" s="31">
        <f>COUNTIF(Q227:Q251,"-")+COUNTIF(Q227:Q251,"+")</f>
        <v>0</v>
      </c>
      <c r="R226" s="11" t="s">
        <v>8</v>
      </c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30"/>
      <c r="AF226" s="31">
        <f>COUNTIF(AF227:AF251,"-")+COUNTIF(AF227:AF251,"+")</f>
        <v>0</v>
      </c>
      <c r="AG226" s="11" t="s">
        <v>8</v>
      </c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30"/>
      <c r="AU226" s="31">
        <f>COUNTIF(AU227:AU251,"-")+COUNTIF(AU227:AU251,"+")</f>
        <v>0</v>
      </c>
      <c r="AV226" s="25"/>
    </row>
    <row r="227" spans="1:48" ht="15" customHeight="1" outlineLevel="1">
      <c r="A227" s="76">
        <f t="shared" si="40"/>
        <v>0</v>
      </c>
      <c r="B227" s="18">
        <f>B225</f>
        <v>0</v>
      </c>
      <c r="C227" s="35"/>
      <c r="D227" s="13"/>
      <c r="E227" s="36"/>
      <c r="F227" s="36"/>
      <c r="G227" s="36"/>
      <c r="H227" s="36"/>
      <c r="I227" s="36"/>
      <c r="J227" s="36"/>
      <c r="K227" s="36"/>
      <c r="L227" s="36"/>
      <c r="M227" s="36"/>
      <c r="N227" s="37"/>
      <c r="O227" s="36"/>
      <c r="P227" s="36"/>
      <c r="Q227" s="38" t="str">
        <f>IF(C227&gt;0,IF(AND(E227&lt;=$E$6,F227&lt;=$F$6,G227&lt;=$G$6,H227&lt;=$H$6,I227&lt;=$I$6,J227&lt;=$J$6,K227&lt;=$K$6,L227&lt;=$L$6,M227&lt;=$M$6,N227&lt;=$N$6,O227&lt;=$O$6,P227&lt;=$P$6),"+","-")," ")</f>
        <v xml:space="preserve"> </v>
      </c>
      <c r="R227" s="35"/>
      <c r="S227" s="13"/>
      <c r="T227" s="36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F227" s="39" t="str">
        <f>IF(S227&gt;0,IF(AND(T227&lt;=$T$6,U227&lt;=$U$6,V227&lt;=$V$6,W227&lt;=$W$6,X227&lt;=$X$6,Y227&lt;=$Y$6,Z227&lt;=$Z$6,AA227&lt;=$AA$6,AB227&lt;=$AB$6,AC227&lt;=$AC$6,AD227&lt;=$AD$6,AE227&lt;=$AE$6),"+","-")," ")</f>
        <v xml:space="preserve"> </v>
      </c>
      <c r="AG227" s="35"/>
      <c r="AH227" s="13"/>
      <c r="AI227" s="36"/>
      <c r="AJ227" s="36"/>
      <c r="AK227" s="36"/>
      <c r="AL227" s="36"/>
      <c r="AM227" s="36"/>
      <c r="AN227" s="36"/>
      <c r="AO227" s="36"/>
      <c r="AP227" s="36"/>
      <c r="AQ227" s="36"/>
      <c r="AR227" s="36"/>
      <c r="AS227" s="36"/>
      <c r="AT227" s="36"/>
      <c r="AU227" s="39" t="str">
        <f>IF(AG227&gt;0,IF(AND(AI227&lt;=$AI$6,AJ227&lt;=$AJ$6,AK227&lt;=$AK$6,AL227&lt;=$AL$6,AM227&lt;=$AM$6,AN227&lt;=$AN$6,AO227&lt;=$AO$6,AP227&lt;=$AP$6,AT227&lt;=$AT$6,AQ227&lt;=$AQ$6,AR227&lt;=$AR$6,AS227&lt;=$AS$6),"+","-")," ")</f>
        <v xml:space="preserve"> </v>
      </c>
      <c r="AV227" s="24"/>
    </row>
    <row r="228" spans="1:48" ht="15" customHeight="1" outlineLevel="1">
      <c r="A228" s="76">
        <f t="shared" si="40"/>
        <v>0</v>
      </c>
      <c r="B228" s="18">
        <f>B227</f>
        <v>0</v>
      </c>
      <c r="C228" s="35"/>
      <c r="D228" s="13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8" t="str">
        <f aca="true" t="shared" si="41" ref="Q228:Q251">IF(C228&gt;0,IF(AND(E228&lt;=$E$6,F228&lt;=$F$6,G228&lt;=$G$6,H228&lt;=$H$6,I228&lt;=$I$6,J228&lt;=$J$6,K228&lt;=$K$6,L228&lt;=$L$6,M228&lt;=$M$6,N228&lt;=$N$6,O228&lt;=$O$6,P228&lt;=$P$6),"+","-")," ")</f>
        <v xml:space="preserve"> </v>
      </c>
      <c r="R228" s="35"/>
      <c r="S228" s="13"/>
      <c r="T228" s="36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F228" s="39" t="str">
        <f aca="true" t="shared" si="42" ref="AF228:AF251">IF(S228&gt;0,IF(AND(T228&lt;=$T$6,U228&lt;=$U$6,V228&lt;=$V$6,W228&lt;=$W$6,X228&lt;=$X$6,Y228&lt;=$Y$6,Z228&lt;=$Z$6,AA228&lt;=$AA$6,AB228&lt;=$AB$6,AC228&lt;=$AC$6,AD228&lt;=$AD$6,AE228&lt;=$AE$6),"+","-")," ")</f>
        <v xml:space="preserve"> </v>
      </c>
      <c r="AG228" s="35"/>
      <c r="AH228" s="13"/>
      <c r="AI228" s="36"/>
      <c r="AJ228" s="36"/>
      <c r="AK228" s="36"/>
      <c r="AL228" s="36"/>
      <c r="AM228" s="36"/>
      <c r="AN228" s="36"/>
      <c r="AO228" s="36"/>
      <c r="AP228" s="36"/>
      <c r="AQ228" s="36"/>
      <c r="AR228" s="36"/>
      <c r="AS228" s="36"/>
      <c r="AT228" s="36"/>
      <c r="AU228" s="39" t="str">
        <f aca="true" t="shared" si="43" ref="AU228:AU251">IF(AG228&gt;0,IF(AND(AI228&lt;=$AI$6,AJ228&lt;=$AJ$6,AK228&lt;=$AK$6,AL228&lt;=$AL$6,AM228&lt;=$AM$6,AN228&lt;=$AN$6,AO228&lt;=$AO$6,AP228&lt;=$AP$6,AT228&lt;=$AT$6,AQ228&lt;=$AQ$6,AR228&lt;=$AR$6,AS228&lt;=$AS$6),"+","-")," ")</f>
        <v xml:space="preserve"> </v>
      </c>
      <c r="AV228" s="24"/>
    </row>
    <row r="229" spans="1:48" ht="15" customHeight="1" outlineLevel="1">
      <c r="A229" s="76">
        <f t="shared" si="40"/>
        <v>0</v>
      </c>
      <c r="B229" s="18">
        <f aca="true" t="shared" si="44" ref="B229:B251">B228</f>
        <v>0</v>
      </c>
      <c r="C229" s="35"/>
      <c r="D229" s="13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8" t="str">
        <f t="shared" si="41"/>
        <v xml:space="preserve"> </v>
      </c>
      <c r="R229" s="35"/>
      <c r="S229" s="13"/>
      <c r="T229" s="36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F229" s="39" t="str">
        <f t="shared" si="42"/>
        <v xml:space="preserve"> </v>
      </c>
      <c r="AG229" s="35"/>
      <c r="AH229" s="13"/>
      <c r="AI229" s="36"/>
      <c r="AJ229" s="36"/>
      <c r="AK229" s="36"/>
      <c r="AL229" s="36"/>
      <c r="AM229" s="36"/>
      <c r="AN229" s="36"/>
      <c r="AO229" s="36"/>
      <c r="AP229" s="36"/>
      <c r="AQ229" s="36"/>
      <c r="AR229" s="36"/>
      <c r="AS229" s="36"/>
      <c r="AT229" s="36"/>
      <c r="AU229" s="39" t="str">
        <f t="shared" si="43"/>
        <v xml:space="preserve"> </v>
      </c>
      <c r="AV229" s="24"/>
    </row>
    <row r="230" spans="1:48" ht="15" customHeight="1" outlineLevel="1">
      <c r="A230" s="76">
        <f t="shared" si="40"/>
        <v>0</v>
      </c>
      <c r="B230" s="18">
        <f t="shared" si="44"/>
        <v>0</v>
      </c>
      <c r="C230" s="35"/>
      <c r="D230" s="13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8" t="str">
        <f t="shared" si="41"/>
        <v xml:space="preserve"> </v>
      </c>
      <c r="R230" s="35"/>
      <c r="S230" s="13"/>
      <c r="T230" s="36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F230" s="39" t="str">
        <f t="shared" si="42"/>
        <v xml:space="preserve"> </v>
      </c>
      <c r="AG230" s="35"/>
      <c r="AH230" s="13"/>
      <c r="AI230" s="36"/>
      <c r="AJ230" s="36"/>
      <c r="AK230" s="36"/>
      <c r="AL230" s="36"/>
      <c r="AM230" s="36"/>
      <c r="AN230" s="36"/>
      <c r="AO230" s="36"/>
      <c r="AP230" s="36"/>
      <c r="AQ230" s="36"/>
      <c r="AR230" s="36"/>
      <c r="AS230" s="36"/>
      <c r="AT230" s="36"/>
      <c r="AU230" s="39" t="str">
        <f t="shared" si="43"/>
        <v xml:space="preserve"> </v>
      </c>
      <c r="AV230" s="24"/>
    </row>
    <row r="231" spans="1:48" ht="15" customHeight="1" outlineLevel="1">
      <c r="A231" s="76">
        <f t="shared" si="40"/>
        <v>0</v>
      </c>
      <c r="B231" s="18">
        <f t="shared" si="44"/>
        <v>0</v>
      </c>
      <c r="C231" s="35"/>
      <c r="D231" s="13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8" t="str">
        <f t="shared" si="41"/>
        <v xml:space="preserve"> </v>
      </c>
      <c r="R231" s="35"/>
      <c r="S231" s="13"/>
      <c r="T231" s="36"/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F231" s="39" t="str">
        <f t="shared" si="42"/>
        <v xml:space="preserve"> </v>
      </c>
      <c r="AG231" s="35"/>
      <c r="AH231" s="13"/>
      <c r="AI231" s="36"/>
      <c r="AJ231" s="36"/>
      <c r="AK231" s="36"/>
      <c r="AL231" s="36"/>
      <c r="AM231" s="36"/>
      <c r="AN231" s="36"/>
      <c r="AO231" s="36"/>
      <c r="AP231" s="36"/>
      <c r="AQ231" s="36"/>
      <c r="AR231" s="36"/>
      <c r="AS231" s="36"/>
      <c r="AT231" s="36"/>
      <c r="AU231" s="39" t="str">
        <f t="shared" si="43"/>
        <v xml:space="preserve"> </v>
      </c>
      <c r="AV231" s="24"/>
    </row>
    <row r="232" spans="1:48" ht="15" customHeight="1" outlineLevel="1">
      <c r="A232" s="76">
        <f t="shared" si="40"/>
        <v>0</v>
      </c>
      <c r="B232" s="18">
        <f t="shared" si="44"/>
        <v>0</v>
      </c>
      <c r="C232" s="35"/>
      <c r="D232" s="13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8" t="str">
        <f t="shared" si="41"/>
        <v xml:space="preserve"> </v>
      </c>
      <c r="R232" s="35"/>
      <c r="S232" s="13"/>
      <c r="T232" s="36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F232" s="39" t="str">
        <f t="shared" si="42"/>
        <v xml:space="preserve"> </v>
      </c>
      <c r="AG232" s="35"/>
      <c r="AH232" s="13"/>
      <c r="AI232" s="36"/>
      <c r="AJ232" s="36"/>
      <c r="AK232" s="36"/>
      <c r="AL232" s="36"/>
      <c r="AM232" s="36"/>
      <c r="AN232" s="36"/>
      <c r="AO232" s="36"/>
      <c r="AP232" s="36"/>
      <c r="AQ232" s="36"/>
      <c r="AR232" s="36"/>
      <c r="AS232" s="36"/>
      <c r="AT232" s="36"/>
      <c r="AU232" s="39" t="str">
        <f t="shared" si="43"/>
        <v xml:space="preserve"> </v>
      </c>
      <c r="AV232" s="24"/>
    </row>
    <row r="233" spans="1:48" ht="15" customHeight="1" outlineLevel="1">
      <c r="A233" s="76">
        <f t="shared" si="40"/>
        <v>0</v>
      </c>
      <c r="B233" s="18">
        <f t="shared" si="44"/>
        <v>0</v>
      </c>
      <c r="C233" s="35"/>
      <c r="D233" s="13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8" t="str">
        <f t="shared" si="41"/>
        <v xml:space="preserve"> </v>
      </c>
      <c r="R233" s="35"/>
      <c r="S233" s="13"/>
      <c r="T233" s="36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F233" s="39" t="str">
        <f t="shared" si="42"/>
        <v xml:space="preserve"> </v>
      </c>
      <c r="AG233" s="35"/>
      <c r="AH233" s="13"/>
      <c r="AI233" s="36"/>
      <c r="AJ233" s="36"/>
      <c r="AK233" s="36"/>
      <c r="AL233" s="36"/>
      <c r="AM233" s="36"/>
      <c r="AN233" s="36"/>
      <c r="AO233" s="36"/>
      <c r="AP233" s="36"/>
      <c r="AQ233" s="36"/>
      <c r="AR233" s="36"/>
      <c r="AS233" s="36"/>
      <c r="AT233" s="36"/>
      <c r="AU233" s="39" t="str">
        <f t="shared" si="43"/>
        <v xml:space="preserve"> </v>
      </c>
      <c r="AV233" s="24"/>
    </row>
    <row r="234" spans="1:48" ht="15" customHeight="1" outlineLevel="1">
      <c r="A234" s="76">
        <f t="shared" si="40"/>
        <v>0</v>
      </c>
      <c r="B234" s="18">
        <f t="shared" si="44"/>
        <v>0</v>
      </c>
      <c r="C234" s="40"/>
      <c r="D234" s="13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8" t="str">
        <f t="shared" si="41"/>
        <v xml:space="preserve"> </v>
      </c>
      <c r="R234" s="40"/>
      <c r="S234" s="13"/>
      <c r="T234" s="36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F234" s="39" t="str">
        <f t="shared" si="42"/>
        <v xml:space="preserve"> </v>
      </c>
      <c r="AG234" s="40"/>
      <c r="AH234" s="13"/>
      <c r="AI234" s="36"/>
      <c r="AJ234" s="36"/>
      <c r="AK234" s="36"/>
      <c r="AL234" s="36"/>
      <c r="AM234" s="36"/>
      <c r="AN234" s="36"/>
      <c r="AO234" s="36"/>
      <c r="AP234" s="36"/>
      <c r="AQ234" s="36"/>
      <c r="AR234" s="36"/>
      <c r="AS234" s="36"/>
      <c r="AT234" s="36"/>
      <c r="AU234" s="39" t="str">
        <f t="shared" si="43"/>
        <v xml:space="preserve"> </v>
      </c>
      <c r="AV234" s="24"/>
    </row>
    <row r="235" spans="1:48" ht="15" customHeight="1" outlineLevel="1">
      <c r="A235" s="76">
        <f t="shared" si="40"/>
        <v>0</v>
      </c>
      <c r="B235" s="18">
        <f t="shared" si="44"/>
        <v>0</v>
      </c>
      <c r="C235" s="40"/>
      <c r="D235" s="13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8" t="str">
        <f t="shared" si="41"/>
        <v xml:space="preserve"> </v>
      </c>
      <c r="R235" s="40"/>
      <c r="S235" s="13"/>
      <c r="T235" s="36"/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F235" s="39" t="str">
        <f t="shared" si="42"/>
        <v xml:space="preserve"> </v>
      </c>
      <c r="AG235" s="40"/>
      <c r="AH235" s="13"/>
      <c r="AI235" s="36"/>
      <c r="AJ235" s="36"/>
      <c r="AK235" s="36"/>
      <c r="AL235" s="36"/>
      <c r="AM235" s="36"/>
      <c r="AN235" s="36"/>
      <c r="AO235" s="36"/>
      <c r="AP235" s="36"/>
      <c r="AQ235" s="36"/>
      <c r="AR235" s="36"/>
      <c r="AS235" s="36"/>
      <c r="AT235" s="36"/>
      <c r="AU235" s="39" t="str">
        <f t="shared" si="43"/>
        <v xml:space="preserve"> </v>
      </c>
      <c r="AV235" s="24"/>
    </row>
    <row r="236" spans="1:48" ht="15" customHeight="1" outlineLevel="1">
      <c r="A236" s="76">
        <f t="shared" si="40"/>
        <v>0</v>
      </c>
      <c r="B236" s="18">
        <f t="shared" si="44"/>
        <v>0</v>
      </c>
      <c r="C236" s="40"/>
      <c r="D236" s="13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8" t="str">
        <f t="shared" si="41"/>
        <v xml:space="preserve"> </v>
      </c>
      <c r="R236" s="40"/>
      <c r="S236" s="13"/>
      <c r="T236" s="36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F236" s="39" t="str">
        <f t="shared" si="42"/>
        <v xml:space="preserve"> </v>
      </c>
      <c r="AG236" s="40"/>
      <c r="AH236" s="13"/>
      <c r="AI236" s="36"/>
      <c r="AJ236" s="36"/>
      <c r="AK236" s="36"/>
      <c r="AL236" s="36"/>
      <c r="AM236" s="36"/>
      <c r="AN236" s="36"/>
      <c r="AO236" s="36"/>
      <c r="AP236" s="36"/>
      <c r="AQ236" s="36"/>
      <c r="AR236" s="36"/>
      <c r="AS236" s="36"/>
      <c r="AT236" s="36"/>
      <c r="AU236" s="39" t="str">
        <f t="shared" si="43"/>
        <v xml:space="preserve"> </v>
      </c>
      <c r="AV236" s="24"/>
    </row>
    <row r="237" spans="1:48" ht="15" customHeight="1" outlineLevel="1">
      <c r="A237" s="76">
        <f t="shared" si="40"/>
        <v>0</v>
      </c>
      <c r="B237" s="18">
        <f t="shared" si="44"/>
        <v>0</v>
      </c>
      <c r="C237" s="40"/>
      <c r="D237" s="13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8" t="str">
        <f t="shared" si="41"/>
        <v xml:space="preserve"> </v>
      </c>
      <c r="R237" s="40"/>
      <c r="S237" s="13"/>
      <c r="T237" s="36"/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F237" s="39" t="str">
        <f t="shared" si="42"/>
        <v xml:space="preserve"> </v>
      </c>
      <c r="AG237" s="40"/>
      <c r="AH237" s="13"/>
      <c r="AI237" s="36"/>
      <c r="AJ237" s="36"/>
      <c r="AK237" s="36"/>
      <c r="AL237" s="36"/>
      <c r="AM237" s="36"/>
      <c r="AN237" s="36"/>
      <c r="AO237" s="36"/>
      <c r="AP237" s="36"/>
      <c r="AQ237" s="36"/>
      <c r="AR237" s="36"/>
      <c r="AS237" s="36"/>
      <c r="AT237" s="36"/>
      <c r="AU237" s="39" t="str">
        <f t="shared" si="43"/>
        <v xml:space="preserve"> </v>
      </c>
      <c r="AV237" s="24"/>
    </row>
    <row r="238" spans="1:48" ht="15" customHeight="1" outlineLevel="1">
      <c r="A238" s="76">
        <f t="shared" si="40"/>
        <v>0</v>
      </c>
      <c r="B238" s="18">
        <f t="shared" si="44"/>
        <v>0</v>
      </c>
      <c r="C238" s="40"/>
      <c r="D238" s="13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8" t="str">
        <f t="shared" si="41"/>
        <v xml:space="preserve"> </v>
      </c>
      <c r="R238" s="40"/>
      <c r="S238" s="13"/>
      <c r="T238" s="36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F238" s="39" t="str">
        <f t="shared" si="42"/>
        <v xml:space="preserve"> </v>
      </c>
      <c r="AG238" s="40"/>
      <c r="AH238" s="13"/>
      <c r="AI238" s="36"/>
      <c r="AJ238" s="36"/>
      <c r="AK238" s="36"/>
      <c r="AL238" s="36"/>
      <c r="AM238" s="36"/>
      <c r="AN238" s="36"/>
      <c r="AO238" s="36"/>
      <c r="AP238" s="36"/>
      <c r="AQ238" s="36"/>
      <c r="AR238" s="36"/>
      <c r="AS238" s="36"/>
      <c r="AT238" s="36"/>
      <c r="AU238" s="39" t="str">
        <f t="shared" si="43"/>
        <v xml:space="preserve"> </v>
      </c>
      <c r="AV238" s="24"/>
    </row>
    <row r="239" spans="1:48" ht="15" customHeight="1" outlineLevel="1">
      <c r="A239" s="76">
        <f t="shared" si="40"/>
        <v>0</v>
      </c>
      <c r="B239" s="18">
        <f t="shared" si="44"/>
        <v>0</v>
      </c>
      <c r="C239" s="40"/>
      <c r="D239" s="13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8" t="str">
        <f t="shared" si="41"/>
        <v xml:space="preserve"> </v>
      </c>
      <c r="R239" s="40"/>
      <c r="S239" s="13"/>
      <c r="T239" s="36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F239" s="39" t="str">
        <f t="shared" si="42"/>
        <v xml:space="preserve"> </v>
      </c>
      <c r="AG239" s="40"/>
      <c r="AH239" s="13"/>
      <c r="AI239" s="36"/>
      <c r="AJ239" s="36"/>
      <c r="AK239" s="36"/>
      <c r="AL239" s="36"/>
      <c r="AM239" s="36"/>
      <c r="AN239" s="36"/>
      <c r="AO239" s="36"/>
      <c r="AP239" s="36"/>
      <c r="AQ239" s="36"/>
      <c r="AR239" s="36"/>
      <c r="AS239" s="36"/>
      <c r="AT239" s="36"/>
      <c r="AU239" s="39" t="str">
        <f t="shared" si="43"/>
        <v xml:space="preserve"> </v>
      </c>
      <c r="AV239" s="24"/>
    </row>
    <row r="240" spans="1:48" ht="15" customHeight="1" outlineLevel="1">
      <c r="A240" s="76">
        <f t="shared" si="40"/>
        <v>0</v>
      </c>
      <c r="B240" s="18">
        <f t="shared" si="44"/>
        <v>0</v>
      </c>
      <c r="C240" s="40"/>
      <c r="D240" s="13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8" t="str">
        <f t="shared" si="41"/>
        <v xml:space="preserve"> </v>
      </c>
      <c r="R240" s="40"/>
      <c r="S240" s="13"/>
      <c r="T240" s="36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F240" s="39" t="str">
        <f t="shared" si="42"/>
        <v xml:space="preserve"> </v>
      </c>
      <c r="AG240" s="40"/>
      <c r="AH240" s="13"/>
      <c r="AI240" s="36"/>
      <c r="AJ240" s="36"/>
      <c r="AK240" s="36"/>
      <c r="AL240" s="36"/>
      <c r="AM240" s="36"/>
      <c r="AN240" s="36"/>
      <c r="AO240" s="36"/>
      <c r="AP240" s="36"/>
      <c r="AQ240" s="36"/>
      <c r="AR240" s="36"/>
      <c r="AS240" s="36"/>
      <c r="AT240" s="36"/>
      <c r="AU240" s="39" t="str">
        <f t="shared" si="43"/>
        <v xml:space="preserve"> </v>
      </c>
      <c r="AV240" s="24"/>
    </row>
    <row r="241" spans="1:48" ht="15" customHeight="1" outlineLevel="1">
      <c r="A241" s="76">
        <f t="shared" si="40"/>
        <v>0</v>
      </c>
      <c r="B241" s="18">
        <f t="shared" si="44"/>
        <v>0</v>
      </c>
      <c r="C241" s="40"/>
      <c r="D241" s="13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8" t="str">
        <f t="shared" si="41"/>
        <v xml:space="preserve"> </v>
      </c>
      <c r="R241" s="40"/>
      <c r="S241" s="13"/>
      <c r="T241" s="36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F241" s="39" t="str">
        <f t="shared" si="42"/>
        <v xml:space="preserve"> </v>
      </c>
      <c r="AG241" s="40"/>
      <c r="AH241" s="13"/>
      <c r="AI241" s="36"/>
      <c r="AJ241" s="36"/>
      <c r="AK241" s="36"/>
      <c r="AL241" s="36"/>
      <c r="AM241" s="36"/>
      <c r="AN241" s="36"/>
      <c r="AO241" s="36"/>
      <c r="AP241" s="36"/>
      <c r="AQ241" s="36"/>
      <c r="AR241" s="36"/>
      <c r="AS241" s="36"/>
      <c r="AT241" s="36"/>
      <c r="AU241" s="39" t="str">
        <f t="shared" si="43"/>
        <v xml:space="preserve"> </v>
      </c>
      <c r="AV241" s="24"/>
    </row>
    <row r="242" spans="1:48" ht="15" customHeight="1" outlineLevel="1">
      <c r="A242" s="76">
        <f t="shared" si="40"/>
        <v>0</v>
      </c>
      <c r="B242" s="18">
        <f t="shared" si="44"/>
        <v>0</v>
      </c>
      <c r="C242" s="40"/>
      <c r="D242" s="13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8" t="str">
        <f t="shared" si="41"/>
        <v xml:space="preserve"> </v>
      </c>
      <c r="R242" s="40"/>
      <c r="S242" s="13"/>
      <c r="T242" s="36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F242" s="39" t="str">
        <f t="shared" si="42"/>
        <v xml:space="preserve"> </v>
      </c>
      <c r="AG242" s="40"/>
      <c r="AH242" s="13"/>
      <c r="AI242" s="36"/>
      <c r="AJ242" s="36"/>
      <c r="AK242" s="36"/>
      <c r="AL242" s="36"/>
      <c r="AM242" s="36"/>
      <c r="AN242" s="36"/>
      <c r="AO242" s="36"/>
      <c r="AP242" s="36"/>
      <c r="AQ242" s="36"/>
      <c r="AR242" s="36"/>
      <c r="AS242" s="36"/>
      <c r="AT242" s="36"/>
      <c r="AU242" s="39" t="str">
        <f t="shared" si="43"/>
        <v xml:space="preserve"> </v>
      </c>
      <c r="AV242" s="25"/>
    </row>
    <row r="243" spans="1:48" ht="15" customHeight="1" outlineLevel="1">
      <c r="A243" s="76">
        <f t="shared" si="40"/>
        <v>0</v>
      </c>
      <c r="B243" s="18">
        <f t="shared" si="44"/>
        <v>0</v>
      </c>
      <c r="C243" s="40"/>
      <c r="D243" s="13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8" t="str">
        <f t="shared" si="41"/>
        <v xml:space="preserve"> </v>
      </c>
      <c r="R243" s="40"/>
      <c r="S243" s="13"/>
      <c r="T243" s="36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F243" s="39" t="str">
        <f t="shared" si="42"/>
        <v xml:space="preserve"> </v>
      </c>
      <c r="AG243" s="40"/>
      <c r="AH243" s="13"/>
      <c r="AI243" s="36"/>
      <c r="AJ243" s="36"/>
      <c r="AK243" s="36"/>
      <c r="AL243" s="36"/>
      <c r="AM243" s="36"/>
      <c r="AN243" s="36"/>
      <c r="AO243" s="36"/>
      <c r="AP243" s="36"/>
      <c r="AQ243" s="36"/>
      <c r="AR243" s="36"/>
      <c r="AS243" s="36"/>
      <c r="AT243" s="36"/>
      <c r="AU243" s="39" t="str">
        <f t="shared" si="43"/>
        <v xml:space="preserve"> </v>
      </c>
      <c r="AV243" s="25"/>
    </row>
    <row r="244" spans="1:48" ht="15" customHeight="1" outlineLevel="1">
      <c r="A244" s="76">
        <f t="shared" si="40"/>
        <v>0</v>
      </c>
      <c r="B244" s="18">
        <f t="shared" si="44"/>
        <v>0</v>
      </c>
      <c r="C244" s="40"/>
      <c r="D244" s="13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8" t="str">
        <f t="shared" si="41"/>
        <v xml:space="preserve"> </v>
      </c>
      <c r="R244" s="40"/>
      <c r="S244" s="13"/>
      <c r="T244" s="36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F244" s="39" t="str">
        <f t="shared" si="42"/>
        <v xml:space="preserve"> </v>
      </c>
      <c r="AG244" s="40"/>
      <c r="AH244" s="13"/>
      <c r="AI244" s="36"/>
      <c r="AJ244" s="36"/>
      <c r="AK244" s="36"/>
      <c r="AL244" s="36"/>
      <c r="AM244" s="36"/>
      <c r="AN244" s="36"/>
      <c r="AO244" s="36"/>
      <c r="AP244" s="36"/>
      <c r="AQ244" s="36"/>
      <c r="AR244" s="36"/>
      <c r="AS244" s="36"/>
      <c r="AT244" s="36"/>
      <c r="AU244" s="39" t="str">
        <f t="shared" si="43"/>
        <v xml:space="preserve"> </v>
      </c>
      <c r="AV244" s="25"/>
    </row>
    <row r="245" spans="1:48" ht="15" customHeight="1" outlineLevel="1">
      <c r="A245" s="76">
        <f t="shared" si="40"/>
        <v>0</v>
      </c>
      <c r="B245" s="18">
        <f t="shared" si="44"/>
        <v>0</v>
      </c>
      <c r="C245" s="40"/>
      <c r="D245" s="13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8" t="str">
        <f t="shared" si="41"/>
        <v xml:space="preserve"> </v>
      </c>
      <c r="R245" s="40"/>
      <c r="S245" s="13"/>
      <c r="T245" s="36"/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F245" s="39" t="str">
        <f t="shared" si="42"/>
        <v xml:space="preserve"> </v>
      </c>
      <c r="AG245" s="40"/>
      <c r="AH245" s="13"/>
      <c r="AI245" s="36"/>
      <c r="AJ245" s="36"/>
      <c r="AK245" s="36"/>
      <c r="AL245" s="36"/>
      <c r="AM245" s="36"/>
      <c r="AN245" s="36"/>
      <c r="AO245" s="36"/>
      <c r="AP245" s="36"/>
      <c r="AQ245" s="36"/>
      <c r="AR245" s="36"/>
      <c r="AS245" s="36"/>
      <c r="AT245" s="36"/>
      <c r="AU245" s="39" t="str">
        <f t="shared" si="43"/>
        <v xml:space="preserve"> </v>
      </c>
      <c r="AV245" s="25"/>
    </row>
    <row r="246" spans="1:48" ht="15" customHeight="1" outlineLevel="1">
      <c r="A246" s="76">
        <f t="shared" si="40"/>
        <v>0</v>
      </c>
      <c r="B246" s="18">
        <f t="shared" si="44"/>
        <v>0</v>
      </c>
      <c r="C246" s="40"/>
      <c r="D246" s="13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8" t="str">
        <f t="shared" si="41"/>
        <v xml:space="preserve"> </v>
      </c>
      <c r="R246" s="40"/>
      <c r="S246" s="13"/>
      <c r="T246" s="36"/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F246" s="39" t="str">
        <f t="shared" si="42"/>
        <v xml:space="preserve"> </v>
      </c>
      <c r="AG246" s="40"/>
      <c r="AH246" s="13"/>
      <c r="AI246" s="36"/>
      <c r="AJ246" s="36"/>
      <c r="AK246" s="36"/>
      <c r="AL246" s="36"/>
      <c r="AM246" s="36"/>
      <c r="AN246" s="36"/>
      <c r="AO246" s="36"/>
      <c r="AP246" s="36"/>
      <c r="AQ246" s="36"/>
      <c r="AR246" s="36"/>
      <c r="AS246" s="36"/>
      <c r="AT246" s="36"/>
      <c r="AU246" s="39" t="str">
        <f t="shared" si="43"/>
        <v xml:space="preserve"> </v>
      </c>
      <c r="AV246" s="25"/>
    </row>
    <row r="247" spans="1:48" ht="15" customHeight="1" outlineLevel="1">
      <c r="A247" s="76">
        <f t="shared" si="40"/>
        <v>0</v>
      </c>
      <c r="B247" s="18">
        <f t="shared" si="44"/>
        <v>0</v>
      </c>
      <c r="C247" s="40"/>
      <c r="D247" s="13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8" t="str">
        <f t="shared" si="41"/>
        <v xml:space="preserve"> </v>
      </c>
      <c r="R247" s="40"/>
      <c r="S247" s="13"/>
      <c r="T247" s="36"/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F247" s="39" t="str">
        <f t="shared" si="42"/>
        <v xml:space="preserve"> </v>
      </c>
      <c r="AG247" s="40"/>
      <c r="AH247" s="13"/>
      <c r="AI247" s="36"/>
      <c r="AJ247" s="36"/>
      <c r="AK247" s="36"/>
      <c r="AL247" s="36"/>
      <c r="AM247" s="36"/>
      <c r="AN247" s="36"/>
      <c r="AO247" s="36"/>
      <c r="AP247" s="36"/>
      <c r="AQ247" s="36"/>
      <c r="AR247" s="36"/>
      <c r="AS247" s="36"/>
      <c r="AT247" s="36"/>
      <c r="AU247" s="39" t="str">
        <f t="shared" si="43"/>
        <v xml:space="preserve"> </v>
      </c>
      <c r="AV247" s="25"/>
    </row>
    <row r="248" spans="1:48" ht="15" customHeight="1" outlineLevel="1">
      <c r="A248" s="76">
        <f t="shared" si="40"/>
        <v>0</v>
      </c>
      <c r="B248" s="18">
        <f t="shared" si="44"/>
        <v>0</v>
      </c>
      <c r="C248" s="40"/>
      <c r="D248" s="13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8" t="str">
        <f t="shared" si="41"/>
        <v xml:space="preserve"> </v>
      </c>
      <c r="R248" s="40"/>
      <c r="S248" s="13"/>
      <c r="T248" s="36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F248" s="39" t="str">
        <f t="shared" si="42"/>
        <v xml:space="preserve"> </v>
      </c>
      <c r="AG248" s="40"/>
      <c r="AH248" s="13"/>
      <c r="AI248" s="36"/>
      <c r="AJ248" s="36"/>
      <c r="AK248" s="36"/>
      <c r="AL248" s="36"/>
      <c r="AM248" s="36"/>
      <c r="AN248" s="36"/>
      <c r="AO248" s="36"/>
      <c r="AP248" s="36"/>
      <c r="AQ248" s="36"/>
      <c r="AR248" s="36"/>
      <c r="AS248" s="36"/>
      <c r="AT248" s="36"/>
      <c r="AU248" s="39" t="str">
        <f t="shared" si="43"/>
        <v xml:space="preserve"> </v>
      </c>
      <c r="AV248" s="25"/>
    </row>
    <row r="249" spans="1:48" ht="15" customHeight="1" outlineLevel="1">
      <c r="A249" s="76">
        <f t="shared" si="40"/>
        <v>0</v>
      </c>
      <c r="B249" s="18">
        <f t="shared" si="44"/>
        <v>0</v>
      </c>
      <c r="C249" s="40"/>
      <c r="D249" s="13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8" t="str">
        <f t="shared" si="41"/>
        <v xml:space="preserve"> </v>
      </c>
      <c r="R249" s="40"/>
      <c r="S249" s="13"/>
      <c r="T249" s="36"/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F249" s="39" t="str">
        <f t="shared" si="42"/>
        <v xml:space="preserve"> </v>
      </c>
      <c r="AG249" s="40"/>
      <c r="AH249" s="13"/>
      <c r="AI249" s="36"/>
      <c r="AJ249" s="36"/>
      <c r="AK249" s="36"/>
      <c r="AL249" s="36"/>
      <c r="AM249" s="36"/>
      <c r="AN249" s="36"/>
      <c r="AO249" s="36"/>
      <c r="AP249" s="36"/>
      <c r="AQ249" s="36"/>
      <c r="AR249" s="36"/>
      <c r="AS249" s="36"/>
      <c r="AT249" s="36"/>
      <c r="AU249" s="39" t="str">
        <f t="shared" si="43"/>
        <v xml:space="preserve"> </v>
      </c>
      <c r="AV249" s="25"/>
    </row>
    <row r="250" spans="1:48" ht="15" customHeight="1" outlineLevel="1">
      <c r="A250" s="76">
        <f t="shared" si="40"/>
        <v>0</v>
      </c>
      <c r="B250" s="18">
        <f t="shared" si="44"/>
        <v>0</v>
      </c>
      <c r="C250" s="40"/>
      <c r="D250" s="13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8" t="str">
        <f t="shared" si="41"/>
        <v xml:space="preserve"> </v>
      </c>
      <c r="R250" s="40"/>
      <c r="S250" s="13"/>
      <c r="T250" s="36"/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F250" s="41" t="str">
        <f t="shared" si="42"/>
        <v xml:space="preserve"> </v>
      </c>
      <c r="AG250" s="40"/>
      <c r="AH250" s="13"/>
      <c r="AI250" s="36"/>
      <c r="AJ250" s="36"/>
      <c r="AK250" s="36"/>
      <c r="AL250" s="36"/>
      <c r="AM250" s="36"/>
      <c r="AN250" s="36"/>
      <c r="AO250" s="36"/>
      <c r="AP250" s="36"/>
      <c r="AQ250" s="36"/>
      <c r="AR250" s="36"/>
      <c r="AS250" s="36"/>
      <c r="AT250" s="36"/>
      <c r="AU250" s="39" t="str">
        <f t="shared" si="43"/>
        <v xml:space="preserve"> </v>
      </c>
      <c r="AV250" s="25"/>
    </row>
    <row r="251" spans="1:48" ht="15" customHeight="1" outlineLevel="1">
      <c r="A251" s="76">
        <f t="shared" si="40"/>
        <v>0</v>
      </c>
      <c r="B251" s="18">
        <f t="shared" si="44"/>
        <v>0</v>
      </c>
      <c r="C251" s="40"/>
      <c r="D251" s="13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8" t="str">
        <f t="shared" si="41"/>
        <v xml:space="preserve"> </v>
      </c>
      <c r="R251" s="40"/>
      <c r="S251" s="13"/>
      <c r="T251" s="36"/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F251" s="41" t="str">
        <f t="shared" si="42"/>
        <v xml:space="preserve"> </v>
      </c>
      <c r="AG251" s="40"/>
      <c r="AH251" s="13"/>
      <c r="AI251" s="36"/>
      <c r="AJ251" s="36"/>
      <c r="AK251" s="36"/>
      <c r="AL251" s="36"/>
      <c r="AM251" s="36"/>
      <c r="AN251" s="36"/>
      <c r="AO251" s="36"/>
      <c r="AP251" s="36"/>
      <c r="AQ251" s="36"/>
      <c r="AR251" s="36"/>
      <c r="AS251" s="36"/>
      <c r="AT251" s="36"/>
      <c r="AU251" s="39" t="str">
        <f t="shared" si="43"/>
        <v xml:space="preserve"> </v>
      </c>
      <c r="AV251" s="25"/>
    </row>
    <row r="252" spans="1:48" ht="15" customHeight="1">
      <c r="A252" s="76">
        <f>IF((SUM(D252:Q252)+SUM(R252:AF252)+SUM(AG252:AU252))=0,0,1)</f>
        <v>0</v>
      </c>
      <c r="B252" s="119"/>
      <c r="C252" s="11" t="s">
        <v>7</v>
      </c>
      <c r="D252" s="26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8"/>
      <c r="Q252" s="31">
        <f>COUNTIF(Q254:Q278,"-")</f>
        <v>0</v>
      </c>
      <c r="R252" s="11" t="s">
        <v>7</v>
      </c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30"/>
      <c r="AF252" s="31">
        <f>COUNTIF(AF254:AF278,"-")</f>
        <v>0</v>
      </c>
      <c r="AG252" s="11" t="s">
        <v>7</v>
      </c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30"/>
      <c r="AU252" s="31">
        <f>COUNTIF(AU254:AU278,"-")</f>
        <v>0</v>
      </c>
      <c r="AV252" s="25"/>
    </row>
    <row r="253" spans="1:48" ht="15" customHeight="1">
      <c r="A253" s="76">
        <f aca="true" t="shared" si="45" ref="A253:A278">IF((SUM(D253:Q253)+SUM(R253:AF253)+SUM(AG253:AU253))=0,0,1)</f>
        <v>0</v>
      </c>
      <c r="B253" s="120"/>
      <c r="C253" s="12" t="s">
        <v>8</v>
      </c>
      <c r="D253" s="32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4"/>
      <c r="Q253" s="31">
        <f>COUNTIF(Q254:Q278,"-")+COUNTIF(Q254:Q278,"+")</f>
        <v>0</v>
      </c>
      <c r="R253" s="11" t="s">
        <v>8</v>
      </c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30"/>
      <c r="AF253" s="31">
        <f>COUNTIF(AF254:AF278,"-")+COUNTIF(AF254:AF278,"+")</f>
        <v>0</v>
      </c>
      <c r="AG253" s="11" t="s">
        <v>8</v>
      </c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30"/>
      <c r="AU253" s="31">
        <f>COUNTIF(AU254:AU278,"-")+COUNTIF(AU254:AU278,"+")</f>
        <v>0</v>
      </c>
      <c r="AV253" s="25"/>
    </row>
    <row r="254" spans="1:48" ht="15" customHeight="1" outlineLevel="1">
      <c r="A254" s="76">
        <f t="shared" si="45"/>
        <v>0</v>
      </c>
      <c r="B254" s="18">
        <f>B252</f>
        <v>0</v>
      </c>
      <c r="C254" s="35"/>
      <c r="D254" s="13"/>
      <c r="E254" s="36"/>
      <c r="F254" s="36"/>
      <c r="G254" s="36"/>
      <c r="H254" s="36"/>
      <c r="I254" s="36"/>
      <c r="J254" s="36"/>
      <c r="K254" s="36"/>
      <c r="L254" s="36"/>
      <c r="M254" s="36"/>
      <c r="N254" s="37"/>
      <c r="O254" s="36"/>
      <c r="P254" s="36"/>
      <c r="Q254" s="38" t="str">
        <f>IF(C254&gt;0,IF(AND(E254&lt;=$E$6,F254&lt;=$F$6,G254&lt;=$G$6,H254&lt;=$H$6,I254&lt;=$I$6,J254&lt;=$J$6,K254&lt;=$K$6,L254&lt;=$L$6,M254&lt;=$M$6,N254&lt;=$N$6,O254&lt;=$O$6,P254&lt;=$P$6),"+","-")," ")</f>
        <v xml:space="preserve"> </v>
      </c>
      <c r="R254" s="35"/>
      <c r="S254" s="13"/>
      <c r="T254" s="36"/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F254" s="39" t="str">
        <f>IF(S254&gt;0,IF(AND(T254&lt;=$T$6,U254&lt;=$U$6,V254&lt;=$V$6,W254&lt;=$W$6,X254&lt;=$X$6,Y254&lt;=$Y$6,Z254&lt;=$Z$6,AA254&lt;=$AA$6,AB254&lt;=$AB$6,AC254&lt;=$AC$6,AD254&lt;=$AD$6,AE254&lt;=$AE$6),"+","-")," ")</f>
        <v xml:space="preserve"> </v>
      </c>
      <c r="AG254" s="35"/>
      <c r="AH254" s="13"/>
      <c r="AI254" s="36"/>
      <c r="AJ254" s="36"/>
      <c r="AK254" s="36"/>
      <c r="AL254" s="36"/>
      <c r="AM254" s="36"/>
      <c r="AN254" s="36"/>
      <c r="AO254" s="36"/>
      <c r="AP254" s="36"/>
      <c r="AQ254" s="36"/>
      <c r="AR254" s="36"/>
      <c r="AS254" s="36"/>
      <c r="AT254" s="36"/>
      <c r="AU254" s="39" t="str">
        <f>IF(AG254&gt;0,IF(AND(AI254&lt;=$AI$6,AJ254&lt;=$AJ$6,AK254&lt;=$AK$6,AL254&lt;=$AL$6,AM254&lt;=$AM$6,AN254&lt;=$AN$6,AO254&lt;=$AO$6,AP254&lt;=$AP$6,AT254&lt;=$AT$6,AQ254&lt;=$AQ$6,AR254&lt;=$AR$6,AS254&lt;=$AS$6),"+","-")," ")</f>
        <v xml:space="preserve"> </v>
      </c>
      <c r="AV254" s="24"/>
    </row>
    <row r="255" spans="1:48" ht="15" customHeight="1" outlineLevel="1">
      <c r="A255" s="76">
        <f t="shared" si="45"/>
        <v>0</v>
      </c>
      <c r="B255" s="18">
        <f>B254</f>
        <v>0</v>
      </c>
      <c r="C255" s="35"/>
      <c r="D255" s="13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8" t="str">
        <f aca="true" t="shared" si="46" ref="Q255:Q278">IF(C255&gt;0,IF(AND(E255&lt;=$E$6,F255&lt;=$F$6,G255&lt;=$G$6,H255&lt;=$H$6,I255&lt;=$I$6,J255&lt;=$J$6,K255&lt;=$K$6,L255&lt;=$L$6,M255&lt;=$M$6,N255&lt;=$N$6,O255&lt;=$O$6,P255&lt;=$P$6),"+","-")," ")</f>
        <v xml:space="preserve"> </v>
      </c>
      <c r="R255" s="35"/>
      <c r="S255" s="13"/>
      <c r="T255" s="36"/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F255" s="39" t="str">
        <f aca="true" t="shared" si="47" ref="AF255:AF278">IF(S255&gt;0,IF(AND(T255&lt;=$T$6,U255&lt;=$U$6,V255&lt;=$V$6,W255&lt;=$W$6,X255&lt;=$X$6,Y255&lt;=$Y$6,Z255&lt;=$Z$6,AA255&lt;=$AA$6,AB255&lt;=$AB$6,AC255&lt;=$AC$6,AD255&lt;=$AD$6,AE255&lt;=$AE$6),"+","-")," ")</f>
        <v xml:space="preserve"> </v>
      </c>
      <c r="AG255" s="35"/>
      <c r="AH255" s="13"/>
      <c r="AI255" s="36"/>
      <c r="AJ255" s="36"/>
      <c r="AK255" s="36"/>
      <c r="AL255" s="36"/>
      <c r="AM255" s="36"/>
      <c r="AN255" s="36"/>
      <c r="AO255" s="36"/>
      <c r="AP255" s="36"/>
      <c r="AQ255" s="36"/>
      <c r="AR255" s="36"/>
      <c r="AS255" s="36"/>
      <c r="AT255" s="36"/>
      <c r="AU255" s="39" t="str">
        <f aca="true" t="shared" si="48" ref="AU255:AU278">IF(AG255&gt;0,IF(AND(AI255&lt;=$AI$6,AJ255&lt;=$AJ$6,AK255&lt;=$AK$6,AL255&lt;=$AL$6,AM255&lt;=$AM$6,AN255&lt;=$AN$6,AO255&lt;=$AO$6,AP255&lt;=$AP$6,AT255&lt;=$AT$6,AQ255&lt;=$AQ$6,AR255&lt;=$AR$6,AS255&lt;=$AS$6),"+","-")," ")</f>
        <v xml:space="preserve"> </v>
      </c>
      <c r="AV255" s="24"/>
    </row>
    <row r="256" spans="1:48" ht="15" customHeight="1" outlineLevel="1">
      <c r="A256" s="76">
        <f t="shared" si="45"/>
        <v>0</v>
      </c>
      <c r="B256" s="18">
        <f aca="true" t="shared" si="49" ref="B256:B278">B255</f>
        <v>0</v>
      </c>
      <c r="C256" s="35"/>
      <c r="D256" s="13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8" t="str">
        <f t="shared" si="46"/>
        <v xml:space="preserve"> </v>
      </c>
      <c r="R256" s="35"/>
      <c r="S256" s="13"/>
      <c r="T256" s="36"/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F256" s="39" t="str">
        <f t="shared" si="47"/>
        <v xml:space="preserve"> </v>
      </c>
      <c r="AG256" s="35"/>
      <c r="AH256" s="13"/>
      <c r="AI256" s="36"/>
      <c r="AJ256" s="36"/>
      <c r="AK256" s="36"/>
      <c r="AL256" s="36"/>
      <c r="AM256" s="36"/>
      <c r="AN256" s="36"/>
      <c r="AO256" s="36"/>
      <c r="AP256" s="36"/>
      <c r="AQ256" s="36"/>
      <c r="AR256" s="36"/>
      <c r="AS256" s="36"/>
      <c r="AT256" s="36"/>
      <c r="AU256" s="39" t="str">
        <f t="shared" si="48"/>
        <v xml:space="preserve"> </v>
      </c>
      <c r="AV256" s="24"/>
    </row>
    <row r="257" spans="1:48" ht="15" customHeight="1" outlineLevel="1">
      <c r="A257" s="76">
        <f t="shared" si="45"/>
        <v>0</v>
      </c>
      <c r="B257" s="18">
        <f t="shared" si="49"/>
        <v>0</v>
      </c>
      <c r="C257" s="35"/>
      <c r="D257" s="13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8" t="str">
        <f t="shared" si="46"/>
        <v xml:space="preserve"> </v>
      </c>
      <c r="R257" s="35"/>
      <c r="S257" s="13"/>
      <c r="T257" s="36"/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F257" s="39" t="str">
        <f t="shared" si="47"/>
        <v xml:space="preserve"> </v>
      </c>
      <c r="AG257" s="35"/>
      <c r="AH257" s="13"/>
      <c r="AI257" s="36"/>
      <c r="AJ257" s="36"/>
      <c r="AK257" s="36"/>
      <c r="AL257" s="36"/>
      <c r="AM257" s="36"/>
      <c r="AN257" s="36"/>
      <c r="AO257" s="36"/>
      <c r="AP257" s="36"/>
      <c r="AQ257" s="36"/>
      <c r="AR257" s="36"/>
      <c r="AS257" s="36"/>
      <c r="AT257" s="36"/>
      <c r="AU257" s="39" t="str">
        <f t="shared" si="48"/>
        <v xml:space="preserve"> </v>
      </c>
      <c r="AV257" s="24"/>
    </row>
    <row r="258" spans="1:48" ht="15" customHeight="1" outlineLevel="1">
      <c r="A258" s="76">
        <f t="shared" si="45"/>
        <v>0</v>
      </c>
      <c r="B258" s="18">
        <f t="shared" si="49"/>
        <v>0</v>
      </c>
      <c r="C258" s="35"/>
      <c r="D258" s="13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8" t="str">
        <f t="shared" si="46"/>
        <v xml:space="preserve"> </v>
      </c>
      <c r="R258" s="35"/>
      <c r="S258" s="13"/>
      <c r="T258" s="36"/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F258" s="39" t="str">
        <f t="shared" si="47"/>
        <v xml:space="preserve"> </v>
      </c>
      <c r="AG258" s="35"/>
      <c r="AH258" s="13"/>
      <c r="AI258" s="36"/>
      <c r="AJ258" s="36"/>
      <c r="AK258" s="36"/>
      <c r="AL258" s="36"/>
      <c r="AM258" s="36"/>
      <c r="AN258" s="36"/>
      <c r="AO258" s="36"/>
      <c r="AP258" s="36"/>
      <c r="AQ258" s="36"/>
      <c r="AR258" s="36"/>
      <c r="AS258" s="36"/>
      <c r="AT258" s="36"/>
      <c r="AU258" s="39" t="str">
        <f t="shared" si="48"/>
        <v xml:space="preserve"> </v>
      </c>
      <c r="AV258" s="24"/>
    </row>
    <row r="259" spans="1:48" ht="15" customHeight="1" outlineLevel="1">
      <c r="A259" s="76">
        <f t="shared" si="45"/>
        <v>0</v>
      </c>
      <c r="B259" s="18">
        <f t="shared" si="49"/>
        <v>0</v>
      </c>
      <c r="C259" s="35"/>
      <c r="D259" s="13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8" t="str">
        <f t="shared" si="46"/>
        <v xml:space="preserve"> </v>
      </c>
      <c r="R259" s="35"/>
      <c r="S259" s="13"/>
      <c r="T259" s="36"/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F259" s="39" t="str">
        <f t="shared" si="47"/>
        <v xml:space="preserve"> </v>
      </c>
      <c r="AG259" s="35"/>
      <c r="AH259" s="13"/>
      <c r="AI259" s="36"/>
      <c r="AJ259" s="36"/>
      <c r="AK259" s="36"/>
      <c r="AL259" s="36"/>
      <c r="AM259" s="36"/>
      <c r="AN259" s="36"/>
      <c r="AO259" s="36"/>
      <c r="AP259" s="36"/>
      <c r="AQ259" s="36"/>
      <c r="AR259" s="36"/>
      <c r="AS259" s="36"/>
      <c r="AT259" s="36"/>
      <c r="AU259" s="39" t="str">
        <f t="shared" si="48"/>
        <v xml:space="preserve"> </v>
      </c>
      <c r="AV259" s="24"/>
    </row>
    <row r="260" spans="1:48" ht="15" customHeight="1" outlineLevel="1">
      <c r="A260" s="76">
        <f t="shared" si="45"/>
        <v>0</v>
      </c>
      <c r="B260" s="18">
        <f t="shared" si="49"/>
        <v>0</v>
      </c>
      <c r="C260" s="35"/>
      <c r="D260" s="13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8" t="str">
        <f t="shared" si="46"/>
        <v xml:space="preserve"> </v>
      </c>
      <c r="R260" s="35"/>
      <c r="S260" s="13"/>
      <c r="T260" s="36"/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F260" s="39" t="str">
        <f t="shared" si="47"/>
        <v xml:space="preserve"> </v>
      </c>
      <c r="AG260" s="35"/>
      <c r="AH260" s="13"/>
      <c r="AI260" s="36"/>
      <c r="AJ260" s="36"/>
      <c r="AK260" s="36"/>
      <c r="AL260" s="36"/>
      <c r="AM260" s="36"/>
      <c r="AN260" s="36"/>
      <c r="AO260" s="36"/>
      <c r="AP260" s="36"/>
      <c r="AQ260" s="36"/>
      <c r="AR260" s="36"/>
      <c r="AS260" s="36"/>
      <c r="AT260" s="36"/>
      <c r="AU260" s="39" t="str">
        <f t="shared" si="48"/>
        <v xml:space="preserve"> </v>
      </c>
      <c r="AV260" s="24"/>
    </row>
    <row r="261" spans="1:48" ht="15" customHeight="1" outlineLevel="1">
      <c r="A261" s="76">
        <f t="shared" si="45"/>
        <v>0</v>
      </c>
      <c r="B261" s="18">
        <f t="shared" si="49"/>
        <v>0</v>
      </c>
      <c r="C261" s="40"/>
      <c r="D261" s="13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8" t="str">
        <f t="shared" si="46"/>
        <v xml:space="preserve"> </v>
      </c>
      <c r="R261" s="40"/>
      <c r="S261" s="13"/>
      <c r="T261" s="36"/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F261" s="39" t="str">
        <f t="shared" si="47"/>
        <v xml:space="preserve"> </v>
      </c>
      <c r="AG261" s="40"/>
      <c r="AH261" s="13"/>
      <c r="AI261" s="36"/>
      <c r="AJ261" s="36"/>
      <c r="AK261" s="36"/>
      <c r="AL261" s="36"/>
      <c r="AM261" s="36"/>
      <c r="AN261" s="36"/>
      <c r="AO261" s="36"/>
      <c r="AP261" s="36"/>
      <c r="AQ261" s="36"/>
      <c r="AR261" s="36"/>
      <c r="AS261" s="36"/>
      <c r="AT261" s="36"/>
      <c r="AU261" s="39" t="str">
        <f t="shared" si="48"/>
        <v xml:space="preserve"> </v>
      </c>
      <c r="AV261" s="24"/>
    </row>
    <row r="262" spans="1:48" ht="15" customHeight="1" outlineLevel="1">
      <c r="A262" s="76">
        <f t="shared" si="45"/>
        <v>0</v>
      </c>
      <c r="B262" s="18">
        <f t="shared" si="49"/>
        <v>0</v>
      </c>
      <c r="C262" s="40"/>
      <c r="D262" s="13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8" t="str">
        <f t="shared" si="46"/>
        <v xml:space="preserve"> </v>
      </c>
      <c r="R262" s="40"/>
      <c r="S262" s="13"/>
      <c r="T262" s="36"/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F262" s="39" t="str">
        <f t="shared" si="47"/>
        <v xml:space="preserve"> </v>
      </c>
      <c r="AG262" s="40"/>
      <c r="AH262" s="13"/>
      <c r="AI262" s="36"/>
      <c r="AJ262" s="36"/>
      <c r="AK262" s="36"/>
      <c r="AL262" s="36"/>
      <c r="AM262" s="36"/>
      <c r="AN262" s="36"/>
      <c r="AO262" s="36"/>
      <c r="AP262" s="36"/>
      <c r="AQ262" s="36"/>
      <c r="AR262" s="36"/>
      <c r="AS262" s="36"/>
      <c r="AT262" s="36"/>
      <c r="AU262" s="39" t="str">
        <f t="shared" si="48"/>
        <v xml:space="preserve"> </v>
      </c>
      <c r="AV262" s="24"/>
    </row>
    <row r="263" spans="1:48" ht="15" customHeight="1" outlineLevel="1">
      <c r="A263" s="76">
        <f t="shared" si="45"/>
        <v>0</v>
      </c>
      <c r="B263" s="18">
        <f t="shared" si="49"/>
        <v>0</v>
      </c>
      <c r="C263" s="40"/>
      <c r="D263" s="13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8" t="str">
        <f t="shared" si="46"/>
        <v xml:space="preserve"> </v>
      </c>
      <c r="R263" s="40"/>
      <c r="S263" s="13"/>
      <c r="T263" s="36"/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F263" s="39" t="str">
        <f t="shared" si="47"/>
        <v xml:space="preserve"> </v>
      </c>
      <c r="AG263" s="40"/>
      <c r="AH263" s="13"/>
      <c r="AI263" s="36"/>
      <c r="AJ263" s="36"/>
      <c r="AK263" s="36"/>
      <c r="AL263" s="36"/>
      <c r="AM263" s="36"/>
      <c r="AN263" s="36"/>
      <c r="AO263" s="36"/>
      <c r="AP263" s="36"/>
      <c r="AQ263" s="36"/>
      <c r="AR263" s="36"/>
      <c r="AS263" s="36"/>
      <c r="AT263" s="36"/>
      <c r="AU263" s="39" t="str">
        <f t="shared" si="48"/>
        <v xml:space="preserve"> </v>
      </c>
      <c r="AV263" s="24"/>
    </row>
    <row r="264" spans="1:48" ht="15" customHeight="1" outlineLevel="1">
      <c r="A264" s="76">
        <f t="shared" si="45"/>
        <v>0</v>
      </c>
      <c r="B264" s="18">
        <f t="shared" si="49"/>
        <v>0</v>
      </c>
      <c r="C264" s="40"/>
      <c r="D264" s="13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8" t="str">
        <f t="shared" si="46"/>
        <v xml:space="preserve"> </v>
      </c>
      <c r="R264" s="40"/>
      <c r="S264" s="13"/>
      <c r="T264" s="36"/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F264" s="39" t="str">
        <f t="shared" si="47"/>
        <v xml:space="preserve"> </v>
      </c>
      <c r="AG264" s="40"/>
      <c r="AH264" s="13"/>
      <c r="AI264" s="36"/>
      <c r="AJ264" s="36"/>
      <c r="AK264" s="36"/>
      <c r="AL264" s="36"/>
      <c r="AM264" s="36"/>
      <c r="AN264" s="36"/>
      <c r="AO264" s="36"/>
      <c r="AP264" s="36"/>
      <c r="AQ264" s="36"/>
      <c r="AR264" s="36"/>
      <c r="AS264" s="36"/>
      <c r="AT264" s="36"/>
      <c r="AU264" s="39" t="str">
        <f t="shared" si="48"/>
        <v xml:space="preserve"> </v>
      </c>
      <c r="AV264" s="24"/>
    </row>
    <row r="265" spans="1:48" ht="15" customHeight="1" outlineLevel="1">
      <c r="A265" s="76">
        <f t="shared" si="45"/>
        <v>0</v>
      </c>
      <c r="B265" s="18">
        <f t="shared" si="49"/>
        <v>0</v>
      </c>
      <c r="C265" s="40"/>
      <c r="D265" s="13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8" t="str">
        <f t="shared" si="46"/>
        <v xml:space="preserve"> </v>
      </c>
      <c r="R265" s="40"/>
      <c r="S265" s="13"/>
      <c r="T265" s="36"/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F265" s="39" t="str">
        <f t="shared" si="47"/>
        <v xml:space="preserve"> </v>
      </c>
      <c r="AG265" s="40"/>
      <c r="AH265" s="13"/>
      <c r="AI265" s="36"/>
      <c r="AJ265" s="36"/>
      <c r="AK265" s="36"/>
      <c r="AL265" s="36"/>
      <c r="AM265" s="36"/>
      <c r="AN265" s="36"/>
      <c r="AO265" s="36"/>
      <c r="AP265" s="36"/>
      <c r="AQ265" s="36"/>
      <c r="AR265" s="36"/>
      <c r="AS265" s="36"/>
      <c r="AT265" s="36"/>
      <c r="AU265" s="39" t="str">
        <f t="shared" si="48"/>
        <v xml:space="preserve"> </v>
      </c>
      <c r="AV265" s="24"/>
    </row>
    <row r="266" spans="1:48" ht="15" customHeight="1" outlineLevel="1">
      <c r="A266" s="76">
        <f t="shared" si="45"/>
        <v>0</v>
      </c>
      <c r="B266" s="18">
        <f t="shared" si="49"/>
        <v>0</v>
      </c>
      <c r="C266" s="40"/>
      <c r="D266" s="13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8" t="str">
        <f t="shared" si="46"/>
        <v xml:space="preserve"> </v>
      </c>
      <c r="R266" s="40"/>
      <c r="S266" s="13"/>
      <c r="T266" s="36"/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F266" s="39" t="str">
        <f t="shared" si="47"/>
        <v xml:space="preserve"> </v>
      </c>
      <c r="AG266" s="40"/>
      <c r="AH266" s="13"/>
      <c r="AI266" s="36"/>
      <c r="AJ266" s="36"/>
      <c r="AK266" s="36"/>
      <c r="AL266" s="36"/>
      <c r="AM266" s="36"/>
      <c r="AN266" s="36"/>
      <c r="AO266" s="36"/>
      <c r="AP266" s="36"/>
      <c r="AQ266" s="36"/>
      <c r="AR266" s="36"/>
      <c r="AS266" s="36"/>
      <c r="AT266" s="36"/>
      <c r="AU266" s="39" t="str">
        <f t="shared" si="48"/>
        <v xml:space="preserve"> </v>
      </c>
      <c r="AV266" s="24"/>
    </row>
    <row r="267" spans="1:48" ht="15" customHeight="1" outlineLevel="1">
      <c r="A267" s="76">
        <f t="shared" si="45"/>
        <v>0</v>
      </c>
      <c r="B267" s="18">
        <f t="shared" si="49"/>
        <v>0</v>
      </c>
      <c r="C267" s="40"/>
      <c r="D267" s="13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8" t="str">
        <f t="shared" si="46"/>
        <v xml:space="preserve"> </v>
      </c>
      <c r="R267" s="40"/>
      <c r="S267" s="13"/>
      <c r="T267" s="36"/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F267" s="39" t="str">
        <f t="shared" si="47"/>
        <v xml:space="preserve"> </v>
      </c>
      <c r="AG267" s="40"/>
      <c r="AH267" s="13"/>
      <c r="AI267" s="36"/>
      <c r="AJ267" s="36"/>
      <c r="AK267" s="36"/>
      <c r="AL267" s="36"/>
      <c r="AM267" s="36"/>
      <c r="AN267" s="36"/>
      <c r="AO267" s="36"/>
      <c r="AP267" s="36"/>
      <c r="AQ267" s="36"/>
      <c r="AR267" s="36"/>
      <c r="AS267" s="36"/>
      <c r="AT267" s="36"/>
      <c r="AU267" s="39" t="str">
        <f t="shared" si="48"/>
        <v xml:space="preserve"> </v>
      </c>
      <c r="AV267" s="24"/>
    </row>
    <row r="268" spans="1:48" ht="15" customHeight="1" outlineLevel="1">
      <c r="A268" s="76">
        <f t="shared" si="45"/>
        <v>0</v>
      </c>
      <c r="B268" s="18">
        <f t="shared" si="49"/>
        <v>0</v>
      </c>
      <c r="C268" s="40"/>
      <c r="D268" s="13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8" t="str">
        <f t="shared" si="46"/>
        <v xml:space="preserve"> </v>
      </c>
      <c r="R268" s="40"/>
      <c r="S268" s="13"/>
      <c r="T268" s="36"/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F268" s="39" t="str">
        <f t="shared" si="47"/>
        <v xml:space="preserve"> </v>
      </c>
      <c r="AG268" s="40"/>
      <c r="AH268" s="13"/>
      <c r="AI268" s="36"/>
      <c r="AJ268" s="36"/>
      <c r="AK268" s="36"/>
      <c r="AL268" s="36"/>
      <c r="AM268" s="36"/>
      <c r="AN268" s="36"/>
      <c r="AO268" s="36"/>
      <c r="AP268" s="36"/>
      <c r="AQ268" s="36"/>
      <c r="AR268" s="36"/>
      <c r="AS268" s="36"/>
      <c r="AT268" s="36"/>
      <c r="AU268" s="39" t="str">
        <f t="shared" si="48"/>
        <v xml:space="preserve"> </v>
      </c>
      <c r="AV268" s="24"/>
    </row>
    <row r="269" spans="1:48" ht="15" customHeight="1" outlineLevel="1">
      <c r="A269" s="76">
        <f t="shared" si="45"/>
        <v>0</v>
      </c>
      <c r="B269" s="18">
        <f t="shared" si="49"/>
        <v>0</v>
      </c>
      <c r="C269" s="40"/>
      <c r="D269" s="13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8" t="str">
        <f t="shared" si="46"/>
        <v xml:space="preserve"> </v>
      </c>
      <c r="R269" s="40"/>
      <c r="S269" s="13"/>
      <c r="T269" s="36"/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F269" s="39" t="str">
        <f t="shared" si="47"/>
        <v xml:space="preserve"> </v>
      </c>
      <c r="AG269" s="40"/>
      <c r="AH269" s="13"/>
      <c r="AI269" s="36"/>
      <c r="AJ269" s="36"/>
      <c r="AK269" s="36"/>
      <c r="AL269" s="36"/>
      <c r="AM269" s="36"/>
      <c r="AN269" s="36"/>
      <c r="AO269" s="36"/>
      <c r="AP269" s="36"/>
      <c r="AQ269" s="36"/>
      <c r="AR269" s="36"/>
      <c r="AS269" s="36"/>
      <c r="AT269" s="36"/>
      <c r="AU269" s="39" t="str">
        <f t="shared" si="48"/>
        <v xml:space="preserve"> </v>
      </c>
      <c r="AV269" s="25"/>
    </row>
    <row r="270" spans="1:48" ht="15" customHeight="1" outlineLevel="1">
      <c r="A270" s="76">
        <f t="shared" si="45"/>
        <v>0</v>
      </c>
      <c r="B270" s="18">
        <f t="shared" si="49"/>
        <v>0</v>
      </c>
      <c r="C270" s="40"/>
      <c r="D270" s="13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8" t="str">
        <f t="shared" si="46"/>
        <v xml:space="preserve"> </v>
      </c>
      <c r="R270" s="40"/>
      <c r="S270" s="13"/>
      <c r="T270" s="36"/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F270" s="39" t="str">
        <f t="shared" si="47"/>
        <v xml:space="preserve"> </v>
      </c>
      <c r="AG270" s="40"/>
      <c r="AH270" s="13"/>
      <c r="AI270" s="36"/>
      <c r="AJ270" s="36"/>
      <c r="AK270" s="36"/>
      <c r="AL270" s="36"/>
      <c r="AM270" s="36"/>
      <c r="AN270" s="36"/>
      <c r="AO270" s="36"/>
      <c r="AP270" s="36"/>
      <c r="AQ270" s="36"/>
      <c r="AR270" s="36"/>
      <c r="AS270" s="36"/>
      <c r="AT270" s="36"/>
      <c r="AU270" s="39" t="str">
        <f t="shared" si="48"/>
        <v xml:space="preserve"> </v>
      </c>
      <c r="AV270" s="25"/>
    </row>
    <row r="271" spans="1:48" ht="15" customHeight="1" outlineLevel="1">
      <c r="A271" s="76">
        <f t="shared" si="45"/>
        <v>0</v>
      </c>
      <c r="B271" s="18">
        <f t="shared" si="49"/>
        <v>0</v>
      </c>
      <c r="C271" s="40"/>
      <c r="D271" s="13"/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8" t="str">
        <f t="shared" si="46"/>
        <v xml:space="preserve"> </v>
      </c>
      <c r="R271" s="40"/>
      <c r="S271" s="13"/>
      <c r="T271" s="36"/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F271" s="39" t="str">
        <f t="shared" si="47"/>
        <v xml:space="preserve"> </v>
      </c>
      <c r="AG271" s="40"/>
      <c r="AH271" s="13"/>
      <c r="AI271" s="36"/>
      <c r="AJ271" s="36"/>
      <c r="AK271" s="36"/>
      <c r="AL271" s="36"/>
      <c r="AM271" s="36"/>
      <c r="AN271" s="36"/>
      <c r="AO271" s="36"/>
      <c r="AP271" s="36"/>
      <c r="AQ271" s="36"/>
      <c r="AR271" s="36"/>
      <c r="AS271" s="36"/>
      <c r="AT271" s="36"/>
      <c r="AU271" s="39" t="str">
        <f t="shared" si="48"/>
        <v xml:space="preserve"> </v>
      </c>
      <c r="AV271" s="25"/>
    </row>
    <row r="272" spans="1:48" ht="15" customHeight="1" outlineLevel="1">
      <c r="A272" s="76">
        <f t="shared" si="45"/>
        <v>0</v>
      </c>
      <c r="B272" s="18">
        <f t="shared" si="49"/>
        <v>0</v>
      </c>
      <c r="C272" s="40"/>
      <c r="D272" s="13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8" t="str">
        <f t="shared" si="46"/>
        <v xml:space="preserve"> </v>
      </c>
      <c r="R272" s="40"/>
      <c r="S272" s="13"/>
      <c r="T272" s="36"/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F272" s="39" t="str">
        <f t="shared" si="47"/>
        <v xml:space="preserve"> </v>
      </c>
      <c r="AG272" s="40"/>
      <c r="AH272" s="13"/>
      <c r="AI272" s="36"/>
      <c r="AJ272" s="36"/>
      <c r="AK272" s="36"/>
      <c r="AL272" s="36"/>
      <c r="AM272" s="36"/>
      <c r="AN272" s="36"/>
      <c r="AO272" s="36"/>
      <c r="AP272" s="36"/>
      <c r="AQ272" s="36"/>
      <c r="AR272" s="36"/>
      <c r="AS272" s="36"/>
      <c r="AT272" s="36"/>
      <c r="AU272" s="39" t="str">
        <f t="shared" si="48"/>
        <v xml:space="preserve"> </v>
      </c>
      <c r="AV272" s="25"/>
    </row>
    <row r="273" spans="1:48" ht="15" customHeight="1" outlineLevel="1">
      <c r="A273" s="76">
        <f t="shared" si="45"/>
        <v>0</v>
      </c>
      <c r="B273" s="18">
        <f t="shared" si="49"/>
        <v>0</v>
      </c>
      <c r="C273" s="40"/>
      <c r="D273" s="13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8" t="str">
        <f t="shared" si="46"/>
        <v xml:space="preserve"> </v>
      </c>
      <c r="R273" s="40"/>
      <c r="S273" s="13"/>
      <c r="T273" s="36"/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F273" s="39" t="str">
        <f t="shared" si="47"/>
        <v xml:space="preserve"> </v>
      </c>
      <c r="AG273" s="40"/>
      <c r="AH273" s="13"/>
      <c r="AI273" s="36"/>
      <c r="AJ273" s="36"/>
      <c r="AK273" s="36"/>
      <c r="AL273" s="36"/>
      <c r="AM273" s="36"/>
      <c r="AN273" s="36"/>
      <c r="AO273" s="36"/>
      <c r="AP273" s="36"/>
      <c r="AQ273" s="36"/>
      <c r="AR273" s="36"/>
      <c r="AS273" s="36"/>
      <c r="AT273" s="36"/>
      <c r="AU273" s="39" t="str">
        <f t="shared" si="48"/>
        <v xml:space="preserve"> </v>
      </c>
      <c r="AV273" s="25"/>
    </row>
    <row r="274" spans="1:48" ht="15" customHeight="1" outlineLevel="1">
      <c r="A274" s="76">
        <f t="shared" si="45"/>
        <v>0</v>
      </c>
      <c r="B274" s="18">
        <f t="shared" si="49"/>
        <v>0</v>
      </c>
      <c r="C274" s="40"/>
      <c r="D274" s="13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8" t="str">
        <f t="shared" si="46"/>
        <v xml:space="preserve"> </v>
      </c>
      <c r="R274" s="40"/>
      <c r="S274" s="13"/>
      <c r="T274" s="36"/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F274" s="39" t="str">
        <f t="shared" si="47"/>
        <v xml:space="preserve"> </v>
      </c>
      <c r="AG274" s="40"/>
      <c r="AH274" s="13"/>
      <c r="AI274" s="36"/>
      <c r="AJ274" s="36"/>
      <c r="AK274" s="36"/>
      <c r="AL274" s="36"/>
      <c r="AM274" s="36"/>
      <c r="AN274" s="36"/>
      <c r="AO274" s="36"/>
      <c r="AP274" s="36"/>
      <c r="AQ274" s="36"/>
      <c r="AR274" s="36"/>
      <c r="AS274" s="36"/>
      <c r="AT274" s="36"/>
      <c r="AU274" s="39" t="str">
        <f t="shared" si="48"/>
        <v xml:space="preserve"> </v>
      </c>
      <c r="AV274" s="25"/>
    </row>
    <row r="275" spans="1:48" ht="15" customHeight="1" outlineLevel="1">
      <c r="A275" s="76">
        <f t="shared" si="45"/>
        <v>0</v>
      </c>
      <c r="B275" s="18">
        <f t="shared" si="49"/>
        <v>0</v>
      </c>
      <c r="C275" s="40"/>
      <c r="D275" s="13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8" t="str">
        <f t="shared" si="46"/>
        <v xml:space="preserve"> </v>
      </c>
      <c r="R275" s="40"/>
      <c r="S275" s="13"/>
      <c r="T275" s="36"/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F275" s="39" t="str">
        <f t="shared" si="47"/>
        <v xml:space="preserve"> </v>
      </c>
      <c r="AG275" s="40"/>
      <c r="AH275" s="13"/>
      <c r="AI275" s="36"/>
      <c r="AJ275" s="36"/>
      <c r="AK275" s="36"/>
      <c r="AL275" s="36"/>
      <c r="AM275" s="36"/>
      <c r="AN275" s="36"/>
      <c r="AO275" s="36"/>
      <c r="AP275" s="36"/>
      <c r="AQ275" s="36"/>
      <c r="AR275" s="36"/>
      <c r="AS275" s="36"/>
      <c r="AT275" s="36"/>
      <c r="AU275" s="39" t="str">
        <f t="shared" si="48"/>
        <v xml:space="preserve"> </v>
      </c>
      <c r="AV275" s="25"/>
    </row>
    <row r="276" spans="1:48" ht="15" customHeight="1" outlineLevel="1">
      <c r="A276" s="76">
        <f t="shared" si="45"/>
        <v>0</v>
      </c>
      <c r="B276" s="18">
        <f t="shared" si="49"/>
        <v>0</v>
      </c>
      <c r="C276" s="40"/>
      <c r="D276" s="13"/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8" t="str">
        <f t="shared" si="46"/>
        <v xml:space="preserve"> </v>
      </c>
      <c r="R276" s="40"/>
      <c r="S276" s="13"/>
      <c r="T276" s="36"/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F276" s="39" t="str">
        <f t="shared" si="47"/>
        <v xml:space="preserve"> </v>
      </c>
      <c r="AG276" s="40"/>
      <c r="AH276" s="13"/>
      <c r="AI276" s="36"/>
      <c r="AJ276" s="36"/>
      <c r="AK276" s="36"/>
      <c r="AL276" s="36"/>
      <c r="AM276" s="36"/>
      <c r="AN276" s="36"/>
      <c r="AO276" s="36"/>
      <c r="AP276" s="36"/>
      <c r="AQ276" s="36"/>
      <c r="AR276" s="36"/>
      <c r="AS276" s="36"/>
      <c r="AT276" s="36"/>
      <c r="AU276" s="39" t="str">
        <f t="shared" si="48"/>
        <v xml:space="preserve"> </v>
      </c>
      <c r="AV276" s="25"/>
    </row>
    <row r="277" spans="1:48" ht="15" customHeight="1" outlineLevel="1">
      <c r="A277" s="76">
        <f t="shared" si="45"/>
        <v>0</v>
      </c>
      <c r="B277" s="18">
        <f t="shared" si="49"/>
        <v>0</v>
      </c>
      <c r="C277" s="40"/>
      <c r="D277" s="13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8" t="str">
        <f t="shared" si="46"/>
        <v xml:space="preserve"> </v>
      </c>
      <c r="R277" s="40"/>
      <c r="S277" s="13"/>
      <c r="T277" s="36"/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F277" s="41" t="str">
        <f t="shared" si="47"/>
        <v xml:space="preserve"> </v>
      </c>
      <c r="AG277" s="40"/>
      <c r="AH277" s="13"/>
      <c r="AI277" s="36"/>
      <c r="AJ277" s="36"/>
      <c r="AK277" s="36"/>
      <c r="AL277" s="36"/>
      <c r="AM277" s="36"/>
      <c r="AN277" s="36"/>
      <c r="AO277" s="36"/>
      <c r="AP277" s="36"/>
      <c r="AQ277" s="36"/>
      <c r="AR277" s="36"/>
      <c r="AS277" s="36"/>
      <c r="AT277" s="36"/>
      <c r="AU277" s="39" t="str">
        <f t="shared" si="48"/>
        <v xml:space="preserve"> </v>
      </c>
      <c r="AV277" s="25"/>
    </row>
    <row r="278" spans="1:48" ht="15" customHeight="1" outlineLevel="1">
      <c r="A278" s="76">
        <f t="shared" si="45"/>
        <v>0</v>
      </c>
      <c r="B278" s="18">
        <f t="shared" si="49"/>
        <v>0</v>
      </c>
      <c r="C278" s="40"/>
      <c r="D278" s="13"/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8" t="str">
        <f t="shared" si="46"/>
        <v xml:space="preserve"> </v>
      </c>
      <c r="R278" s="40"/>
      <c r="S278" s="13"/>
      <c r="T278" s="36"/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F278" s="41" t="str">
        <f t="shared" si="47"/>
        <v xml:space="preserve"> </v>
      </c>
      <c r="AG278" s="40"/>
      <c r="AH278" s="13"/>
      <c r="AI278" s="36"/>
      <c r="AJ278" s="36"/>
      <c r="AK278" s="36"/>
      <c r="AL278" s="36"/>
      <c r="AM278" s="36"/>
      <c r="AN278" s="36"/>
      <c r="AO278" s="36"/>
      <c r="AP278" s="36"/>
      <c r="AQ278" s="36"/>
      <c r="AR278" s="36"/>
      <c r="AS278" s="36"/>
      <c r="AT278" s="36"/>
      <c r="AU278" s="39" t="str">
        <f t="shared" si="48"/>
        <v xml:space="preserve"> </v>
      </c>
      <c r="AV278" s="25"/>
    </row>
    <row r="279" spans="1:48" ht="15" customHeight="1">
      <c r="A279" s="76">
        <f>IF((SUM(D279:Q279)+SUM(R279:AF279)+SUM(AG279:AU279))=0,0,1)</f>
        <v>0</v>
      </c>
      <c r="B279" s="119"/>
      <c r="C279" s="11" t="s">
        <v>7</v>
      </c>
      <c r="D279" s="26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8"/>
      <c r="Q279" s="31">
        <f>COUNTIF(Q281:Q305,"-")</f>
        <v>0</v>
      </c>
      <c r="R279" s="11" t="s">
        <v>7</v>
      </c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30"/>
      <c r="AF279" s="31">
        <f>COUNTIF(AF281:AF305,"-")</f>
        <v>0</v>
      </c>
      <c r="AG279" s="11" t="s">
        <v>7</v>
      </c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30"/>
      <c r="AU279" s="31">
        <f>COUNTIF(AU281:AU305,"-")</f>
        <v>0</v>
      </c>
      <c r="AV279" s="25"/>
    </row>
    <row r="280" spans="1:48" ht="15" customHeight="1">
      <c r="A280" s="76">
        <f aca="true" t="shared" si="50" ref="A280:A305">IF((SUM(D280:Q280)+SUM(R280:AF280)+SUM(AG280:AU280))=0,0,1)</f>
        <v>0</v>
      </c>
      <c r="B280" s="120"/>
      <c r="C280" s="12" t="s">
        <v>8</v>
      </c>
      <c r="D280" s="32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4"/>
      <c r="Q280" s="31">
        <f>COUNTIF(Q281:Q305,"-")+COUNTIF(Q281:Q305,"+")</f>
        <v>0</v>
      </c>
      <c r="R280" s="11" t="s">
        <v>8</v>
      </c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30"/>
      <c r="AF280" s="31">
        <f>COUNTIF(AF281:AF305,"-")+COUNTIF(AF281:AF305,"+")</f>
        <v>0</v>
      </c>
      <c r="AG280" s="11" t="s">
        <v>8</v>
      </c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30"/>
      <c r="AU280" s="31">
        <f>COUNTIF(AU281:AU305,"-")+COUNTIF(AU281:AU305,"+")</f>
        <v>0</v>
      </c>
      <c r="AV280" s="25"/>
    </row>
    <row r="281" spans="1:48" ht="15" customHeight="1" outlineLevel="1">
      <c r="A281" s="76">
        <f t="shared" si="50"/>
        <v>0</v>
      </c>
      <c r="B281" s="18">
        <f>B279</f>
        <v>0</v>
      </c>
      <c r="C281" s="35"/>
      <c r="D281" s="13"/>
      <c r="E281" s="36"/>
      <c r="F281" s="36"/>
      <c r="G281" s="36"/>
      <c r="H281" s="36"/>
      <c r="I281" s="36"/>
      <c r="J281" s="36"/>
      <c r="K281" s="36"/>
      <c r="L281" s="36"/>
      <c r="M281" s="36"/>
      <c r="N281" s="37"/>
      <c r="O281" s="36"/>
      <c r="P281" s="36"/>
      <c r="Q281" s="38" t="str">
        <f>IF(C281&gt;0,IF(AND(E281&lt;=$E$6,F281&lt;=$F$6,G281&lt;=$G$6,H281&lt;=$H$6,I281&lt;=$I$6,J281&lt;=$J$6,K281&lt;=$K$6,L281&lt;=$L$6,M281&lt;=$M$6,N281&lt;=$N$6,O281&lt;=$O$6,P281&lt;=$P$6),"+","-")," ")</f>
        <v xml:space="preserve"> </v>
      </c>
      <c r="R281" s="35"/>
      <c r="S281" s="13"/>
      <c r="T281" s="36"/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F281" s="39" t="str">
        <f>IF(S281&gt;0,IF(AND(T281&lt;=$T$6,U281&lt;=$U$6,V281&lt;=$V$6,W281&lt;=$W$6,X281&lt;=$X$6,Y281&lt;=$Y$6,Z281&lt;=$Z$6,AA281&lt;=$AA$6,AB281&lt;=$AB$6,AC281&lt;=$AC$6,AD281&lt;=$AD$6,AE281&lt;=$AE$6),"+","-")," ")</f>
        <v xml:space="preserve"> </v>
      </c>
      <c r="AG281" s="35"/>
      <c r="AH281" s="13"/>
      <c r="AI281" s="36"/>
      <c r="AJ281" s="36"/>
      <c r="AK281" s="36"/>
      <c r="AL281" s="36"/>
      <c r="AM281" s="36"/>
      <c r="AN281" s="36"/>
      <c r="AO281" s="36"/>
      <c r="AP281" s="36"/>
      <c r="AQ281" s="36"/>
      <c r="AR281" s="36"/>
      <c r="AS281" s="36"/>
      <c r="AT281" s="36"/>
      <c r="AU281" s="39" t="str">
        <f>IF(AG281&gt;0,IF(AND(AI281&lt;=$AI$6,AJ281&lt;=$AJ$6,AK281&lt;=$AK$6,AL281&lt;=$AL$6,AM281&lt;=$AM$6,AN281&lt;=$AN$6,AO281&lt;=$AO$6,AP281&lt;=$AP$6,AT281&lt;=$AT$6,AQ281&lt;=$AQ$6,AR281&lt;=$AR$6,AS281&lt;=$AS$6),"+","-")," ")</f>
        <v xml:space="preserve"> </v>
      </c>
      <c r="AV281" s="24"/>
    </row>
    <row r="282" spans="1:48" ht="15" customHeight="1" outlineLevel="1">
      <c r="A282" s="76">
        <f t="shared" si="50"/>
        <v>0</v>
      </c>
      <c r="B282" s="18">
        <f>B281</f>
        <v>0</v>
      </c>
      <c r="C282" s="35"/>
      <c r="D282" s="13"/>
      <c r="E282" s="36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8" t="str">
        <f aca="true" t="shared" si="51" ref="Q282:Q305">IF(C282&gt;0,IF(AND(E282&lt;=$E$6,F282&lt;=$F$6,G282&lt;=$G$6,H282&lt;=$H$6,I282&lt;=$I$6,J282&lt;=$J$6,K282&lt;=$K$6,L282&lt;=$L$6,M282&lt;=$M$6,N282&lt;=$N$6,O282&lt;=$O$6,P282&lt;=$P$6),"+","-")," ")</f>
        <v xml:space="preserve"> </v>
      </c>
      <c r="R282" s="35"/>
      <c r="S282" s="13"/>
      <c r="T282" s="36"/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F282" s="39" t="str">
        <f aca="true" t="shared" si="52" ref="AF282:AF305">IF(S282&gt;0,IF(AND(T282&lt;=$T$6,U282&lt;=$U$6,V282&lt;=$V$6,W282&lt;=$W$6,X282&lt;=$X$6,Y282&lt;=$Y$6,Z282&lt;=$Z$6,AA282&lt;=$AA$6,AB282&lt;=$AB$6,AC282&lt;=$AC$6,AD282&lt;=$AD$6,AE282&lt;=$AE$6),"+","-")," ")</f>
        <v xml:space="preserve"> </v>
      </c>
      <c r="AG282" s="35"/>
      <c r="AH282" s="13"/>
      <c r="AI282" s="36"/>
      <c r="AJ282" s="36"/>
      <c r="AK282" s="36"/>
      <c r="AL282" s="36"/>
      <c r="AM282" s="36"/>
      <c r="AN282" s="36"/>
      <c r="AO282" s="36"/>
      <c r="AP282" s="36"/>
      <c r="AQ282" s="36"/>
      <c r="AR282" s="36"/>
      <c r="AS282" s="36"/>
      <c r="AT282" s="36"/>
      <c r="AU282" s="39" t="str">
        <f aca="true" t="shared" si="53" ref="AU282:AU305">IF(AG282&gt;0,IF(AND(AI282&lt;=$AI$6,AJ282&lt;=$AJ$6,AK282&lt;=$AK$6,AL282&lt;=$AL$6,AM282&lt;=$AM$6,AN282&lt;=$AN$6,AO282&lt;=$AO$6,AP282&lt;=$AP$6,AT282&lt;=$AT$6,AQ282&lt;=$AQ$6,AR282&lt;=$AR$6,AS282&lt;=$AS$6),"+","-")," ")</f>
        <v xml:space="preserve"> </v>
      </c>
      <c r="AV282" s="24"/>
    </row>
    <row r="283" spans="1:48" ht="15" customHeight="1" outlineLevel="1">
      <c r="A283" s="76">
        <f t="shared" si="50"/>
        <v>0</v>
      </c>
      <c r="B283" s="18">
        <f aca="true" t="shared" si="54" ref="B283:B305">B282</f>
        <v>0</v>
      </c>
      <c r="C283" s="35"/>
      <c r="D283" s="13"/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8" t="str">
        <f t="shared" si="51"/>
        <v xml:space="preserve"> </v>
      </c>
      <c r="R283" s="35"/>
      <c r="S283" s="13"/>
      <c r="T283" s="36"/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F283" s="39" t="str">
        <f t="shared" si="52"/>
        <v xml:space="preserve"> </v>
      </c>
      <c r="AG283" s="35"/>
      <c r="AH283" s="13"/>
      <c r="AI283" s="36"/>
      <c r="AJ283" s="36"/>
      <c r="AK283" s="36"/>
      <c r="AL283" s="36"/>
      <c r="AM283" s="36"/>
      <c r="AN283" s="36"/>
      <c r="AO283" s="36"/>
      <c r="AP283" s="36"/>
      <c r="AQ283" s="36"/>
      <c r="AR283" s="36"/>
      <c r="AS283" s="36"/>
      <c r="AT283" s="36"/>
      <c r="AU283" s="39" t="str">
        <f t="shared" si="53"/>
        <v xml:space="preserve"> </v>
      </c>
      <c r="AV283" s="24"/>
    </row>
    <row r="284" spans="1:48" ht="15" customHeight="1" outlineLevel="1">
      <c r="A284" s="76">
        <f t="shared" si="50"/>
        <v>0</v>
      </c>
      <c r="B284" s="18">
        <f t="shared" si="54"/>
        <v>0</v>
      </c>
      <c r="C284" s="35"/>
      <c r="D284" s="13"/>
      <c r="E284" s="36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8" t="str">
        <f t="shared" si="51"/>
        <v xml:space="preserve"> </v>
      </c>
      <c r="R284" s="35"/>
      <c r="S284" s="13"/>
      <c r="T284" s="36"/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F284" s="39" t="str">
        <f t="shared" si="52"/>
        <v xml:space="preserve"> </v>
      </c>
      <c r="AG284" s="35"/>
      <c r="AH284" s="13"/>
      <c r="AI284" s="36"/>
      <c r="AJ284" s="36"/>
      <c r="AK284" s="36"/>
      <c r="AL284" s="36"/>
      <c r="AM284" s="36"/>
      <c r="AN284" s="36"/>
      <c r="AO284" s="36"/>
      <c r="AP284" s="36"/>
      <c r="AQ284" s="36"/>
      <c r="AR284" s="36"/>
      <c r="AS284" s="36"/>
      <c r="AT284" s="36"/>
      <c r="AU284" s="39" t="str">
        <f t="shared" si="53"/>
        <v xml:space="preserve"> </v>
      </c>
      <c r="AV284" s="24"/>
    </row>
    <row r="285" spans="1:48" ht="15" customHeight="1" outlineLevel="1">
      <c r="A285" s="76">
        <f t="shared" si="50"/>
        <v>0</v>
      </c>
      <c r="B285" s="18">
        <f t="shared" si="54"/>
        <v>0</v>
      </c>
      <c r="C285" s="35"/>
      <c r="D285" s="13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8" t="str">
        <f t="shared" si="51"/>
        <v xml:space="preserve"> </v>
      </c>
      <c r="R285" s="35"/>
      <c r="S285" s="13"/>
      <c r="T285" s="36"/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F285" s="39" t="str">
        <f t="shared" si="52"/>
        <v xml:space="preserve"> </v>
      </c>
      <c r="AG285" s="35"/>
      <c r="AH285" s="13"/>
      <c r="AI285" s="36"/>
      <c r="AJ285" s="36"/>
      <c r="AK285" s="36"/>
      <c r="AL285" s="36"/>
      <c r="AM285" s="36"/>
      <c r="AN285" s="36"/>
      <c r="AO285" s="36"/>
      <c r="AP285" s="36"/>
      <c r="AQ285" s="36"/>
      <c r="AR285" s="36"/>
      <c r="AS285" s="36"/>
      <c r="AT285" s="36"/>
      <c r="AU285" s="39" t="str">
        <f t="shared" si="53"/>
        <v xml:space="preserve"> </v>
      </c>
      <c r="AV285" s="24"/>
    </row>
    <row r="286" spans="1:48" ht="15" customHeight="1" outlineLevel="1">
      <c r="A286" s="76">
        <f t="shared" si="50"/>
        <v>0</v>
      </c>
      <c r="B286" s="18">
        <f t="shared" si="54"/>
        <v>0</v>
      </c>
      <c r="C286" s="35"/>
      <c r="D286" s="13"/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8" t="str">
        <f t="shared" si="51"/>
        <v xml:space="preserve"> </v>
      </c>
      <c r="R286" s="35"/>
      <c r="S286" s="13"/>
      <c r="T286" s="36"/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F286" s="39" t="str">
        <f t="shared" si="52"/>
        <v xml:space="preserve"> </v>
      </c>
      <c r="AG286" s="35"/>
      <c r="AH286" s="13"/>
      <c r="AI286" s="36"/>
      <c r="AJ286" s="36"/>
      <c r="AK286" s="36"/>
      <c r="AL286" s="36"/>
      <c r="AM286" s="36"/>
      <c r="AN286" s="36"/>
      <c r="AO286" s="36"/>
      <c r="AP286" s="36"/>
      <c r="AQ286" s="36"/>
      <c r="AR286" s="36"/>
      <c r="AS286" s="36"/>
      <c r="AT286" s="36"/>
      <c r="AU286" s="39" t="str">
        <f t="shared" si="53"/>
        <v xml:space="preserve"> </v>
      </c>
      <c r="AV286" s="24"/>
    </row>
    <row r="287" spans="1:48" ht="15" customHeight="1" outlineLevel="1">
      <c r="A287" s="76">
        <f t="shared" si="50"/>
        <v>0</v>
      </c>
      <c r="B287" s="18">
        <f t="shared" si="54"/>
        <v>0</v>
      </c>
      <c r="C287" s="35"/>
      <c r="D287" s="13"/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8" t="str">
        <f t="shared" si="51"/>
        <v xml:space="preserve"> </v>
      </c>
      <c r="R287" s="35"/>
      <c r="S287" s="13"/>
      <c r="T287" s="36"/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36"/>
      <c r="AF287" s="39" t="str">
        <f t="shared" si="52"/>
        <v xml:space="preserve"> </v>
      </c>
      <c r="AG287" s="35"/>
      <c r="AH287" s="13"/>
      <c r="AI287" s="36"/>
      <c r="AJ287" s="36"/>
      <c r="AK287" s="36"/>
      <c r="AL287" s="36"/>
      <c r="AM287" s="36"/>
      <c r="AN287" s="36"/>
      <c r="AO287" s="36"/>
      <c r="AP287" s="36"/>
      <c r="AQ287" s="36"/>
      <c r="AR287" s="36"/>
      <c r="AS287" s="36"/>
      <c r="AT287" s="36"/>
      <c r="AU287" s="39" t="str">
        <f t="shared" si="53"/>
        <v xml:space="preserve"> </v>
      </c>
      <c r="AV287" s="24"/>
    </row>
    <row r="288" spans="1:48" ht="15" customHeight="1" outlineLevel="1">
      <c r="A288" s="76">
        <f t="shared" si="50"/>
        <v>0</v>
      </c>
      <c r="B288" s="18">
        <f t="shared" si="54"/>
        <v>0</v>
      </c>
      <c r="C288" s="40"/>
      <c r="D288" s="13"/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8" t="str">
        <f t="shared" si="51"/>
        <v xml:space="preserve"> </v>
      </c>
      <c r="R288" s="40"/>
      <c r="S288" s="13"/>
      <c r="T288" s="36"/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F288" s="39" t="str">
        <f t="shared" si="52"/>
        <v xml:space="preserve"> </v>
      </c>
      <c r="AG288" s="40"/>
      <c r="AH288" s="13"/>
      <c r="AI288" s="36"/>
      <c r="AJ288" s="36"/>
      <c r="AK288" s="36"/>
      <c r="AL288" s="36"/>
      <c r="AM288" s="36"/>
      <c r="AN288" s="36"/>
      <c r="AO288" s="36"/>
      <c r="AP288" s="36"/>
      <c r="AQ288" s="36"/>
      <c r="AR288" s="36"/>
      <c r="AS288" s="36"/>
      <c r="AT288" s="36"/>
      <c r="AU288" s="39" t="str">
        <f t="shared" si="53"/>
        <v xml:space="preserve"> </v>
      </c>
      <c r="AV288" s="24"/>
    </row>
    <row r="289" spans="1:48" ht="15" customHeight="1" outlineLevel="1">
      <c r="A289" s="76">
        <f t="shared" si="50"/>
        <v>0</v>
      </c>
      <c r="B289" s="18">
        <f t="shared" si="54"/>
        <v>0</v>
      </c>
      <c r="C289" s="40"/>
      <c r="D289" s="13"/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8" t="str">
        <f t="shared" si="51"/>
        <v xml:space="preserve"> </v>
      </c>
      <c r="R289" s="40"/>
      <c r="S289" s="13"/>
      <c r="T289" s="36"/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F289" s="39" t="str">
        <f t="shared" si="52"/>
        <v xml:space="preserve"> </v>
      </c>
      <c r="AG289" s="40"/>
      <c r="AH289" s="13"/>
      <c r="AI289" s="36"/>
      <c r="AJ289" s="36"/>
      <c r="AK289" s="36"/>
      <c r="AL289" s="36"/>
      <c r="AM289" s="36"/>
      <c r="AN289" s="36"/>
      <c r="AO289" s="36"/>
      <c r="AP289" s="36"/>
      <c r="AQ289" s="36"/>
      <c r="AR289" s="36"/>
      <c r="AS289" s="36"/>
      <c r="AT289" s="36"/>
      <c r="AU289" s="39" t="str">
        <f t="shared" si="53"/>
        <v xml:space="preserve"> </v>
      </c>
      <c r="AV289" s="24"/>
    </row>
    <row r="290" spans="1:48" ht="15" customHeight="1" outlineLevel="1">
      <c r="A290" s="76">
        <f t="shared" si="50"/>
        <v>0</v>
      </c>
      <c r="B290" s="18">
        <f t="shared" si="54"/>
        <v>0</v>
      </c>
      <c r="C290" s="40"/>
      <c r="D290" s="13"/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8" t="str">
        <f t="shared" si="51"/>
        <v xml:space="preserve"> </v>
      </c>
      <c r="R290" s="40"/>
      <c r="S290" s="13"/>
      <c r="T290" s="36"/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F290" s="39" t="str">
        <f t="shared" si="52"/>
        <v xml:space="preserve"> </v>
      </c>
      <c r="AG290" s="40"/>
      <c r="AH290" s="13"/>
      <c r="AI290" s="36"/>
      <c r="AJ290" s="36"/>
      <c r="AK290" s="36"/>
      <c r="AL290" s="36"/>
      <c r="AM290" s="36"/>
      <c r="AN290" s="36"/>
      <c r="AO290" s="36"/>
      <c r="AP290" s="36"/>
      <c r="AQ290" s="36"/>
      <c r="AR290" s="36"/>
      <c r="AS290" s="36"/>
      <c r="AT290" s="36"/>
      <c r="AU290" s="39" t="str">
        <f t="shared" si="53"/>
        <v xml:space="preserve"> </v>
      </c>
      <c r="AV290" s="24"/>
    </row>
    <row r="291" spans="1:48" ht="15" customHeight="1" outlineLevel="1">
      <c r="A291" s="76">
        <f t="shared" si="50"/>
        <v>0</v>
      </c>
      <c r="B291" s="18">
        <f t="shared" si="54"/>
        <v>0</v>
      </c>
      <c r="C291" s="40"/>
      <c r="D291" s="13"/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8" t="str">
        <f t="shared" si="51"/>
        <v xml:space="preserve"> </v>
      </c>
      <c r="R291" s="40"/>
      <c r="S291" s="13"/>
      <c r="T291" s="36"/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F291" s="39" t="str">
        <f t="shared" si="52"/>
        <v xml:space="preserve"> </v>
      </c>
      <c r="AG291" s="40"/>
      <c r="AH291" s="13"/>
      <c r="AI291" s="36"/>
      <c r="AJ291" s="36"/>
      <c r="AK291" s="36"/>
      <c r="AL291" s="36"/>
      <c r="AM291" s="36"/>
      <c r="AN291" s="36"/>
      <c r="AO291" s="36"/>
      <c r="AP291" s="36"/>
      <c r="AQ291" s="36"/>
      <c r="AR291" s="36"/>
      <c r="AS291" s="36"/>
      <c r="AT291" s="36"/>
      <c r="AU291" s="39" t="str">
        <f t="shared" si="53"/>
        <v xml:space="preserve"> </v>
      </c>
      <c r="AV291" s="24"/>
    </row>
    <row r="292" spans="1:48" ht="15" customHeight="1" outlineLevel="1">
      <c r="A292" s="76">
        <f t="shared" si="50"/>
        <v>0</v>
      </c>
      <c r="B292" s="18">
        <f t="shared" si="54"/>
        <v>0</v>
      </c>
      <c r="C292" s="40"/>
      <c r="D292" s="13"/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8" t="str">
        <f t="shared" si="51"/>
        <v xml:space="preserve"> </v>
      </c>
      <c r="R292" s="40"/>
      <c r="S292" s="13"/>
      <c r="T292" s="36"/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F292" s="39" t="str">
        <f t="shared" si="52"/>
        <v xml:space="preserve"> </v>
      </c>
      <c r="AG292" s="40"/>
      <c r="AH292" s="13"/>
      <c r="AI292" s="36"/>
      <c r="AJ292" s="36"/>
      <c r="AK292" s="36"/>
      <c r="AL292" s="36"/>
      <c r="AM292" s="36"/>
      <c r="AN292" s="36"/>
      <c r="AO292" s="36"/>
      <c r="AP292" s="36"/>
      <c r="AQ292" s="36"/>
      <c r="AR292" s="36"/>
      <c r="AS292" s="36"/>
      <c r="AT292" s="36"/>
      <c r="AU292" s="39" t="str">
        <f t="shared" si="53"/>
        <v xml:space="preserve"> </v>
      </c>
      <c r="AV292" s="24"/>
    </row>
    <row r="293" spans="1:48" ht="15" customHeight="1" outlineLevel="1">
      <c r="A293" s="76">
        <f t="shared" si="50"/>
        <v>0</v>
      </c>
      <c r="B293" s="18">
        <f t="shared" si="54"/>
        <v>0</v>
      </c>
      <c r="C293" s="40"/>
      <c r="D293" s="13"/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8" t="str">
        <f t="shared" si="51"/>
        <v xml:space="preserve"> </v>
      </c>
      <c r="R293" s="40"/>
      <c r="S293" s="13"/>
      <c r="T293" s="36"/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F293" s="39" t="str">
        <f t="shared" si="52"/>
        <v xml:space="preserve"> </v>
      </c>
      <c r="AG293" s="40"/>
      <c r="AH293" s="13"/>
      <c r="AI293" s="36"/>
      <c r="AJ293" s="36"/>
      <c r="AK293" s="36"/>
      <c r="AL293" s="36"/>
      <c r="AM293" s="36"/>
      <c r="AN293" s="36"/>
      <c r="AO293" s="36"/>
      <c r="AP293" s="36"/>
      <c r="AQ293" s="36"/>
      <c r="AR293" s="36"/>
      <c r="AS293" s="36"/>
      <c r="AT293" s="36"/>
      <c r="AU293" s="39" t="str">
        <f t="shared" si="53"/>
        <v xml:space="preserve"> </v>
      </c>
      <c r="AV293" s="24"/>
    </row>
    <row r="294" spans="1:48" ht="15" customHeight="1" outlineLevel="1">
      <c r="A294" s="76">
        <f t="shared" si="50"/>
        <v>0</v>
      </c>
      <c r="B294" s="18">
        <f t="shared" si="54"/>
        <v>0</v>
      </c>
      <c r="C294" s="40"/>
      <c r="D294" s="13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8" t="str">
        <f t="shared" si="51"/>
        <v xml:space="preserve"> </v>
      </c>
      <c r="R294" s="40"/>
      <c r="S294" s="13"/>
      <c r="T294" s="36"/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F294" s="39" t="str">
        <f t="shared" si="52"/>
        <v xml:space="preserve"> </v>
      </c>
      <c r="AG294" s="40"/>
      <c r="AH294" s="13"/>
      <c r="AI294" s="36"/>
      <c r="AJ294" s="36"/>
      <c r="AK294" s="36"/>
      <c r="AL294" s="36"/>
      <c r="AM294" s="36"/>
      <c r="AN294" s="36"/>
      <c r="AO294" s="36"/>
      <c r="AP294" s="36"/>
      <c r="AQ294" s="36"/>
      <c r="AR294" s="36"/>
      <c r="AS294" s="36"/>
      <c r="AT294" s="36"/>
      <c r="AU294" s="39" t="str">
        <f t="shared" si="53"/>
        <v xml:space="preserve"> </v>
      </c>
      <c r="AV294" s="24"/>
    </row>
    <row r="295" spans="1:48" ht="15" customHeight="1" outlineLevel="1">
      <c r="A295" s="76">
        <f t="shared" si="50"/>
        <v>0</v>
      </c>
      <c r="B295" s="18">
        <f t="shared" si="54"/>
        <v>0</v>
      </c>
      <c r="C295" s="40"/>
      <c r="D295" s="13"/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8" t="str">
        <f t="shared" si="51"/>
        <v xml:space="preserve"> </v>
      </c>
      <c r="R295" s="40"/>
      <c r="S295" s="13"/>
      <c r="T295" s="36"/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F295" s="39" t="str">
        <f t="shared" si="52"/>
        <v xml:space="preserve"> </v>
      </c>
      <c r="AG295" s="40"/>
      <c r="AH295" s="13"/>
      <c r="AI295" s="36"/>
      <c r="AJ295" s="36"/>
      <c r="AK295" s="36"/>
      <c r="AL295" s="36"/>
      <c r="AM295" s="36"/>
      <c r="AN295" s="36"/>
      <c r="AO295" s="36"/>
      <c r="AP295" s="36"/>
      <c r="AQ295" s="36"/>
      <c r="AR295" s="36"/>
      <c r="AS295" s="36"/>
      <c r="AT295" s="36"/>
      <c r="AU295" s="39" t="str">
        <f t="shared" si="53"/>
        <v xml:space="preserve"> </v>
      </c>
      <c r="AV295" s="24"/>
    </row>
    <row r="296" spans="1:48" ht="15" customHeight="1" outlineLevel="1">
      <c r="A296" s="76">
        <f t="shared" si="50"/>
        <v>0</v>
      </c>
      <c r="B296" s="18">
        <f t="shared" si="54"/>
        <v>0</v>
      </c>
      <c r="C296" s="40"/>
      <c r="D296" s="13"/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8" t="str">
        <f t="shared" si="51"/>
        <v xml:space="preserve"> </v>
      </c>
      <c r="R296" s="40"/>
      <c r="S296" s="13"/>
      <c r="T296" s="36"/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F296" s="39" t="str">
        <f t="shared" si="52"/>
        <v xml:space="preserve"> </v>
      </c>
      <c r="AG296" s="40"/>
      <c r="AH296" s="13"/>
      <c r="AI296" s="36"/>
      <c r="AJ296" s="36"/>
      <c r="AK296" s="36"/>
      <c r="AL296" s="36"/>
      <c r="AM296" s="36"/>
      <c r="AN296" s="36"/>
      <c r="AO296" s="36"/>
      <c r="AP296" s="36"/>
      <c r="AQ296" s="36"/>
      <c r="AR296" s="36"/>
      <c r="AS296" s="36"/>
      <c r="AT296" s="36"/>
      <c r="AU296" s="39" t="str">
        <f t="shared" si="53"/>
        <v xml:space="preserve"> </v>
      </c>
      <c r="AV296" s="25"/>
    </row>
    <row r="297" spans="1:48" ht="15" customHeight="1" outlineLevel="1">
      <c r="A297" s="76">
        <f t="shared" si="50"/>
        <v>0</v>
      </c>
      <c r="B297" s="18">
        <f t="shared" si="54"/>
        <v>0</v>
      </c>
      <c r="C297" s="40"/>
      <c r="D297" s="13"/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8" t="str">
        <f t="shared" si="51"/>
        <v xml:space="preserve"> </v>
      </c>
      <c r="R297" s="40"/>
      <c r="S297" s="13"/>
      <c r="T297" s="36"/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F297" s="39" t="str">
        <f t="shared" si="52"/>
        <v xml:space="preserve"> </v>
      </c>
      <c r="AG297" s="40"/>
      <c r="AH297" s="13"/>
      <c r="AI297" s="36"/>
      <c r="AJ297" s="36"/>
      <c r="AK297" s="36"/>
      <c r="AL297" s="36"/>
      <c r="AM297" s="36"/>
      <c r="AN297" s="36"/>
      <c r="AO297" s="36"/>
      <c r="AP297" s="36"/>
      <c r="AQ297" s="36"/>
      <c r="AR297" s="36"/>
      <c r="AS297" s="36"/>
      <c r="AT297" s="36"/>
      <c r="AU297" s="39" t="str">
        <f t="shared" si="53"/>
        <v xml:space="preserve"> </v>
      </c>
      <c r="AV297" s="25"/>
    </row>
    <row r="298" spans="1:48" ht="15" customHeight="1" outlineLevel="1">
      <c r="A298" s="76">
        <f t="shared" si="50"/>
        <v>0</v>
      </c>
      <c r="B298" s="18">
        <f t="shared" si="54"/>
        <v>0</v>
      </c>
      <c r="C298" s="40"/>
      <c r="D298" s="13"/>
      <c r="E298" s="36"/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8" t="str">
        <f t="shared" si="51"/>
        <v xml:space="preserve"> </v>
      </c>
      <c r="R298" s="40"/>
      <c r="S298" s="13"/>
      <c r="T298" s="36"/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F298" s="39" t="str">
        <f t="shared" si="52"/>
        <v xml:space="preserve"> </v>
      </c>
      <c r="AG298" s="40"/>
      <c r="AH298" s="13"/>
      <c r="AI298" s="36"/>
      <c r="AJ298" s="36"/>
      <c r="AK298" s="36"/>
      <c r="AL298" s="36"/>
      <c r="AM298" s="36"/>
      <c r="AN298" s="36"/>
      <c r="AO298" s="36"/>
      <c r="AP298" s="36"/>
      <c r="AQ298" s="36"/>
      <c r="AR298" s="36"/>
      <c r="AS298" s="36"/>
      <c r="AT298" s="36"/>
      <c r="AU298" s="39" t="str">
        <f t="shared" si="53"/>
        <v xml:space="preserve"> </v>
      </c>
      <c r="AV298" s="25"/>
    </row>
    <row r="299" spans="1:48" ht="15" customHeight="1" outlineLevel="1">
      <c r="A299" s="76">
        <f t="shared" si="50"/>
        <v>0</v>
      </c>
      <c r="B299" s="18">
        <f t="shared" si="54"/>
        <v>0</v>
      </c>
      <c r="C299" s="40"/>
      <c r="D299" s="13"/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8" t="str">
        <f t="shared" si="51"/>
        <v xml:space="preserve"> </v>
      </c>
      <c r="R299" s="40"/>
      <c r="S299" s="13"/>
      <c r="T299" s="36"/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F299" s="39" t="str">
        <f t="shared" si="52"/>
        <v xml:space="preserve"> </v>
      </c>
      <c r="AG299" s="40"/>
      <c r="AH299" s="13"/>
      <c r="AI299" s="36"/>
      <c r="AJ299" s="36"/>
      <c r="AK299" s="36"/>
      <c r="AL299" s="36"/>
      <c r="AM299" s="36"/>
      <c r="AN299" s="36"/>
      <c r="AO299" s="36"/>
      <c r="AP299" s="36"/>
      <c r="AQ299" s="36"/>
      <c r="AR299" s="36"/>
      <c r="AS299" s="36"/>
      <c r="AT299" s="36"/>
      <c r="AU299" s="39" t="str">
        <f t="shared" si="53"/>
        <v xml:space="preserve"> </v>
      </c>
      <c r="AV299" s="25"/>
    </row>
    <row r="300" spans="1:48" ht="15" customHeight="1" outlineLevel="1">
      <c r="A300" s="76">
        <f t="shared" si="50"/>
        <v>0</v>
      </c>
      <c r="B300" s="18">
        <f t="shared" si="54"/>
        <v>0</v>
      </c>
      <c r="C300" s="40"/>
      <c r="D300" s="13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8" t="str">
        <f t="shared" si="51"/>
        <v xml:space="preserve"> </v>
      </c>
      <c r="R300" s="40"/>
      <c r="S300" s="13"/>
      <c r="T300" s="36"/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F300" s="39" t="str">
        <f t="shared" si="52"/>
        <v xml:space="preserve"> </v>
      </c>
      <c r="AG300" s="40"/>
      <c r="AH300" s="13"/>
      <c r="AI300" s="36"/>
      <c r="AJ300" s="36"/>
      <c r="AK300" s="36"/>
      <c r="AL300" s="36"/>
      <c r="AM300" s="36"/>
      <c r="AN300" s="36"/>
      <c r="AO300" s="36"/>
      <c r="AP300" s="36"/>
      <c r="AQ300" s="36"/>
      <c r="AR300" s="36"/>
      <c r="AS300" s="36"/>
      <c r="AT300" s="36"/>
      <c r="AU300" s="39" t="str">
        <f t="shared" si="53"/>
        <v xml:space="preserve"> </v>
      </c>
      <c r="AV300" s="25"/>
    </row>
    <row r="301" spans="1:48" ht="15" customHeight="1" outlineLevel="1">
      <c r="A301" s="76">
        <f t="shared" si="50"/>
        <v>0</v>
      </c>
      <c r="B301" s="18">
        <f t="shared" si="54"/>
        <v>0</v>
      </c>
      <c r="C301" s="40"/>
      <c r="D301" s="13"/>
      <c r="E301" s="36"/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8" t="str">
        <f t="shared" si="51"/>
        <v xml:space="preserve"> </v>
      </c>
      <c r="R301" s="40"/>
      <c r="S301" s="13"/>
      <c r="T301" s="36"/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F301" s="39" t="str">
        <f t="shared" si="52"/>
        <v xml:space="preserve"> </v>
      </c>
      <c r="AG301" s="40"/>
      <c r="AH301" s="13"/>
      <c r="AI301" s="36"/>
      <c r="AJ301" s="36"/>
      <c r="AK301" s="36"/>
      <c r="AL301" s="36"/>
      <c r="AM301" s="36"/>
      <c r="AN301" s="36"/>
      <c r="AO301" s="36"/>
      <c r="AP301" s="36"/>
      <c r="AQ301" s="36"/>
      <c r="AR301" s="36"/>
      <c r="AS301" s="36"/>
      <c r="AT301" s="36"/>
      <c r="AU301" s="39" t="str">
        <f t="shared" si="53"/>
        <v xml:space="preserve"> </v>
      </c>
      <c r="AV301" s="25"/>
    </row>
    <row r="302" spans="1:48" ht="15" customHeight="1" outlineLevel="1">
      <c r="A302" s="76">
        <f t="shared" si="50"/>
        <v>0</v>
      </c>
      <c r="B302" s="18">
        <f t="shared" si="54"/>
        <v>0</v>
      </c>
      <c r="C302" s="40"/>
      <c r="D302" s="13"/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8" t="str">
        <f t="shared" si="51"/>
        <v xml:space="preserve"> </v>
      </c>
      <c r="R302" s="40"/>
      <c r="S302" s="13"/>
      <c r="T302" s="36"/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36"/>
      <c r="AF302" s="39" t="str">
        <f t="shared" si="52"/>
        <v xml:space="preserve"> </v>
      </c>
      <c r="AG302" s="40"/>
      <c r="AH302" s="13"/>
      <c r="AI302" s="36"/>
      <c r="AJ302" s="36"/>
      <c r="AK302" s="36"/>
      <c r="AL302" s="36"/>
      <c r="AM302" s="36"/>
      <c r="AN302" s="36"/>
      <c r="AO302" s="36"/>
      <c r="AP302" s="36"/>
      <c r="AQ302" s="36"/>
      <c r="AR302" s="36"/>
      <c r="AS302" s="36"/>
      <c r="AT302" s="36"/>
      <c r="AU302" s="39" t="str">
        <f t="shared" si="53"/>
        <v xml:space="preserve"> </v>
      </c>
      <c r="AV302" s="25"/>
    </row>
    <row r="303" spans="1:48" ht="15" customHeight="1" outlineLevel="1">
      <c r="A303" s="76">
        <f t="shared" si="50"/>
        <v>0</v>
      </c>
      <c r="B303" s="18">
        <f t="shared" si="54"/>
        <v>0</v>
      </c>
      <c r="C303" s="40"/>
      <c r="D303" s="13"/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8" t="str">
        <f t="shared" si="51"/>
        <v xml:space="preserve"> </v>
      </c>
      <c r="R303" s="40"/>
      <c r="S303" s="13"/>
      <c r="T303" s="36"/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F303" s="39" t="str">
        <f t="shared" si="52"/>
        <v xml:space="preserve"> </v>
      </c>
      <c r="AG303" s="40"/>
      <c r="AH303" s="13"/>
      <c r="AI303" s="36"/>
      <c r="AJ303" s="36"/>
      <c r="AK303" s="36"/>
      <c r="AL303" s="36"/>
      <c r="AM303" s="36"/>
      <c r="AN303" s="36"/>
      <c r="AO303" s="36"/>
      <c r="AP303" s="36"/>
      <c r="AQ303" s="36"/>
      <c r="AR303" s="36"/>
      <c r="AS303" s="36"/>
      <c r="AT303" s="36"/>
      <c r="AU303" s="39" t="str">
        <f t="shared" si="53"/>
        <v xml:space="preserve"> </v>
      </c>
      <c r="AV303" s="25"/>
    </row>
    <row r="304" spans="1:48" ht="15" customHeight="1" outlineLevel="1">
      <c r="A304" s="76">
        <f t="shared" si="50"/>
        <v>0</v>
      </c>
      <c r="B304" s="18">
        <f t="shared" si="54"/>
        <v>0</v>
      </c>
      <c r="C304" s="40"/>
      <c r="D304" s="13"/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8" t="str">
        <f t="shared" si="51"/>
        <v xml:space="preserve"> </v>
      </c>
      <c r="R304" s="40"/>
      <c r="S304" s="13"/>
      <c r="T304" s="36"/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36"/>
      <c r="AF304" s="41" t="str">
        <f t="shared" si="52"/>
        <v xml:space="preserve"> </v>
      </c>
      <c r="AG304" s="40"/>
      <c r="AH304" s="13"/>
      <c r="AI304" s="36"/>
      <c r="AJ304" s="36"/>
      <c r="AK304" s="36"/>
      <c r="AL304" s="36"/>
      <c r="AM304" s="36"/>
      <c r="AN304" s="36"/>
      <c r="AO304" s="36"/>
      <c r="AP304" s="36"/>
      <c r="AQ304" s="36"/>
      <c r="AR304" s="36"/>
      <c r="AS304" s="36"/>
      <c r="AT304" s="36"/>
      <c r="AU304" s="39" t="str">
        <f t="shared" si="53"/>
        <v xml:space="preserve"> </v>
      </c>
      <c r="AV304" s="25"/>
    </row>
    <row r="305" spans="1:48" ht="15" customHeight="1" outlineLevel="1">
      <c r="A305" s="76">
        <f t="shared" si="50"/>
        <v>0</v>
      </c>
      <c r="B305" s="18">
        <f t="shared" si="54"/>
        <v>0</v>
      </c>
      <c r="C305" s="40"/>
      <c r="D305" s="13"/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8" t="str">
        <f t="shared" si="51"/>
        <v xml:space="preserve"> </v>
      </c>
      <c r="R305" s="40"/>
      <c r="S305" s="13"/>
      <c r="T305" s="36"/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36"/>
      <c r="AF305" s="41" t="str">
        <f t="shared" si="52"/>
        <v xml:space="preserve"> </v>
      </c>
      <c r="AG305" s="40"/>
      <c r="AH305" s="13"/>
      <c r="AI305" s="36"/>
      <c r="AJ305" s="36"/>
      <c r="AK305" s="36"/>
      <c r="AL305" s="36"/>
      <c r="AM305" s="36"/>
      <c r="AN305" s="36"/>
      <c r="AO305" s="36"/>
      <c r="AP305" s="36"/>
      <c r="AQ305" s="36"/>
      <c r="AR305" s="36"/>
      <c r="AS305" s="36"/>
      <c r="AT305" s="36"/>
      <c r="AU305" s="39" t="str">
        <f t="shared" si="53"/>
        <v xml:space="preserve"> </v>
      </c>
      <c r="AV305" s="25"/>
    </row>
    <row r="306" spans="1:48" ht="15" customHeight="1">
      <c r="A306" s="76">
        <f>IF((SUM(D306:Q306)+SUM(R306:AF306)+SUM(AG306:AU306))=0,0,1)</f>
        <v>0</v>
      </c>
      <c r="B306" s="119"/>
      <c r="C306" s="11" t="s">
        <v>7</v>
      </c>
      <c r="D306" s="26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8"/>
      <c r="Q306" s="31">
        <f>COUNTIF(Q308:Q332,"-")</f>
        <v>0</v>
      </c>
      <c r="R306" s="11" t="s">
        <v>7</v>
      </c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30"/>
      <c r="AF306" s="31">
        <f>COUNTIF(AF308:AF332,"-")</f>
        <v>0</v>
      </c>
      <c r="AG306" s="11" t="s">
        <v>7</v>
      </c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30"/>
      <c r="AU306" s="31">
        <f>COUNTIF(AU308:AU332,"-")</f>
        <v>0</v>
      </c>
      <c r="AV306" s="25"/>
    </row>
    <row r="307" spans="1:48" ht="15" customHeight="1">
      <c r="A307" s="76">
        <f aca="true" t="shared" si="55" ref="A307:A332">IF((SUM(D307:Q307)+SUM(R307:AF307)+SUM(AG307:AU307))=0,0,1)</f>
        <v>0</v>
      </c>
      <c r="B307" s="120"/>
      <c r="C307" s="12" t="s">
        <v>8</v>
      </c>
      <c r="D307" s="32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4"/>
      <c r="Q307" s="31">
        <f>COUNTIF(Q308:Q332,"-")+COUNTIF(Q308:Q332,"+")</f>
        <v>0</v>
      </c>
      <c r="R307" s="11" t="s">
        <v>8</v>
      </c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30"/>
      <c r="AF307" s="31">
        <f>COUNTIF(AF308:AF332,"-")+COUNTIF(AF308:AF332,"+")</f>
        <v>0</v>
      </c>
      <c r="AG307" s="11" t="s">
        <v>8</v>
      </c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30"/>
      <c r="AU307" s="31">
        <f>COUNTIF(AU308:AU332,"-")+COUNTIF(AU308:AU332,"+")</f>
        <v>0</v>
      </c>
      <c r="AV307" s="25"/>
    </row>
    <row r="308" spans="1:48" ht="15" customHeight="1" outlineLevel="1">
      <c r="A308" s="76">
        <f t="shared" si="55"/>
        <v>0</v>
      </c>
      <c r="B308" s="18">
        <f>B306</f>
        <v>0</v>
      </c>
      <c r="C308" s="35"/>
      <c r="D308" s="13"/>
      <c r="E308" s="36"/>
      <c r="F308" s="36"/>
      <c r="G308" s="36"/>
      <c r="H308" s="36"/>
      <c r="I308" s="36"/>
      <c r="J308" s="36"/>
      <c r="K308" s="36"/>
      <c r="L308" s="36"/>
      <c r="M308" s="36"/>
      <c r="N308" s="37"/>
      <c r="O308" s="36"/>
      <c r="P308" s="36"/>
      <c r="Q308" s="38" t="str">
        <f>IF(C308&gt;0,IF(AND(E308&lt;=$E$6,F308&lt;=$F$6,G308&lt;=$G$6,H308&lt;=$H$6,I308&lt;=$I$6,J308&lt;=$J$6,K308&lt;=$K$6,L308&lt;=$L$6,M308&lt;=$M$6,N308&lt;=$N$6,O308&lt;=$O$6,P308&lt;=$P$6),"+","-")," ")</f>
        <v xml:space="preserve"> </v>
      </c>
      <c r="R308" s="35"/>
      <c r="S308" s="13"/>
      <c r="T308" s="36"/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  <c r="AE308" s="36"/>
      <c r="AF308" s="39" t="str">
        <f>IF(S308&gt;0,IF(AND(T308&lt;=$T$6,U308&lt;=$U$6,V308&lt;=$V$6,W308&lt;=$W$6,X308&lt;=$X$6,Y308&lt;=$Y$6,Z308&lt;=$Z$6,AA308&lt;=$AA$6,AB308&lt;=$AB$6,AC308&lt;=$AC$6,AD308&lt;=$AD$6,AE308&lt;=$AE$6),"+","-")," ")</f>
        <v xml:space="preserve"> </v>
      </c>
      <c r="AG308" s="35"/>
      <c r="AH308" s="13"/>
      <c r="AI308" s="36"/>
      <c r="AJ308" s="36"/>
      <c r="AK308" s="36"/>
      <c r="AL308" s="36"/>
      <c r="AM308" s="36"/>
      <c r="AN308" s="36"/>
      <c r="AO308" s="36"/>
      <c r="AP308" s="36"/>
      <c r="AQ308" s="36"/>
      <c r="AR308" s="36"/>
      <c r="AS308" s="36"/>
      <c r="AT308" s="36"/>
      <c r="AU308" s="39" t="str">
        <f>IF(AG308&gt;0,IF(AND(AI308&lt;=$AI$6,AJ308&lt;=$AJ$6,AK308&lt;=$AK$6,AL308&lt;=$AL$6,AM308&lt;=$AM$6,AN308&lt;=$AN$6,AO308&lt;=$AO$6,AP308&lt;=$AP$6,AT308&lt;=$AT$6,AQ308&lt;=$AQ$6,AR308&lt;=$AR$6,AS308&lt;=$AS$6),"+","-")," ")</f>
        <v xml:space="preserve"> </v>
      </c>
      <c r="AV308" s="24"/>
    </row>
    <row r="309" spans="1:48" ht="15" customHeight="1" outlineLevel="1">
      <c r="A309" s="76">
        <f t="shared" si="55"/>
        <v>0</v>
      </c>
      <c r="B309" s="18">
        <f>B308</f>
        <v>0</v>
      </c>
      <c r="C309" s="35"/>
      <c r="D309" s="13"/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8" t="str">
        <f aca="true" t="shared" si="56" ref="Q309:Q332">IF(C309&gt;0,IF(AND(E309&lt;=$E$6,F309&lt;=$F$6,G309&lt;=$G$6,H309&lt;=$H$6,I309&lt;=$I$6,J309&lt;=$J$6,K309&lt;=$K$6,L309&lt;=$L$6,M309&lt;=$M$6,N309&lt;=$N$6,O309&lt;=$O$6,P309&lt;=$P$6),"+","-")," ")</f>
        <v xml:space="preserve"> </v>
      </c>
      <c r="R309" s="35"/>
      <c r="S309" s="13"/>
      <c r="T309" s="36"/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  <c r="AE309" s="36"/>
      <c r="AF309" s="39" t="str">
        <f aca="true" t="shared" si="57" ref="AF309:AF332">IF(S309&gt;0,IF(AND(T309&lt;=$T$6,U309&lt;=$U$6,V309&lt;=$V$6,W309&lt;=$W$6,X309&lt;=$X$6,Y309&lt;=$Y$6,Z309&lt;=$Z$6,AA309&lt;=$AA$6,AB309&lt;=$AB$6,AC309&lt;=$AC$6,AD309&lt;=$AD$6,AE309&lt;=$AE$6),"+","-")," ")</f>
        <v xml:space="preserve"> </v>
      </c>
      <c r="AG309" s="35"/>
      <c r="AH309" s="13"/>
      <c r="AI309" s="36"/>
      <c r="AJ309" s="36"/>
      <c r="AK309" s="36"/>
      <c r="AL309" s="36"/>
      <c r="AM309" s="36"/>
      <c r="AN309" s="36"/>
      <c r="AO309" s="36"/>
      <c r="AP309" s="36"/>
      <c r="AQ309" s="36"/>
      <c r="AR309" s="36"/>
      <c r="AS309" s="36"/>
      <c r="AT309" s="36"/>
      <c r="AU309" s="39" t="str">
        <f aca="true" t="shared" si="58" ref="AU309:AU332">IF(AG309&gt;0,IF(AND(AI309&lt;=$AI$6,AJ309&lt;=$AJ$6,AK309&lt;=$AK$6,AL309&lt;=$AL$6,AM309&lt;=$AM$6,AN309&lt;=$AN$6,AO309&lt;=$AO$6,AP309&lt;=$AP$6,AT309&lt;=$AT$6,AQ309&lt;=$AQ$6,AR309&lt;=$AR$6,AS309&lt;=$AS$6),"+","-")," ")</f>
        <v xml:space="preserve"> </v>
      </c>
      <c r="AV309" s="24"/>
    </row>
    <row r="310" spans="1:48" ht="15" customHeight="1" outlineLevel="1">
      <c r="A310" s="76">
        <f t="shared" si="55"/>
        <v>0</v>
      </c>
      <c r="B310" s="18">
        <f aca="true" t="shared" si="59" ref="B310:B332">B309</f>
        <v>0</v>
      </c>
      <c r="C310" s="35"/>
      <c r="D310" s="13"/>
      <c r="E310" s="36"/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8" t="str">
        <f t="shared" si="56"/>
        <v xml:space="preserve"> </v>
      </c>
      <c r="R310" s="35"/>
      <c r="S310" s="13"/>
      <c r="T310" s="36"/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  <c r="AE310" s="36"/>
      <c r="AF310" s="39" t="str">
        <f t="shared" si="57"/>
        <v xml:space="preserve"> </v>
      </c>
      <c r="AG310" s="35"/>
      <c r="AH310" s="13"/>
      <c r="AI310" s="36"/>
      <c r="AJ310" s="36"/>
      <c r="AK310" s="36"/>
      <c r="AL310" s="36"/>
      <c r="AM310" s="36"/>
      <c r="AN310" s="36"/>
      <c r="AO310" s="36"/>
      <c r="AP310" s="36"/>
      <c r="AQ310" s="36"/>
      <c r="AR310" s="36"/>
      <c r="AS310" s="36"/>
      <c r="AT310" s="36"/>
      <c r="AU310" s="39" t="str">
        <f t="shared" si="58"/>
        <v xml:space="preserve"> </v>
      </c>
      <c r="AV310" s="24"/>
    </row>
    <row r="311" spans="1:48" ht="15" customHeight="1" outlineLevel="1">
      <c r="A311" s="76">
        <f t="shared" si="55"/>
        <v>0</v>
      </c>
      <c r="B311" s="18">
        <f t="shared" si="59"/>
        <v>0</v>
      </c>
      <c r="C311" s="35"/>
      <c r="D311" s="13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8" t="str">
        <f t="shared" si="56"/>
        <v xml:space="preserve"> </v>
      </c>
      <c r="R311" s="35"/>
      <c r="S311" s="13"/>
      <c r="T311" s="36"/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  <c r="AE311" s="36"/>
      <c r="AF311" s="39" t="str">
        <f t="shared" si="57"/>
        <v xml:space="preserve"> </v>
      </c>
      <c r="AG311" s="35"/>
      <c r="AH311" s="13"/>
      <c r="AI311" s="36"/>
      <c r="AJ311" s="36"/>
      <c r="AK311" s="36"/>
      <c r="AL311" s="36"/>
      <c r="AM311" s="36"/>
      <c r="AN311" s="36"/>
      <c r="AO311" s="36"/>
      <c r="AP311" s="36"/>
      <c r="AQ311" s="36"/>
      <c r="AR311" s="36"/>
      <c r="AS311" s="36"/>
      <c r="AT311" s="36"/>
      <c r="AU311" s="39" t="str">
        <f t="shared" si="58"/>
        <v xml:space="preserve"> </v>
      </c>
      <c r="AV311" s="24"/>
    </row>
    <row r="312" spans="1:48" ht="15" customHeight="1" outlineLevel="1">
      <c r="A312" s="76">
        <f t="shared" si="55"/>
        <v>0</v>
      </c>
      <c r="B312" s="18">
        <f t="shared" si="59"/>
        <v>0</v>
      </c>
      <c r="C312" s="35"/>
      <c r="D312" s="13"/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8" t="str">
        <f t="shared" si="56"/>
        <v xml:space="preserve"> </v>
      </c>
      <c r="R312" s="35"/>
      <c r="S312" s="13"/>
      <c r="T312" s="36"/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  <c r="AE312" s="36"/>
      <c r="AF312" s="39" t="str">
        <f t="shared" si="57"/>
        <v xml:space="preserve"> </v>
      </c>
      <c r="AG312" s="35"/>
      <c r="AH312" s="13"/>
      <c r="AI312" s="36"/>
      <c r="AJ312" s="36"/>
      <c r="AK312" s="36"/>
      <c r="AL312" s="36"/>
      <c r="AM312" s="36"/>
      <c r="AN312" s="36"/>
      <c r="AO312" s="36"/>
      <c r="AP312" s="36"/>
      <c r="AQ312" s="36"/>
      <c r="AR312" s="36"/>
      <c r="AS312" s="36"/>
      <c r="AT312" s="36"/>
      <c r="AU312" s="39" t="str">
        <f t="shared" si="58"/>
        <v xml:space="preserve"> </v>
      </c>
      <c r="AV312" s="24"/>
    </row>
    <row r="313" spans="1:48" ht="15" customHeight="1" outlineLevel="1">
      <c r="A313" s="76">
        <f t="shared" si="55"/>
        <v>0</v>
      </c>
      <c r="B313" s="18">
        <f t="shared" si="59"/>
        <v>0</v>
      </c>
      <c r="C313" s="35"/>
      <c r="D313" s="13"/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38" t="str">
        <f t="shared" si="56"/>
        <v xml:space="preserve"> </v>
      </c>
      <c r="R313" s="35"/>
      <c r="S313" s="13"/>
      <c r="T313" s="36"/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  <c r="AE313" s="36"/>
      <c r="AF313" s="39" t="str">
        <f t="shared" si="57"/>
        <v xml:space="preserve"> </v>
      </c>
      <c r="AG313" s="35"/>
      <c r="AH313" s="13"/>
      <c r="AI313" s="36"/>
      <c r="AJ313" s="36"/>
      <c r="AK313" s="36"/>
      <c r="AL313" s="36"/>
      <c r="AM313" s="36"/>
      <c r="AN313" s="36"/>
      <c r="AO313" s="36"/>
      <c r="AP313" s="36"/>
      <c r="AQ313" s="36"/>
      <c r="AR313" s="36"/>
      <c r="AS313" s="36"/>
      <c r="AT313" s="36"/>
      <c r="AU313" s="39" t="str">
        <f t="shared" si="58"/>
        <v xml:space="preserve"> </v>
      </c>
      <c r="AV313" s="24"/>
    </row>
    <row r="314" spans="1:48" ht="15" customHeight="1" outlineLevel="1">
      <c r="A314" s="76">
        <f t="shared" si="55"/>
        <v>0</v>
      </c>
      <c r="B314" s="18">
        <f t="shared" si="59"/>
        <v>0</v>
      </c>
      <c r="C314" s="35"/>
      <c r="D314" s="13"/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8" t="str">
        <f t="shared" si="56"/>
        <v xml:space="preserve"> </v>
      </c>
      <c r="R314" s="35"/>
      <c r="S314" s="13"/>
      <c r="T314" s="36"/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  <c r="AE314" s="36"/>
      <c r="AF314" s="39" t="str">
        <f t="shared" si="57"/>
        <v xml:space="preserve"> </v>
      </c>
      <c r="AG314" s="35"/>
      <c r="AH314" s="13"/>
      <c r="AI314" s="36"/>
      <c r="AJ314" s="36"/>
      <c r="AK314" s="36"/>
      <c r="AL314" s="36"/>
      <c r="AM314" s="36"/>
      <c r="AN314" s="36"/>
      <c r="AO314" s="36"/>
      <c r="AP314" s="36"/>
      <c r="AQ314" s="36"/>
      <c r="AR314" s="36"/>
      <c r="AS314" s="36"/>
      <c r="AT314" s="36"/>
      <c r="AU314" s="39" t="str">
        <f t="shared" si="58"/>
        <v xml:space="preserve"> </v>
      </c>
      <c r="AV314" s="24"/>
    </row>
    <row r="315" spans="1:48" ht="15" customHeight="1" outlineLevel="1">
      <c r="A315" s="76">
        <f t="shared" si="55"/>
        <v>0</v>
      </c>
      <c r="B315" s="18">
        <f t="shared" si="59"/>
        <v>0</v>
      </c>
      <c r="C315" s="40"/>
      <c r="D315" s="13"/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8" t="str">
        <f t="shared" si="56"/>
        <v xml:space="preserve"> </v>
      </c>
      <c r="R315" s="40"/>
      <c r="S315" s="13"/>
      <c r="T315" s="36"/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36"/>
      <c r="AF315" s="39" t="str">
        <f t="shared" si="57"/>
        <v xml:space="preserve"> </v>
      </c>
      <c r="AG315" s="40"/>
      <c r="AH315" s="13"/>
      <c r="AI315" s="36"/>
      <c r="AJ315" s="36"/>
      <c r="AK315" s="36"/>
      <c r="AL315" s="36"/>
      <c r="AM315" s="36"/>
      <c r="AN315" s="36"/>
      <c r="AO315" s="36"/>
      <c r="AP315" s="36"/>
      <c r="AQ315" s="36"/>
      <c r="AR315" s="36"/>
      <c r="AS315" s="36"/>
      <c r="AT315" s="36"/>
      <c r="AU315" s="39" t="str">
        <f t="shared" si="58"/>
        <v xml:space="preserve"> </v>
      </c>
      <c r="AV315" s="24"/>
    </row>
    <row r="316" spans="1:48" ht="15" customHeight="1" outlineLevel="1">
      <c r="A316" s="76">
        <f t="shared" si="55"/>
        <v>0</v>
      </c>
      <c r="B316" s="18">
        <f t="shared" si="59"/>
        <v>0</v>
      </c>
      <c r="C316" s="40"/>
      <c r="D316" s="13"/>
      <c r="E316" s="36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8" t="str">
        <f t="shared" si="56"/>
        <v xml:space="preserve"> </v>
      </c>
      <c r="R316" s="40"/>
      <c r="S316" s="13"/>
      <c r="T316" s="36"/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  <c r="AE316" s="36"/>
      <c r="AF316" s="39" t="str">
        <f t="shared" si="57"/>
        <v xml:space="preserve"> </v>
      </c>
      <c r="AG316" s="40"/>
      <c r="AH316" s="13"/>
      <c r="AI316" s="36"/>
      <c r="AJ316" s="36"/>
      <c r="AK316" s="36"/>
      <c r="AL316" s="36"/>
      <c r="AM316" s="36"/>
      <c r="AN316" s="36"/>
      <c r="AO316" s="36"/>
      <c r="AP316" s="36"/>
      <c r="AQ316" s="36"/>
      <c r="AR316" s="36"/>
      <c r="AS316" s="36"/>
      <c r="AT316" s="36"/>
      <c r="AU316" s="39" t="str">
        <f t="shared" si="58"/>
        <v xml:space="preserve"> </v>
      </c>
      <c r="AV316" s="24"/>
    </row>
    <row r="317" spans="1:48" ht="15" customHeight="1" outlineLevel="1">
      <c r="A317" s="76">
        <f t="shared" si="55"/>
        <v>0</v>
      </c>
      <c r="B317" s="18">
        <f t="shared" si="59"/>
        <v>0</v>
      </c>
      <c r="C317" s="40"/>
      <c r="D317" s="13"/>
      <c r="E317" s="36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8" t="str">
        <f t="shared" si="56"/>
        <v xml:space="preserve"> </v>
      </c>
      <c r="R317" s="40"/>
      <c r="S317" s="13"/>
      <c r="T317" s="36"/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  <c r="AE317" s="36"/>
      <c r="AF317" s="39" t="str">
        <f t="shared" si="57"/>
        <v xml:space="preserve"> </v>
      </c>
      <c r="AG317" s="40"/>
      <c r="AH317" s="13"/>
      <c r="AI317" s="36"/>
      <c r="AJ317" s="36"/>
      <c r="AK317" s="36"/>
      <c r="AL317" s="36"/>
      <c r="AM317" s="36"/>
      <c r="AN317" s="36"/>
      <c r="AO317" s="36"/>
      <c r="AP317" s="36"/>
      <c r="AQ317" s="36"/>
      <c r="AR317" s="36"/>
      <c r="AS317" s="36"/>
      <c r="AT317" s="36"/>
      <c r="AU317" s="39" t="str">
        <f t="shared" si="58"/>
        <v xml:space="preserve"> </v>
      </c>
      <c r="AV317" s="24"/>
    </row>
    <row r="318" spans="1:48" ht="15" customHeight="1" outlineLevel="1">
      <c r="A318" s="76">
        <f t="shared" si="55"/>
        <v>0</v>
      </c>
      <c r="B318" s="18">
        <f t="shared" si="59"/>
        <v>0</v>
      </c>
      <c r="C318" s="40"/>
      <c r="D318" s="13"/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8" t="str">
        <f t="shared" si="56"/>
        <v xml:space="preserve"> </v>
      </c>
      <c r="R318" s="40"/>
      <c r="S318" s="13"/>
      <c r="T318" s="36"/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  <c r="AE318" s="36"/>
      <c r="AF318" s="39" t="str">
        <f t="shared" si="57"/>
        <v xml:space="preserve"> </v>
      </c>
      <c r="AG318" s="40"/>
      <c r="AH318" s="13"/>
      <c r="AI318" s="36"/>
      <c r="AJ318" s="36"/>
      <c r="AK318" s="36"/>
      <c r="AL318" s="36"/>
      <c r="AM318" s="36"/>
      <c r="AN318" s="36"/>
      <c r="AO318" s="36"/>
      <c r="AP318" s="36"/>
      <c r="AQ318" s="36"/>
      <c r="AR318" s="36"/>
      <c r="AS318" s="36"/>
      <c r="AT318" s="36"/>
      <c r="AU318" s="39" t="str">
        <f t="shared" si="58"/>
        <v xml:space="preserve"> </v>
      </c>
      <c r="AV318" s="24"/>
    </row>
    <row r="319" spans="1:48" ht="15" customHeight="1" outlineLevel="1">
      <c r="A319" s="76">
        <f t="shared" si="55"/>
        <v>0</v>
      </c>
      <c r="B319" s="18">
        <f t="shared" si="59"/>
        <v>0</v>
      </c>
      <c r="C319" s="40"/>
      <c r="D319" s="13"/>
      <c r="E319" s="36"/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8" t="str">
        <f t="shared" si="56"/>
        <v xml:space="preserve"> </v>
      </c>
      <c r="R319" s="40"/>
      <c r="S319" s="13"/>
      <c r="T319" s="36"/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  <c r="AE319" s="36"/>
      <c r="AF319" s="39" t="str">
        <f t="shared" si="57"/>
        <v xml:space="preserve"> </v>
      </c>
      <c r="AG319" s="40"/>
      <c r="AH319" s="13"/>
      <c r="AI319" s="36"/>
      <c r="AJ319" s="36"/>
      <c r="AK319" s="36"/>
      <c r="AL319" s="36"/>
      <c r="AM319" s="36"/>
      <c r="AN319" s="36"/>
      <c r="AO319" s="36"/>
      <c r="AP319" s="36"/>
      <c r="AQ319" s="36"/>
      <c r="AR319" s="36"/>
      <c r="AS319" s="36"/>
      <c r="AT319" s="36"/>
      <c r="AU319" s="39" t="str">
        <f t="shared" si="58"/>
        <v xml:space="preserve"> </v>
      </c>
      <c r="AV319" s="24"/>
    </row>
    <row r="320" spans="1:48" ht="15" customHeight="1" outlineLevel="1">
      <c r="A320" s="76">
        <f t="shared" si="55"/>
        <v>0</v>
      </c>
      <c r="B320" s="18">
        <f t="shared" si="59"/>
        <v>0</v>
      </c>
      <c r="C320" s="40"/>
      <c r="D320" s="13"/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8" t="str">
        <f t="shared" si="56"/>
        <v xml:space="preserve"> </v>
      </c>
      <c r="R320" s="40"/>
      <c r="S320" s="13"/>
      <c r="T320" s="36"/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  <c r="AE320" s="36"/>
      <c r="AF320" s="39" t="str">
        <f t="shared" si="57"/>
        <v xml:space="preserve"> </v>
      </c>
      <c r="AG320" s="40"/>
      <c r="AH320" s="13"/>
      <c r="AI320" s="36"/>
      <c r="AJ320" s="36"/>
      <c r="AK320" s="36"/>
      <c r="AL320" s="36"/>
      <c r="AM320" s="36"/>
      <c r="AN320" s="36"/>
      <c r="AO320" s="36"/>
      <c r="AP320" s="36"/>
      <c r="AQ320" s="36"/>
      <c r="AR320" s="36"/>
      <c r="AS320" s="36"/>
      <c r="AT320" s="36"/>
      <c r="AU320" s="39" t="str">
        <f t="shared" si="58"/>
        <v xml:space="preserve"> </v>
      </c>
      <c r="AV320" s="24"/>
    </row>
    <row r="321" spans="1:48" ht="15" customHeight="1" outlineLevel="1">
      <c r="A321" s="76">
        <f t="shared" si="55"/>
        <v>0</v>
      </c>
      <c r="B321" s="18">
        <f t="shared" si="59"/>
        <v>0</v>
      </c>
      <c r="C321" s="40"/>
      <c r="D321" s="13"/>
      <c r="E321" s="36"/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8" t="str">
        <f t="shared" si="56"/>
        <v xml:space="preserve"> </v>
      </c>
      <c r="R321" s="40"/>
      <c r="S321" s="13"/>
      <c r="T321" s="36"/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  <c r="AE321" s="36"/>
      <c r="AF321" s="39" t="str">
        <f t="shared" si="57"/>
        <v xml:space="preserve"> </v>
      </c>
      <c r="AG321" s="40"/>
      <c r="AH321" s="13"/>
      <c r="AI321" s="36"/>
      <c r="AJ321" s="36"/>
      <c r="AK321" s="36"/>
      <c r="AL321" s="36"/>
      <c r="AM321" s="36"/>
      <c r="AN321" s="36"/>
      <c r="AO321" s="36"/>
      <c r="AP321" s="36"/>
      <c r="AQ321" s="36"/>
      <c r="AR321" s="36"/>
      <c r="AS321" s="36"/>
      <c r="AT321" s="36"/>
      <c r="AU321" s="39" t="str">
        <f t="shared" si="58"/>
        <v xml:space="preserve"> </v>
      </c>
      <c r="AV321" s="24"/>
    </row>
    <row r="322" spans="1:48" ht="15" customHeight="1" outlineLevel="1">
      <c r="A322" s="76">
        <f t="shared" si="55"/>
        <v>0</v>
      </c>
      <c r="B322" s="18">
        <f t="shared" si="59"/>
        <v>0</v>
      </c>
      <c r="C322" s="40"/>
      <c r="D322" s="13"/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8" t="str">
        <f t="shared" si="56"/>
        <v xml:space="preserve"> </v>
      </c>
      <c r="R322" s="40"/>
      <c r="S322" s="13"/>
      <c r="T322" s="36"/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  <c r="AE322" s="36"/>
      <c r="AF322" s="39" t="str">
        <f t="shared" si="57"/>
        <v xml:space="preserve"> </v>
      </c>
      <c r="AG322" s="40"/>
      <c r="AH322" s="13"/>
      <c r="AI322" s="36"/>
      <c r="AJ322" s="36"/>
      <c r="AK322" s="36"/>
      <c r="AL322" s="36"/>
      <c r="AM322" s="36"/>
      <c r="AN322" s="36"/>
      <c r="AO322" s="36"/>
      <c r="AP322" s="36"/>
      <c r="AQ322" s="36"/>
      <c r="AR322" s="36"/>
      <c r="AS322" s="36"/>
      <c r="AT322" s="36"/>
      <c r="AU322" s="39" t="str">
        <f t="shared" si="58"/>
        <v xml:space="preserve"> </v>
      </c>
      <c r="AV322" s="24"/>
    </row>
    <row r="323" spans="1:48" ht="15" customHeight="1" outlineLevel="1">
      <c r="A323" s="76">
        <f t="shared" si="55"/>
        <v>0</v>
      </c>
      <c r="B323" s="18">
        <f t="shared" si="59"/>
        <v>0</v>
      </c>
      <c r="C323" s="40"/>
      <c r="D323" s="13"/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8" t="str">
        <f t="shared" si="56"/>
        <v xml:space="preserve"> </v>
      </c>
      <c r="R323" s="40"/>
      <c r="S323" s="13"/>
      <c r="T323" s="36"/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  <c r="AE323" s="36"/>
      <c r="AF323" s="39" t="str">
        <f t="shared" si="57"/>
        <v xml:space="preserve"> </v>
      </c>
      <c r="AG323" s="40"/>
      <c r="AH323" s="13"/>
      <c r="AI323" s="36"/>
      <c r="AJ323" s="36"/>
      <c r="AK323" s="36"/>
      <c r="AL323" s="36"/>
      <c r="AM323" s="36"/>
      <c r="AN323" s="36"/>
      <c r="AO323" s="36"/>
      <c r="AP323" s="36"/>
      <c r="AQ323" s="36"/>
      <c r="AR323" s="36"/>
      <c r="AS323" s="36"/>
      <c r="AT323" s="36"/>
      <c r="AU323" s="39" t="str">
        <f t="shared" si="58"/>
        <v xml:space="preserve"> </v>
      </c>
      <c r="AV323" s="25"/>
    </row>
    <row r="324" spans="1:48" ht="15" customHeight="1" outlineLevel="1">
      <c r="A324" s="76">
        <f t="shared" si="55"/>
        <v>0</v>
      </c>
      <c r="B324" s="18">
        <f t="shared" si="59"/>
        <v>0</v>
      </c>
      <c r="C324" s="40"/>
      <c r="D324" s="13"/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8" t="str">
        <f t="shared" si="56"/>
        <v xml:space="preserve"> </v>
      </c>
      <c r="R324" s="40"/>
      <c r="S324" s="13"/>
      <c r="T324" s="36"/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  <c r="AE324" s="36"/>
      <c r="AF324" s="39" t="str">
        <f t="shared" si="57"/>
        <v xml:space="preserve"> </v>
      </c>
      <c r="AG324" s="40"/>
      <c r="AH324" s="13"/>
      <c r="AI324" s="36"/>
      <c r="AJ324" s="36"/>
      <c r="AK324" s="36"/>
      <c r="AL324" s="36"/>
      <c r="AM324" s="36"/>
      <c r="AN324" s="36"/>
      <c r="AO324" s="36"/>
      <c r="AP324" s="36"/>
      <c r="AQ324" s="36"/>
      <c r="AR324" s="36"/>
      <c r="AS324" s="36"/>
      <c r="AT324" s="36"/>
      <c r="AU324" s="39" t="str">
        <f t="shared" si="58"/>
        <v xml:space="preserve"> </v>
      </c>
      <c r="AV324" s="25"/>
    </row>
    <row r="325" spans="1:48" ht="15" customHeight="1" outlineLevel="1">
      <c r="A325" s="76">
        <f t="shared" si="55"/>
        <v>0</v>
      </c>
      <c r="B325" s="18">
        <f t="shared" si="59"/>
        <v>0</v>
      </c>
      <c r="C325" s="40"/>
      <c r="D325" s="13"/>
      <c r="E325" s="36"/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8" t="str">
        <f t="shared" si="56"/>
        <v xml:space="preserve"> </v>
      </c>
      <c r="R325" s="40"/>
      <c r="S325" s="13"/>
      <c r="T325" s="36"/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  <c r="AE325" s="36"/>
      <c r="AF325" s="39" t="str">
        <f t="shared" si="57"/>
        <v xml:space="preserve"> </v>
      </c>
      <c r="AG325" s="40"/>
      <c r="AH325" s="13"/>
      <c r="AI325" s="36"/>
      <c r="AJ325" s="36"/>
      <c r="AK325" s="36"/>
      <c r="AL325" s="36"/>
      <c r="AM325" s="36"/>
      <c r="AN325" s="36"/>
      <c r="AO325" s="36"/>
      <c r="AP325" s="36"/>
      <c r="AQ325" s="36"/>
      <c r="AR325" s="36"/>
      <c r="AS325" s="36"/>
      <c r="AT325" s="36"/>
      <c r="AU325" s="39" t="str">
        <f t="shared" si="58"/>
        <v xml:space="preserve"> </v>
      </c>
      <c r="AV325" s="25"/>
    </row>
    <row r="326" spans="1:48" ht="15" customHeight="1" outlineLevel="1">
      <c r="A326" s="76">
        <f t="shared" si="55"/>
        <v>0</v>
      </c>
      <c r="B326" s="18">
        <f t="shared" si="59"/>
        <v>0</v>
      </c>
      <c r="C326" s="40"/>
      <c r="D326" s="13"/>
      <c r="E326" s="36"/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8" t="str">
        <f t="shared" si="56"/>
        <v xml:space="preserve"> </v>
      </c>
      <c r="R326" s="40"/>
      <c r="S326" s="13"/>
      <c r="T326" s="36"/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  <c r="AE326" s="36"/>
      <c r="AF326" s="39" t="str">
        <f t="shared" si="57"/>
        <v xml:space="preserve"> </v>
      </c>
      <c r="AG326" s="40"/>
      <c r="AH326" s="13"/>
      <c r="AI326" s="36"/>
      <c r="AJ326" s="36"/>
      <c r="AK326" s="36"/>
      <c r="AL326" s="36"/>
      <c r="AM326" s="36"/>
      <c r="AN326" s="36"/>
      <c r="AO326" s="36"/>
      <c r="AP326" s="36"/>
      <c r="AQ326" s="36"/>
      <c r="AR326" s="36"/>
      <c r="AS326" s="36"/>
      <c r="AT326" s="36"/>
      <c r="AU326" s="39" t="str">
        <f t="shared" si="58"/>
        <v xml:space="preserve"> </v>
      </c>
      <c r="AV326" s="25"/>
    </row>
    <row r="327" spans="1:48" ht="15" customHeight="1" outlineLevel="1">
      <c r="A327" s="76">
        <f t="shared" si="55"/>
        <v>0</v>
      </c>
      <c r="B327" s="18">
        <f t="shared" si="59"/>
        <v>0</v>
      </c>
      <c r="C327" s="40"/>
      <c r="D327" s="13"/>
      <c r="E327" s="36"/>
      <c r="F327" s="36"/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38" t="str">
        <f t="shared" si="56"/>
        <v xml:space="preserve"> </v>
      </c>
      <c r="R327" s="40"/>
      <c r="S327" s="13"/>
      <c r="T327" s="36"/>
      <c r="U327" s="36"/>
      <c r="V327" s="36"/>
      <c r="W327" s="36"/>
      <c r="X327" s="36"/>
      <c r="Y327" s="36"/>
      <c r="Z327" s="36"/>
      <c r="AA327" s="36"/>
      <c r="AB327" s="36"/>
      <c r="AC327" s="36"/>
      <c r="AD327" s="36"/>
      <c r="AE327" s="36"/>
      <c r="AF327" s="39" t="str">
        <f t="shared" si="57"/>
        <v xml:space="preserve"> </v>
      </c>
      <c r="AG327" s="40"/>
      <c r="AH327" s="13"/>
      <c r="AI327" s="36"/>
      <c r="AJ327" s="36"/>
      <c r="AK327" s="36"/>
      <c r="AL327" s="36"/>
      <c r="AM327" s="36"/>
      <c r="AN327" s="36"/>
      <c r="AO327" s="36"/>
      <c r="AP327" s="36"/>
      <c r="AQ327" s="36"/>
      <c r="AR327" s="36"/>
      <c r="AS327" s="36"/>
      <c r="AT327" s="36"/>
      <c r="AU327" s="39" t="str">
        <f t="shared" si="58"/>
        <v xml:space="preserve"> </v>
      </c>
      <c r="AV327" s="25"/>
    </row>
    <row r="328" spans="1:48" ht="15" customHeight="1" outlineLevel="1">
      <c r="A328" s="76">
        <f t="shared" si="55"/>
        <v>0</v>
      </c>
      <c r="B328" s="18">
        <f t="shared" si="59"/>
        <v>0</v>
      </c>
      <c r="C328" s="40"/>
      <c r="D328" s="13"/>
      <c r="E328" s="36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8" t="str">
        <f t="shared" si="56"/>
        <v xml:space="preserve"> </v>
      </c>
      <c r="R328" s="40"/>
      <c r="S328" s="13"/>
      <c r="T328" s="36"/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  <c r="AE328" s="36"/>
      <c r="AF328" s="39" t="str">
        <f t="shared" si="57"/>
        <v xml:space="preserve"> </v>
      </c>
      <c r="AG328" s="40"/>
      <c r="AH328" s="13"/>
      <c r="AI328" s="36"/>
      <c r="AJ328" s="36"/>
      <c r="AK328" s="36"/>
      <c r="AL328" s="36"/>
      <c r="AM328" s="36"/>
      <c r="AN328" s="36"/>
      <c r="AO328" s="36"/>
      <c r="AP328" s="36"/>
      <c r="AQ328" s="36"/>
      <c r="AR328" s="36"/>
      <c r="AS328" s="36"/>
      <c r="AT328" s="36"/>
      <c r="AU328" s="39" t="str">
        <f t="shared" si="58"/>
        <v xml:space="preserve"> </v>
      </c>
      <c r="AV328" s="25"/>
    </row>
    <row r="329" spans="1:48" ht="15" customHeight="1" outlineLevel="1">
      <c r="A329" s="76">
        <f t="shared" si="55"/>
        <v>0</v>
      </c>
      <c r="B329" s="18">
        <f t="shared" si="59"/>
        <v>0</v>
      </c>
      <c r="C329" s="40"/>
      <c r="D329" s="13"/>
      <c r="E329" s="36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8" t="str">
        <f t="shared" si="56"/>
        <v xml:space="preserve"> </v>
      </c>
      <c r="R329" s="40"/>
      <c r="S329" s="13"/>
      <c r="T329" s="36"/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  <c r="AE329" s="36"/>
      <c r="AF329" s="39" t="str">
        <f t="shared" si="57"/>
        <v xml:space="preserve"> </v>
      </c>
      <c r="AG329" s="40"/>
      <c r="AH329" s="13"/>
      <c r="AI329" s="36"/>
      <c r="AJ329" s="36"/>
      <c r="AK329" s="36"/>
      <c r="AL329" s="36"/>
      <c r="AM329" s="36"/>
      <c r="AN329" s="36"/>
      <c r="AO329" s="36"/>
      <c r="AP329" s="36"/>
      <c r="AQ329" s="36"/>
      <c r="AR329" s="36"/>
      <c r="AS329" s="36"/>
      <c r="AT329" s="36"/>
      <c r="AU329" s="39" t="str">
        <f t="shared" si="58"/>
        <v xml:space="preserve"> </v>
      </c>
      <c r="AV329" s="25"/>
    </row>
    <row r="330" spans="1:48" ht="15" customHeight="1" outlineLevel="1">
      <c r="A330" s="76">
        <f t="shared" si="55"/>
        <v>0</v>
      </c>
      <c r="B330" s="18">
        <f t="shared" si="59"/>
        <v>0</v>
      </c>
      <c r="C330" s="40"/>
      <c r="D330" s="13"/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8" t="str">
        <f t="shared" si="56"/>
        <v xml:space="preserve"> </v>
      </c>
      <c r="R330" s="40"/>
      <c r="S330" s="13"/>
      <c r="T330" s="36"/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  <c r="AE330" s="36"/>
      <c r="AF330" s="39" t="str">
        <f t="shared" si="57"/>
        <v xml:space="preserve"> </v>
      </c>
      <c r="AG330" s="40"/>
      <c r="AH330" s="13"/>
      <c r="AI330" s="36"/>
      <c r="AJ330" s="36"/>
      <c r="AK330" s="36"/>
      <c r="AL330" s="36"/>
      <c r="AM330" s="36"/>
      <c r="AN330" s="36"/>
      <c r="AO330" s="36"/>
      <c r="AP330" s="36"/>
      <c r="AQ330" s="36"/>
      <c r="AR330" s="36"/>
      <c r="AS330" s="36"/>
      <c r="AT330" s="36"/>
      <c r="AU330" s="39" t="str">
        <f t="shared" si="58"/>
        <v xml:space="preserve"> </v>
      </c>
      <c r="AV330" s="25"/>
    </row>
    <row r="331" spans="1:48" ht="15" customHeight="1" outlineLevel="1">
      <c r="A331" s="76">
        <f t="shared" si="55"/>
        <v>0</v>
      </c>
      <c r="B331" s="18">
        <f t="shared" si="59"/>
        <v>0</v>
      </c>
      <c r="C331" s="40"/>
      <c r="D331" s="13"/>
      <c r="E331" s="36"/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38" t="str">
        <f t="shared" si="56"/>
        <v xml:space="preserve"> </v>
      </c>
      <c r="R331" s="40"/>
      <c r="S331" s="13"/>
      <c r="T331" s="36"/>
      <c r="U331" s="36"/>
      <c r="V331" s="36"/>
      <c r="W331" s="36"/>
      <c r="X331" s="36"/>
      <c r="Y331" s="36"/>
      <c r="Z331" s="36"/>
      <c r="AA331" s="36"/>
      <c r="AB331" s="36"/>
      <c r="AC331" s="36"/>
      <c r="AD331" s="36"/>
      <c r="AE331" s="36"/>
      <c r="AF331" s="41" t="str">
        <f t="shared" si="57"/>
        <v xml:space="preserve"> </v>
      </c>
      <c r="AG331" s="40"/>
      <c r="AH331" s="13"/>
      <c r="AI331" s="36"/>
      <c r="AJ331" s="36"/>
      <c r="AK331" s="36"/>
      <c r="AL331" s="36"/>
      <c r="AM331" s="36"/>
      <c r="AN331" s="36"/>
      <c r="AO331" s="36"/>
      <c r="AP331" s="36"/>
      <c r="AQ331" s="36"/>
      <c r="AR331" s="36"/>
      <c r="AS331" s="36"/>
      <c r="AT331" s="36"/>
      <c r="AU331" s="39" t="str">
        <f t="shared" si="58"/>
        <v xml:space="preserve"> </v>
      </c>
      <c r="AV331" s="25"/>
    </row>
    <row r="332" spans="1:48" ht="15" customHeight="1" outlineLevel="1">
      <c r="A332" s="76">
        <f t="shared" si="55"/>
        <v>0</v>
      </c>
      <c r="B332" s="18">
        <f t="shared" si="59"/>
        <v>0</v>
      </c>
      <c r="C332" s="40"/>
      <c r="D332" s="13"/>
      <c r="E332" s="36"/>
      <c r="F332" s="36"/>
      <c r="G332" s="36"/>
      <c r="H332" s="36"/>
      <c r="I332" s="36"/>
      <c r="J332" s="36"/>
      <c r="K332" s="36"/>
      <c r="L332" s="36"/>
      <c r="M332" s="36"/>
      <c r="N332" s="36"/>
      <c r="O332" s="36"/>
      <c r="P332" s="36"/>
      <c r="Q332" s="38" t="str">
        <f t="shared" si="56"/>
        <v xml:space="preserve"> </v>
      </c>
      <c r="R332" s="40"/>
      <c r="S332" s="13"/>
      <c r="T332" s="36"/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  <c r="AE332" s="36"/>
      <c r="AF332" s="41" t="str">
        <f t="shared" si="57"/>
        <v xml:space="preserve"> </v>
      </c>
      <c r="AG332" s="40"/>
      <c r="AH332" s="13"/>
      <c r="AI332" s="36"/>
      <c r="AJ332" s="36"/>
      <c r="AK332" s="36"/>
      <c r="AL332" s="36"/>
      <c r="AM332" s="36"/>
      <c r="AN332" s="36"/>
      <c r="AO332" s="36"/>
      <c r="AP332" s="36"/>
      <c r="AQ332" s="36"/>
      <c r="AR332" s="36"/>
      <c r="AS332" s="36"/>
      <c r="AT332" s="36"/>
      <c r="AU332" s="39" t="str">
        <f t="shared" si="58"/>
        <v xml:space="preserve"> </v>
      </c>
      <c r="AV332" s="25"/>
    </row>
    <row r="333" spans="1:48" ht="15" customHeight="1">
      <c r="A333" s="76">
        <f>IF((SUM(D333:Q333)+SUM(R333:AF333)+SUM(AG333:AU333))=0,0,1)</f>
        <v>0</v>
      </c>
      <c r="B333" s="119"/>
      <c r="C333" s="11" t="s">
        <v>7</v>
      </c>
      <c r="D333" s="26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8"/>
      <c r="Q333" s="31">
        <f>COUNTIF(Q335:Q359,"-")</f>
        <v>0</v>
      </c>
      <c r="R333" s="11" t="s">
        <v>7</v>
      </c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30"/>
      <c r="AF333" s="31">
        <f>COUNTIF(AF335:AF359,"-")</f>
        <v>0</v>
      </c>
      <c r="AG333" s="11" t="s">
        <v>7</v>
      </c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30"/>
      <c r="AU333" s="31">
        <f>COUNTIF(AU335:AU359,"-")</f>
        <v>0</v>
      </c>
      <c r="AV333" s="25"/>
    </row>
    <row r="334" spans="1:48" ht="15" customHeight="1">
      <c r="A334" s="76">
        <f aca="true" t="shared" si="60" ref="A334:A359">IF((SUM(D334:Q334)+SUM(R334:AF334)+SUM(AG334:AU334))=0,0,1)</f>
        <v>0</v>
      </c>
      <c r="B334" s="120"/>
      <c r="C334" s="12" t="s">
        <v>8</v>
      </c>
      <c r="D334" s="32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4"/>
      <c r="Q334" s="31">
        <f>COUNTIF(Q335:Q359,"-")+COUNTIF(Q335:Q359,"+")</f>
        <v>0</v>
      </c>
      <c r="R334" s="11" t="s">
        <v>8</v>
      </c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30"/>
      <c r="AF334" s="31">
        <f>COUNTIF(AF335:AF359,"-")+COUNTIF(AF335:AF359,"+")</f>
        <v>0</v>
      </c>
      <c r="AG334" s="11" t="s">
        <v>8</v>
      </c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30"/>
      <c r="AU334" s="31">
        <f>COUNTIF(AU335:AU359,"-")+COUNTIF(AU335:AU359,"+")</f>
        <v>0</v>
      </c>
      <c r="AV334" s="25"/>
    </row>
    <row r="335" spans="1:48" ht="15" customHeight="1" outlineLevel="1">
      <c r="A335" s="76">
        <f t="shared" si="60"/>
        <v>0</v>
      </c>
      <c r="B335" s="18">
        <f>B333</f>
        <v>0</v>
      </c>
      <c r="C335" s="35"/>
      <c r="D335" s="13"/>
      <c r="E335" s="36"/>
      <c r="F335" s="36"/>
      <c r="G335" s="36"/>
      <c r="H335" s="36"/>
      <c r="I335" s="36"/>
      <c r="J335" s="36"/>
      <c r="K335" s="36"/>
      <c r="L335" s="36"/>
      <c r="M335" s="36"/>
      <c r="N335" s="37"/>
      <c r="O335" s="36"/>
      <c r="P335" s="36"/>
      <c r="Q335" s="38" t="str">
        <f>IF(C335&gt;0,IF(AND(E335&lt;=$E$6,F335&lt;=$F$6,G335&lt;=$G$6,H335&lt;=$H$6,I335&lt;=$I$6,J335&lt;=$J$6,K335&lt;=$K$6,L335&lt;=$L$6,M335&lt;=$M$6,N335&lt;=$N$6,O335&lt;=$O$6,P335&lt;=$P$6),"+","-")," ")</f>
        <v xml:space="preserve"> </v>
      </c>
      <c r="R335" s="35"/>
      <c r="S335" s="13"/>
      <c r="T335" s="36"/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  <c r="AE335" s="36"/>
      <c r="AF335" s="39" t="str">
        <f>IF(S335&gt;0,IF(AND(T335&lt;=$T$6,U335&lt;=$U$6,V335&lt;=$V$6,W335&lt;=$W$6,X335&lt;=$X$6,Y335&lt;=$Y$6,Z335&lt;=$Z$6,AA335&lt;=$AA$6,AB335&lt;=$AB$6,AC335&lt;=$AC$6,AD335&lt;=$AD$6,AE335&lt;=$AE$6),"+","-")," ")</f>
        <v xml:space="preserve"> </v>
      </c>
      <c r="AG335" s="35"/>
      <c r="AH335" s="13"/>
      <c r="AI335" s="36"/>
      <c r="AJ335" s="36"/>
      <c r="AK335" s="36"/>
      <c r="AL335" s="36"/>
      <c r="AM335" s="36"/>
      <c r="AN335" s="36"/>
      <c r="AO335" s="36"/>
      <c r="AP335" s="36"/>
      <c r="AQ335" s="36"/>
      <c r="AR335" s="36"/>
      <c r="AS335" s="36"/>
      <c r="AT335" s="36"/>
      <c r="AU335" s="39" t="str">
        <f>IF(AG335&gt;0,IF(AND(AI335&lt;=$AI$6,AJ335&lt;=$AJ$6,AK335&lt;=$AK$6,AL335&lt;=$AL$6,AM335&lt;=$AM$6,AN335&lt;=$AN$6,AO335&lt;=$AO$6,AP335&lt;=$AP$6,AT335&lt;=$AT$6,AQ335&lt;=$AQ$6,AR335&lt;=$AR$6,AS335&lt;=$AS$6),"+","-")," ")</f>
        <v xml:space="preserve"> </v>
      </c>
      <c r="AV335" s="24"/>
    </row>
    <row r="336" spans="1:48" ht="15" customHeight="1" outlineLevel="1">
      <c r="A336" s="76">
        <f t="shared" si="60"/>
        <v>0</v>
      </c>
      <c r="B336" s="18">
        <f>B335</f>
        <v>0</v>
      </c>
      <c r="C336" s="35"/>
      <c r="D336" s="13"/>
      <c r="E336" s="36"/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38" t="str">
        <f aca="true" t="shared" si="61" ref="Q336:Q359">IF(C336&gt;0,IF(AND(E336&lt;=$E$6,F336&lt;=$F$6,G336&lt;=$G$6,H336&lt;=$H$6,I336&lt;=$I$6,J336&lt;=$J$6,K336&lt;=$K$6,L336&lt;=$L$6,M336&lt;=$M$6,N336&lt;=$N$6,O336&lt;=$O$6,P336&lt;=$P$6),"+","-")," ")</f>
        <v xml:space="preserve"> </v>
      </c>
      <c r="R336" s="35"/>
      <c r="S336" s="13"/>
      <c r="T336" s="36"/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  <c r="AE336" s="36"/>
      <c r="AF336" s="39" t="str">
        <f aca="true" t="shared" si="62" ref="AF336:AF359">IF(S336&gt;0,IF(AND(T336&lt;=$T$6,U336&lt;=$U$6,V336&lt;=$V$6,W336&lt;=$W$6,X336&lt;=$X$6,Y336&lt;=$Y$6,Z336&lt;=$Z$6,AA336&lt;=$AA$6,AB336&lt;=$AB$6,AC336&lt;=$AC$6,AD336&lt;=$AD$6,AE336&lt;=$AE$6),"+","-")," ")</f>
        <v xml:space="preserve"> </v>
      </c>
      <c r="AG336" s="35"/>
      <c r="AH336" s="13"/>
      <c r="AI336" s="36"/>
      <c r="AJ336" s="36"/>
      <c r="AK336" s="36"/>
      <c r="AL336" s="36"/>
      <c r="AM336" s="36"/>
      <c r="AN336" s="36"/>
      <c r="AO336" s="36"/>
      <c r="AP336" s="36"/>
      <c r="AQ336" s="36"/>
      <c r="AR336" s="36"/>
      <c r="AS336" s="36"/>
      <c r="AT336" s="36"/>
      <c r="AU336" s="39" t="str">
        <f aca="true" t="shared" si="63" ref="AU336:AU359">IF(AG336&gt;0,IF(AND(AI336&lt;=$AI$6,AJ336&lt;=$AJ$6,AK336&lt;=$AK$6,AL336&lt;=$AL$6,AM336&lt;=$AM$6,AN336&lt;=$AN$6,AO336&lt;=$AO$6,AP336&lt;=$AP$6,AT336&lt;=$AT$6,AQ336&lt;=$AQ$6,AR336&lt;=$AR$6,AS336&lt;=$AS$6),"+","-")," ")</f>
        <v xml:space="preserve"> </v>
      </c>
      <c r="AV336" s="24"/>
    </row>
    <row r="337" spans="1:48" ht="15" customHeight="1" outlineLevel="1">
      <c r="A337" s="76">
        <f t="shared" si="60"/>
        <v>0</v>
      </c>
      <c r="B337" s="18">
        <f aca="true" t="shared" si="64" ref="B337:B359">B336</f>
        <v>0</v>
      </c>
      <c r="C337" s="35"/>
      <c r="D337" s="13"/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38" t="str">
        <f t="shared" si="61"/>
        <v xml:space="preserve"> </v>
      </c>
      <c r="R337" s="35"/>
      <c r="S337" s="13"/>
      <c r="T337" s="36"/>
      <c r="U337" s="36"/>
      <c r="V337" s="36"/>
      <c r="W337" s="36"/>
      <c r="X337" s="36"/>
      <c r="Y337" s="36"/>
      <c r="Z337" s="36"/>
      <c r="AA337" s="36"/>
      <c r="AB337" s="36"/>
      <c r="AC337" s="36"/>
      <c r="AD337" s="36"/>
      <c r="AE337" s="36"/>
      <c r="AF337" s="39" t="str">
        <f t="shared" si="62"/>
        <v xml:space="preserve"> </v>
      </c>
      <c r="AG337" s="35"/>
      <c r="AH337" s="13"/>
      <c r="AI337" s="36"/>
      <c r="AJ337" s="36"/>
      <c r="AK337" s="36"/>
      <c r="AL337" s="36"/>
      <c r="AM337" s="36"/>
      <c r="AN337" s="36"/>
      <c r="AO337" s="36"/>
      <c r="AP337" s="36"/>
      <c r="AQ337" s="36"/>
      <c r="AR337" s="36"/>
      <c r="AS337" s="36"/>
      <c r="AT337" s="36"/>
      <c r="AU337" s="39" t="str">
        <f t="shared" si="63"/>
        <v xml:space="preserve"> </v>
      </c>
      <c r="AV337" s="24"/>
    </row>
    <row r="338" spans="1:48" ht="15" customHeight="1" outlineLevel="1">
      <c r="A338" s="76">
        <f t="shared" si="60"/>
        <v>0</v>
      </c>
      <c r="B338" s="18">
        <f t="shared" si="64"/>
        <v>0</v>
      </c>
      <c r="C338" s="35"/>
      <c r="D338" s="13"/>
      <c r="E338" s="36"/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38" t="str">
        <f t="shared" si="61"/>
        <v xml:space="preserve"> </v>
      </c>
      <c r="R338" s="35"/>
      <c r="S338" s="13"/>
      <c r="T338" s="36"/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  <c r="AE338" s="36"/>
      <c r="AF338" s="39" t="str">
        <f t="shared" si="62"/>
        <v xml:space="preserve"> </v>
      </c>
      <c r="AG338" s="35"/>
      <c r="AH338" s="13"/>
      <c r="AI338" s="36"/>
      <c r="AJ338" s="36"/>
      <c r="AK338" s="36"/>
      <c r="AL338" s="36"/>
      <c r="AM338" s="36"/>
      <c r="AN338" s="36"/>
      <c r="AO338" s="36"/>
      <c r="AP338" s="36"/>
      <c r="AQ338" s="36"/>
      <c r="AR338" s="36"/>
      <c r="AS338" s="36"/>
      <c r="AT338" s="36"/>
      <c r="AU338" s="39" t="str">
        <f t="shared" si="63"/>
        <v xml:space="preserve"> </v>
      </c>
      <c r="AV338" s="24"/>
    </row>
    <row r="339" spans="1:48" ht="15" customHeight="1" outlineLevel="1">
      <c r="A339" s="76">
        <f t="shared" si="60"/>
        <v>0</v>
      </c>
      <c r="B339" s="18">
        <f t="shared" si="64"/>
        <v>0</v>
      </c>
      <c r="C339" s="35"/>
      <c r="D339" s="13"/>
      <c r="E339" s="36"/>
      <c r="F339" s="36"/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38" t="str">
        <f t="shared" si="61"/>
        <v xml:space="preserve"> </v>
      </c>
      <c r="R339" s="35"/>
      <c r="S339" s="13"/>
      <c r="T339" s="36"/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  <c r="AE339" s="36"/>
      <c r="AF339" s="39" t="str">
        <f t="shared" si="62"/>
        <v xml:space="preserve"> </v>
      </c>
      <c r="AG339" s="35"/>
      <c r="AH339" s="13"/>
      <c r="AI339" s="36"/>
      <c r="AJ339" s="36"/>
      <c r="AK339" s="36"/>
      <c r="AL339" s="36"/>
      <c r="AM339" s="36"/>
      <c r="AN339" s="36"/>
      <c r="AO339" s="36"/>
      <c r="AP339" s="36"/>
      <c r="AQ339" s="36"/>
      <c r="AR339" s="36"/>
      <c r="AS339" s="36"/>
      <c r="AT339" s="36"/>
      <c r="AU339" s="39" t="str">
        <f t="shared" si="63"/>
        <v xml:space="preserve"> </v>
      </c>
      <c r="AV339" s="24"/>
    </row>
    <row r="340" spans="1:48" ht="15" customHeight="1" outlineLevel="1">
      <c r="A340" s="76">
        <f t="shared" si="60"/>
        <v>0</v>
      </c>
      <c r="B340" s="18">
        <f t="shared" si="64"/>
        <v>0</v>
      </c>
      <c r="C340" s="35"/>
      <c r="D340" s="13"/>
      <c r="E340" s="36"/>
      <c r="F340" s="36"/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38" t="str">
        <f t="shared" si="61"/>
        <v xml:space="preserve"> </v>
      </c>
      <c r="R340" s="35"/>
      <c r="S340" s="13"/>
      <c r="T340" s="36"/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  <c r="AE340" s="36"/>
      <c r="AF340" s="39" t="str">
        <f t="shared" si="62"/>
        <v xml:space="preserve"> </v>
      </c>
      <c r="AG340" s="35"/>
      <c r="AH340" s="13"/>
      <c r="AI340" s="36"/>
      <c r="AJ340" s="36"/>
      <c r="AK340" s="36"/>
      <c r="AL340" s="36"/>
      <c r="AM340" s="36"/>
      <c r="AN340" s="36"/>
      <c r="AO340" s="36"/>
      <c r="AP340" s="36"/>
      <c r="AQ340" s="36"/>
      <c r="AR340" s="36"/>
      <c r="AS340" s="36"/>
      <c r="AT340" s="36"/>
      <c r="AU340" s="39" t="str">
        <f t="shared" si="63"/>
        <v xml:space="preserve"> </v>
      </c>
      <c r="AV340" s="24"/>
    </row>
    <row r="341" spans="1:48" ht="15" customHeight="1" outlineLevel="1">
      <c r="A341" s="76">
        <f t="shared" si="60"/>
        <v>0</v>
      </c>
      <c r="B341" s="18">
        <f t="shared" si="64"/>
        <v>0</v>
      </c>
      <c r="C341" s="35"/>
      <c r="D341" s="13"/>
      <c r="E341" s="36"/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38" t="str">
        <f t="shared" si="61"/>
        <v xml:space="preserve"> </v>
      </c>
      <c r="R341" s="35"/>
      <c r="S341" s="13"/>
      <c r="T341" s="36"/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  <c r="AE341" s="36"/>
      <c r="AF341" s="39" t="str">
        <f t="shared" si="62"/>
        <v xml:space="preserve"> </v>
      </c>
      <c r="AG341" s="35"/>
      <c r="AH341" s="13"/>
      <c r="AI341" s="36"/>
      <c r="AJ341" s="36"/>
      <c r="AK341" s="36"/>
      <c r="AL341" s="36"/>
      <c r="AM341" s="36"/>
      <c r="AN341" s="36"/>
      <c r="AO341" s="36"/>
      <c r="AP341" s="36"/>
      <c r="AQ341" s="36"/>
      <c r="AR341" s="36"/>
      <c r="AS341" s="36"/>
      <c r="AT341" s="36"/>
      <c r="AU341" s="39" t="str">
        <f t="shared" si="63"/>
        <v xml:space="preserve"> </v>
      </c>
      <c r="AV341" s="24"/>
    </row>
    <row r="342" spans="1:48" ht="15" customHeight="1" outlineLevel="1">
      <c r="A342" s="76">
        <f t="shared" si="60"/>
        <v>0</v>
      </c>
      <c r="B342" s="18">
        <f t="shared" si="64"/>
        <v>0</v>
      </c>
      <c r="C342" s="40"/>
      <c r="D342" s="13"/>
      <c r="E342" s="36"/>
      <c r="F342" s="36"/>
      <c r="G342" s="36"/>
      <c r="H342" s="36"/>
      <c r="I342" s="36"/>
      <c r="J342" s="36"/>
      <c r="K342" s="36"/>
      <c r="L342" s="36"/>
      <c r="M342" s="36"/>
      <c r="N342" s="36"/>
      <c r="O342" s="36"/>
      <c r="P342" s="36"/>
      <c r="Q342" s="38" t="str">
        <f t="shared" si="61"/>
        <v xml:space="preserve"> </v>
      </c>
      <c r="R342" s="40"/>
      <c r="S342" s="13"/>
      <c r="T342" s="36"/>
      <c r="U342" s="36"/>
      <c r="V342" s="36"/>
      <c r="W342" s="36"/>
      <c r="X342" s="36"/>
      <c r="Y342" s="36"/>
      <c r="Z342" s="36"/>
      <c r="AA342" s="36"/>
      <c r="AB342" s="36"/>
      <c r="AC342" s="36"/>
      <c r="AD342" s="36"/>
      <c r="AE342" s="36"/>
      <c r="AF342" s="39" t="str">
        <f t="shared" si="62"/>
        <v xml:space="preserve"> </v>
      </c>
      <c r="AG342" s="40"/>
      <c r="AH342" s="13"/>
      <c r="AI342" s="36"/>
      <c r="AJ342" s="36"/>
      <c r="AK342" s="36"/>
      <c r="AL342" s="36"/>
      <c r="AM342" s="36"/>
      <c r="AN342" s="36"/>
      <c r="AO342" s="36"/>
      <c r="AP342" s="36"/>
      <c r="AQ342" s="36"/>
      <c r="AR342" s="36"/>
      <c r="AS342" s="36"/>
      <c r="AT342" s="36"/>
      <c r="AU342" s="39" t="str">
        <f t="shared" si="63"/>
        <v xml:space="preserve"> </v>
      </c>
      <c r="AV342" s="24"/>
    </row>
    <row r="343" spans="1:48" ht="15" customHeight="1" outlineLevel="1">
      <c r="A343" s="76">
        <f t="shared" si="60"/>
        <v>0</v>
      </c>
      <c r="B343" s="18">
        <f t="shared" si="64"/>
        <v>0</v>
      </c>
      <c r="C343" s="40"/>
      <c r="D343" s="13"/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8" t="str">
        <f t="shared" si="61"/>
        <v xml:space="preserve"> </v>
      </c>
      <c r="R343" s="40"/>
      <c r="S343" s="13"/>
      <c r="T343" s="36"/>
      <c r="U343" s="36"/>
      <c r="V343" s="36"/>
      <c r="W343" s="36"/>
      <c r="X343" s="36"/>
      <c r="Y343" s="36"/>
      <c r="Z343" s="36"/>
      <c r="AA343" s="36"/>
      <c r="AB343" s="36"/>
      <c r="AC343" s="36"/>
      <c r="AD343" s="36"/>
      <c r="AE343" s="36"/>
      <c r="AF343" s="39" t="str">
        <f t="shared" si="62"/>
        <v xml:space="preserve"> </v>
      </c>
      <c r="AG343" s="40"/>
      <c r="AH343" s="13"/>
      <c r="AI343" s="36"/>
      <c r="AJ343" s="36"/>
      <c r="AK343" s="36"/>
      <c r="AL343" s="36"/>
      <c r="AM343" s="36"/>
      <c r="AN343" s="36"/>
      <c r="AO343" s="36"/>
      <c r="AP343" s="36"/>
      <c r="AQ343" s="36"/>
      <c r="AR343" s="36"/>
      <c r="AS343" s="36"/>
      <c r="AT343" s="36"/>
      <c r="AU343" s="39" t="str">
        <f t="shared" si="63"/>
        <v xml:space="preserve"> </v>
      </c>
      <c r="AV343" s="24"/>
    </row>
    <row r="344" spans="1:48" ht="15" customHeight="1" outlineLevel="1">
      <c r="A344" s="76">
        <f t="shared" si="60"/>
        <v>0</v>
      </c>
      <c r="B344" s="18">
        <f t="shared" si="64"/>
        <v>0</v>
      </c>
      <c r="C344" s="40"/>
      <c r="D344" s="13"/>
      <c r="E344" s="36"/>
      <c r="F344" s="36"/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38" t="str">
        <f t="shared" si="61"/>
        <v xml:space="preserve"> </v>
      </c>
      <c r="R344" s="40"/>
      <c r="S344" s="13"/>
      <c r="T344" s="36"/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  <c r="AE344" s="36"/>
      <c r="AF344" s="39" t="str">
        <f t="shared" si="62"/>
        <v xml:space="preserve"> </v>
      </c>
      <c r="AG344" s="40"/>
      <c r="AH344" s="13"/>
      <c r="AI344" s="36"/>
      <c r="AJ344" s="36"/>
      <c r="AK344" s="36"/>
      <c r="AL344" s="36"/>
      <c r="AM344" s="36"/>
      <c r="AN344" s="36"/>
      <c r="AO344" s="36"/>
      <c r="AP344" s="36"/>
      <c r="AQ344" s="36"/>
      <c r="AR344" s="36"/>
      <c r="AS344" s="36"/>
      <c r="AT344" s="36"/>
      <c r="AU344" s="39" t="str">
        <f t="shared" si="63"/>
        <v xml:space="preserve"> </v>
      </c>
      <c r="AV344" s="24"/>
    </row>
    <row r="345" spans="1:48" ht="15" customHeight="1" outlineLevel="1">
      <c r="A345" s="76">
        <f t="shared" si="60"/>
        <v>0</v>
      </c>
      <c r="B345" s="18">
        <f t="shared" si="64"/>
        <v>0</v>
      </c>
      <c r="C345" s="40"/>
      <c r="D345" s="13"/>
      <c r="E345" s="36"/>
      <c r="F345" s="36"/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38" t="str">
        <f t="shared" si="61"/>
        <v xml:space="preserve"> </v>
      </c>
      <c r="R345" s="40"/>
      <c r="S345" s="13"/>
      <c r="T345" s="36"/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  <c r="AE345" s="36"/>
      <c r="AF345" s="39" t="str">
        <f t="shared" si="62"/>
        <v xml:space="preserve"> </v>
      </c>
      <c r="AG345" s="40"/>
      <c r="AH345" s="13"/>
      <c r="AI345" s="36"/>
      <c r="AJ345" s="36"/>
      <c r="AK345" s="36"/>
      <c r="AL345" s="36"/>
      <c r="AM345" s="36"/>
      <c r="AN345" s="36"/>
      <c r="AO345" s="36"/>
      <c r="AP345" s="36"/>
      <c r="AQ345" s="36"/>
      <c r="AR345" s="36"/>
      <c r="AS345" s="36"/>
      <c r="AT345" s="36"/>
      <c r="AU345" s="39" t="str">
        <f t="shared" si="63"/>
        <v xml:space="preserve"> </v>
      </c>
      <c r="AV345" s="24"/>
    </row>
    <row r="346" spans="1:48" ht="15" customHeight="1" outlineLevel="1">
      <c r="A346" s="76">
        <f t="shared" si="60"/>
        <v>0</v>
      </c>
      <c r="B346" s="18">
        <f t="shared" si="64"/>
        <v>0</v>
      </c>
      <c r="C346" s="40"/>
      <c r="D346" s="13"/>
      <c r="E346" s="36"/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38" t="str">
        <f t="shared" si="61"/>
        <v xml:space="preserve"> </v>
      </c>
      <c r="R346" s="40"/>
      <c r="S346" s="13"/>
      <c r="T346" s="36"/>
      <c r="U346" s="36"/>
      <c r="V346" s="36"/>
      <c r="W346" s="36"/>
      <c r="X346" s="36"/>
      <c r="Y346" s="36"/>
      <c r="Z346" s="36"/>
      <c r="AA346" s="36"/>
      <c r="AB346" s="36"/>
      <c r="AC346" s="36"/>
      <c r="AD346" s="36"/>
      <c r="AE346" s="36"/>
      <c r="AF346" s="39" t="str">
        <f t="shared" si="62"/>
        <v xml:space="preserve"> </v>
      </c>
      <c r="AG346" s="40"/>
      <c r="AH346" s="13"/>
      <c r="AI346" s="36"/>
      <c r="AJ346" s="36"/>
      <c r="AK346" s="36"/>
      <c r="AL346" s="36"/>
      <c r="AM346" s="36"/>
      <c r="AN346" s="36"/>
      <c r="AO346" s="36"/>
      <c r="AP346" s="36"/>
      <c r="AQ346" s="36"/>
      <c r="AR346" s="36"/>
      <c r="AS346" s="36"/>
      <c r="AT346" s="36"/>
      <c r="AU346" s="39" t="str">
        <f t="shared" si="63"/>
        <v xml:space="preserve"> </v>
      </c>
      <c r="AV346" s="24"/>
    </row>
    <row r="347" spans="1:48" ht="15" customHeight="1" outlineLevel="1">
      <c r="A347" s="76">
        <f t="shared" si="60"/>
        <v>0</v>
      </c>
      <c r="B347" s="18">
        <f t="shared" si="64"/>
        <v>0</v>
      </c>
      <c r="C347" s="40"/>
      <c r="D347" s="13"/>
      <c r="E347" s="36"/>
      <c r="F347" s="36"/>
      <c r="G347" s="36"/>
      <c r="H347" s="36"/>
      <c r="I347" s="36"/>
      <c r="J347" s="36"/>
      <c r="K347" s="36"/>
      <c r="L347" s="36"/>
      <c r="M347" s="36"/>
      <c r="N347" s="36"/>
      <c r="O347" s="36"/>
      <c r="P347" s="36"/>
      <c r="Q347" s="38" t="str">
        <f t="shared" si="61"/>
        <v xml:space="preserve"> </v>
      </c>
      <c r="R347" s="40"/>
      <c r="S347" s="13"/>
      <c r="T347" s="36"/>
      <c r="U347" s="36"/>
      <c r="V347" s="36"/>
      <c r="W347" s="36"/>
      <c r="X347" s="36"/>
      <c r="Y347" s="36"/>
      <c r="Z347" s="36"/>
      <c r="AA347" s="36"/>
      <c r="AB347" s="36"/>
      <c r="AC347" s="36"/>
      <c r="AD347" s="36"/>
      <c r="AE347" s="36"/>
      <c r="AF347" s="39" t="str">
        <f t="shared" si="62"/>
        <v xml:space="preserve"> </v>
      </c>
      <c r="AG347" s="40"/>
      <c r="AH347" s="13"/>
      <c r="AI347" s="36"/>
      <c r="AJ347" s="36"/>
      <c r="AK347" s="36"/>
      <c r="AL347" s="36"/>
      <c r="AM347" s="36"/>
      <c r="AN347" s="36"/>
      <c r="AO347" s="36"/>
      <c r="AP347" s="36"/>
      <c r="AQ347" s="36"/>
      <c r="AR347" s="36"/>
      <c r="AS347" s="36"/>
      <c r="AT347" s="36"/>
      <c r="AU347" s="39" t="str">
        <f t="shared" si="63"/>
        <v xml:space="preserve"> </v>
      </c>
      <c r="AV347" s="24"/>
    </row>
    <row r="348" spans="1:48" ht="15" customHeight="1" outlineLevel="1">
      <c r="A348" s="76">
        <f t="shared" si="60"/>
        <v>0</v>
      </c>
      <c r="B348" s="18">
        <f t="shared" si="64"/>
        <v>0</v>
      </c>
      <c r="C348" s="40"/>
      <c r="D348" s="13"/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38" t="str">
        <f t="shared" si="61"/>
        <v xml:space="preserve"> </v>
      </c>
      <c r="R348" s="40"/>
      <c r="S348" s="13"/>
      <c r="T348" s="36"/>
      <c r="U348" s="36"/>
      <c r="V348" s="36"/>
      <c r="W348" s="36"/>
      <c r="X348" s="36"/>
      <c r="Y348" s="36"/>
      <c r="Z348" s="36"/>
      <c r="AA348" s="36"/>
      <c r="AB348" s="36"/>
      <c r="AC348" s="36"/>
      <c r="AD348" s="36"/>
      <c r="AE348" s="36"/>
      <c r="AF348" s="39" t="str">
        <f t="shared" si="62"/>
        <v xml:space="preserve"> </v>
      </c>
      <c r="AG348" s="40"/>
      <c r="AH348" s="13"/>
      <c r="AI348" s="36"/>
      <c r="AJ348" s="36"/>
      <c r="AK348" s="36"/>
      <c r="AL348" s="36"/>
      <c r="AM348" s="36"/>
      <c r="AN348" s="36"/>
      <c r="AO348" s="36"/>
      <c r="AP348" s="36"/>
      <c r="AQ348" s="36"/>
      <c r="AR348" s="36"/>
      <c r="AS348" s="36"/>
      <c r="AT348" s="36"/>
      <c r="AU348" s="39" t="str">
        <f t="shared" si="63"/>
        <v xml:space="preserve"> </v>
      </c>
      <c r="AV348" s="24"/>
    </row>
    <row r="349" spans="1:48" ht="15" customHeight="1" outlineLevel="1">
      <c r="A349" s="76">
        <f t="shared" si="60"/>
        <v>0</v>
      </c>
      <c r="B349" s="18">
        <f t="shared" si="64"/>
        <v>0</v>
      </c>
      <c r="C349" s="40"/>
      <c r="D349" s="13"/>
      <c r="E349" s="36"/>
      <c r="F349" s="36"/>
      <c r="G349" s="36"/>
      <c r="H349" s="36"/>
      <c r="I349" s="36"/>
      <c r="J349" s="36"/>
      <c r="K349" s="36"/>
      <c r="L349" s="36"/>
      <c r="M349" s="36"/>
      <c r="N349" s="36"/>
      <c r="O349" s="36"/>
      <c r="P349" s="36"/>
      <c r="Q349" s="38" t="str">
        <f t="shared" si="61"/>
        <v xml:space="preserve"> </v>
      </c>
      <c r="R349" s="40"/>
      <c r="S349" s="13"/>
      <c r="T349" s="36"/>
      <c r="U349" s="36"/>
      <c r="V349" s="36"/>
      <c r="W349" s="36"/>
      <c r="X349" s="36"/>
      <c r="Y349" s="36"/>
      <c r="Z349" s="36"/>
      <c r="AA349" s="36"/>
      <c r="AB349" s="36"/>
      <c r="AC349" s="36"/>
      <c r="AD349" s="36"/>
      <c r="AE349" s="36"/>
      <c r="AF349" s="39" t="str">
        <f t="shared" si="62"/>
        <v xml:space="preserve"> </v>
      </c>
      <c r="AG349" s="40"/>
      <c r="AH349" s="13"/>
      <c r="AI349" s="36"/>
      <c r="AJ349" s="36"/>
      <c r="AK349" s="36"/>
      <c r="AL349" s="36"/>
      <c r="AM349" s="36"/>
      <c r="AN349" s="36"/>
      <c r="AO349" s="36"/>
      <c r="AP349" s="36"/>
      <c r="AQ349" s="36"/>
      <c r="AR349" s="36"/>
      <c r="AS349" s="36"/>
      <c r="AT349" s="36"/>
      <c r="AU349" s="39" t="str">
        <f t="shared" si="63"/>
        <v xml:space="preserve"> </v>
      </c>
      <c r="AV349" s="24"/>
    </row>
    <row r="350" spans="1:48" ht="15" customHeight="1" outlineLevel="1">
      <c r="A350" s="76">
        <f t="shared" si="60"/>
        <v>0</v>
      </c>
      <c r="B350" s="18">
        <f t="shared" si="64"/>
        <v>0</v>
      </c>
      <c r="C350" s="40"/>
      <c r="D350" s="13"/>
      <c r="E350" s="36"/>
      <c r="F350" s="36"/>
      <c r="G350" s="36"/>
      <c r="H350" s="36"/>
      <c r="I350" s="36"/>
      <c r="J350" s="36"/>
      <c r="K350" s="36"/>
      <c r="L350" s="36"/>
      <c r="M350" s="36"/>
      <c r="N350" s="36"/>
      <c r="O350" s="36"/>
      <c r="P350" s="36"/>
      <c r="Q350" s="38" t="str">
        <f t="shared" si="61"/>
        <v xml:space="preserve"> </v>
      </c>
      <c r="R350" s="40"/>
      <c r="S350" s="13"/>
      <c r="T350" s="36"/>
      <c r="U350" s="36"/>
      <c r="V350" s="36"/>
      <c r="W350" s="36"/>
      <c r="X350" s="36"/>
      <c r="Y350" s="36"/>
      <c r="Z350" s="36"/>
      <c r="AA350" s="36"/>
      <c r="AB350" s="36"/>
      <c r="AC350" s="36"/>
      <c r="AD350" s="36"/>
      <c r="AE350" s="36"/>
      <c r="AF350" s="39" t="str">
        <f t="shared" si="62"/>
        <v xml:space="preserve"> </v>
      </c>
      <c r="AG350" s="40"/>
      <c r="AH350" s="13"/>
      <c r="AI350" s="36"/>
      <c r="AJ350" s="36"/>
      <c r="AK350" s="36"/>
      <c r="AL350" s="36"/>
      <c r="AM350" s="36"/>
      <c r="AN350" s="36"/>
      <c r="AO350" s="36"/>
      <c r="AP350" s="36"/>
      <c r="AQ350" s="36"/>
      <c r="AR350" s="36"/>
      <c r="AS350" s="36"/>
      <c r="AT350" s="36"/>
      <c r="AU350" s="39" t="str">
        <f t="shared" si="63"/>
        <v xml:space="preserve"> </v>
      </c>
      <c r="AV350" s="25"/>
    </row>
    <row r="351" spans="1:48" ht="15" customHeight="1" outlineLevel="1">
      <c r="A351" s="76">
        <f t="shared" si="60"/>
        <v>0</v>
      </c>
      <c r="B351" s="18">
        <f t="shared" si="64"/>
        <v>0</v>
      </c>
      <c r="C351" s="40"/>
      <c r="D351" s="13"/>
      <c r="E351" s="36"/>
      <c r="F351" s="36"/>
      <c r="G351" s="36"/>
      <c r="H351" s="36"/>
      <c r="I351" s="36"/>
      <c r="J351" s="36"/>
      <c r="K351" s="36"/>
      <c r="L351" s="36"/>
      <c r="M351" s="36"/>
      <c r="N351" s="36"/>
      <c r="O351" s="36"/>
      <c r="P351" s="36"/>
      <c r="Q351" s="38" t="str">
        <f t="shared" si="61"/>
        <v xml:space="preserve"> </v>
      </c>
      <c r="R351" s="40"/>
      <c r="S351" s="13"/>
      <c r="T351" s="36"/>
      <c r="U351" s="36"/>
      <c r="V351" s="36"/>
      <c r="W351" s="36"/>
      <c r="X351" s="36"/>
      <c r="Y351" s="36"/>
      <c r="Z351" s="36"/>
      <c r="AA351" s="36"/>
      <c r="AB351" s="36"/>
      <c r="AC351" s="36"/>
      <c r="AD351" s="36"/>
      <c r="AE351" s="36"/>
      <c r="AF351" s="39" t="str">
        <f t="shared" si="62"/>
        <v xml:space="preserve"> </v>
      </c>
      <c r="AG351" s="40"/>
      <c r="AH351" s="13"/>
      <c r="AI351" s="36"/>
      <c r="AJ351" s="36"/>
      <c r="AK351" s="36"/>
      <c r="AL351" s="36"/>
      <c r="AM351" s="36"/>
      <c r="AN351" s="36"/>
      <c r="AO351" s="36"/>
      <c r="AP351" s="36"/>
      <c r="AQ351" s="36"/>
      <c r="AR351" s="36"/>
      <c r="AS351" s="36"/>
      <c r="AT351" s="36"/>
      <c r="AU351" s="39" t="str">
        <f t="shared" si="63"/>
        <v xml:space="preserve"> </v>
      </c>
      <c r="AV351" s="25"/>
    </row>
    <row r="352" spans="1:48" ht="15" customHeight="1" outlineLevel="1">
      <c r="A352" s="76">
        <f t="shared" si="60"/>
        <v>0</v>
      </c>
      <c r="B352" s="18">
        <f t="shared" si="64"/>
        <v>0</v>
      </c>
      <c r="C352" s="40"/>
      <c r="D352" s="13"/>
      <c r="E352" s="36"/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8" t="str">
        <f t="shared" si="61"/>
        <v xml:space="preserve"> </v>
      </c>
      <c r="R352" s="40"/>
      <c r="S352" s="13"/>
      <c r="T352" s="36"/>
      <c r="U352" s="36"/>
      <c r="V352" s="36"/>
      <c r="W352" s="36"/>
      <c r="X352" s="36"/>
      <c r="Y352" s="36"/>
      <c r="Z352" s="36"/>
      <c r="AA352" s="36"/>
      <c r="AB352" s="36"/>
      <c r="AC352" s="36"/>
      <c r="AD352" s="36"/>
      <c r="AE352" s="36"/>
      <c r="AF352" s="39" t="str">
        <f t="shared" si="62"/>
        <v xml:space="preserve"> </v>
      </c>
      <c r="AG352" s="40"/>
      <c r="AH352" s="13"/>
      <c r="AI352" s="36"/>
      <c r="AJ352" s="36"/>
      <c r="AK352" s="36"/>
      <c r="AL352" s="36"/>
      <c r="AM352" s="36"/>
      <c r="AN352" s="36"/>
      <c r="AO352" s="36"/>
      <c r="AP352" s="36"/>
      <c r="AQ352" s="36"/>
      <c r="AR352" s="36"/>
      <c r="AS352" s="36"/>
      <c r="AT352" s="36"/>
      <c r="AU352" s="39" t="str">
        <f t="shared" si="63"/>
        <v xml:space="preserve"> </v>
      </c>
      <c r="AV352" s="25"/>
    </row>
    <row r="353" spans="1:48" ht="15" customHeight="1" outlineLevel="1">
      <c r="A353" s="76">
        <f t="shared" si="60"/>
        <v>0</v>
      </c>
      <c r="B353" s="18">
        <f t="shared" si="64"/>
        <v>0</v>
      </c>
      <c r="C353" s="40"/>
      <c r="D353" s="13"/>
      <c r="E353" s="36"/>
      <c r="F353" s="36"/>
      <c r="G353" s="36"/>
      <c r="H353" s="36"/>
      <c r="I353" s="36"/>
      <c r="J353" s="36"/>
      <c r="K353" s="36"/>
      <c r="L353" s="36"/>
      <c r="M353" s="36"/>
      <c r="N353" s="36"/>
      <c r="O353" s="36"/>
      <c r="P353" s="36"/>
      <c r="Q353" s="38" t="str">
        <f t="shared" si="61"/>
        <v xml:space="preserve"> </v>
      </c>
      <c r="R353" s="40"/>
      <c r="S353" s="13"/>
      <c r="T353" s="36"/>
      <c r="U353" s="36"/>
      <c r="V353" s="36"/>
      <c r="W353" s="36"/>
      <c r="X353" s="36"/>
      <c r="Y353" s="36"/>
      <c r="Z353" s="36"/>
      <c r="AA353" s="36"/>
      <c r="AB353" s="36"/>
      <c r="AC353" s="36"/>
      <c r="AD353" s="36"/>
      <c r="AE353" s="36"/>
      <c r="AF353" s="39" t="str">
        <f t="shared" si="62"/>
        <v xml:space="preserve"> </v>
      </c>
      <c r="AG353" s="40"/>
      <c r="AH353" s="13"/>
      <c r="AI353" s="36"/>
      <c r="AJ353" s="36"/>
      <c r="AK353" s="36"/>
      <c r="AL353" s="36"/>
      <c r="AM353" s="36"/>
      <c r="AN353" s="36"/>
      <c r="AO353" s="36"/>
      <c r="AP353" s="36"/>
      <c r="AQ353" s="36"/>
      <c r="AR353" s="36"/>
      <c r="AS353" s="36"/>
      <c r="AT353" s="36"/>
      <c r="AU353" s="39" t="str">
        <f t="shared" si="63"/>
        <v xml:space="preserve"> </v>
      </c>
      <c r="AV353" s="25"/>
    </row>
    <row r="354" spans="1:48" ht="15" customHeight="1" outlineLevel="1">
      <c r="A354" s="76">
        <f t="shared" si="60"/>
        <v>0</v>
      </c>
      <c r="B354" s="18">
        <f t="shared" si="64"/>
        <v>0</v>
      </c>
      <c r="C354" s="40"/>
      <c r="D354" s="13"/>
      <c r="E354" s="36"/>
      <c r="F354" s="36"/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38" t="str">
        <f t="shared" si="61"/>
        <v xml:space="preserve"> </v>
      </c>
      <c r="R354" s="40"/>
      <c r="S354" s="13"/>
      <c r="T354" s="36"/>
      <c r="U354" s="36"/>
      <c r="V354" s="36"/>
      <c r="W354" s="36"/>
      <c r="X354" s="36"/>
      <c r="Y354" s="36"/>
      <c r="Z354" s="36"/>
      <c r="AA354" s="36"/>
      <c r="AB354" s="36"/>
      <c r="AC354" s="36"/>
      <c r="AD354" s="36"/>
      <c r="AE354" s="36"/>
      <c r="AF354" s="39" t="str">
        <f t="shared" si="62"/>
        <v xml:space="preserve"> </v>
      </c>
      <c r="AG354" s="40"/>
      <c r="AH354" s="13"/>
      <c r="AI354" s="36"/>
      <c r="AJ354" s="36"/>
      <c r="AK354" s="36"/>
      <c r="AL354" s="36"/>
      <c r="AM354" s="36"/>
      <c r="AN354" s="36"/>
      <c r="AO354" s="36"/>
      <c r="AP354" s="36"/>
      <c r="AQ354" s="36"/>
      <c r="AR354" s="36"/>
      <c r="AS354" s="36"/>
      <c r="AT354" s="36"/>
      <c r="AU354" s="39" t="str">
        <f t="shared" si="63"/>
        <v xml:space="preserve"> </v>
      </c>
      <c r="AV354" s="25"/>
    </row>
    <row r="355" spans="1:48" ht="15" customHeight="1" outlineLevel="1">
      <c r="A355" s="76">
        <f t="shared" si="60"/>
        <v>0</v>
      </c>
      <c r="B355" s="18">
        <f t="shared" si="64"/>
        <v>0</v>
      </c>
      <c r="C355" s="40"/>
      <c r="D355" s="13"/>
      <c r="E355" s="36"/>
      <c r="F355" s="36"/>
      <c r="G355" s="36"/>
      <c r="H355" s="36"/>
      <c r="I355" s="36"/>
      <c r="J355" s="36"/>
      <c r="K355" s="36"/>
      <c r="L355" s="36"/>
      <c r="M355" s="36"/>
      <c r="N355" s="36"/>
      <c r="O355" s="36"/>
      <c r="P355" s="36"/>
      <c r="Q355" s="38" t="str">
        <f t="shared" si="61"/>
        <v xml:space="preserve"> </v>
      </c>
      <c r="R355" s="40"/>
      <c r="S355" s="13"/>
      <c r="T355" s="36"/>
      <c r="U355" s="36"/>
      <c r="V355" s="36"/>
      <c r="W355" s="36"/>
      <c r="X355" s="36"/>
      <c r="Y355" s="36"/>
      <c r="Z355" s="36"/>
      <c r="AA355" s="36"/>
      <c r="AB355" s="36"/>
      <c r="AC355" s="36"/>
      <c r="AD355" s="36"/>
      <c r="AE355" s="36"/>
      <c r="AF355" s="39" t="str">
        <f t="shared" si="62"/>
        <v xml:space="preserve"> </v>
      </c>
      <c r="AG355" s="40"/>
      <c r="AH355" s="13"/>
      <c r="AI355" s="36"/>
      <c r="AJ355" s="36"/>
      <c r="AK355" s="36"/>
      <c r="AL355" s="36"/>
      <c r="AM355" s="36"/>
      <c r="AN355" s="36"/>
      <c r="AO355" s="36"/>
      <c r="AP355" s="36"/>
      <c r="AQ355" s="36"/>
      <c r="AR355" s="36"/>
      <c r="AS355" s="36"/>
      <c r="AT355" s="36"/>
      <c r="AU355" s="39" t="str">
        <f t="shared" si="63"/>
        <v xml:space="preserve"> </v>
      </c>
      <c r="AV355" s="25"/>
    </row>
    <row r="356" spans="1:48" ht="15" customHeight="1" outlineLevel="1">
      <c r="A356" s="76">
        <f t="shared" si="60"/>
        <v>0</v>
      </c>
      <c r="B356" s="18">
        <f t="shared" si="64"/>
        <v>0</v>
      </c>
      <c r="C356" s="40"/>
      <c r="D356" s="13"/>
      <c r="E356" s="36"/>
      <c r="F356" s="36"/>
      <c r="G356" s="36"/>
      <c r="H356" s="36"/>
      <c r="I356" s="36"/>
      <c r="J356" s="36"/>
      <c r="K356" s="36"/>
      <c r="L356" s="36"/>
      <c r="M356" s="36"/>
      <c r="N356" s="36"/>
      <c r="O356" s="36"/>
      <c r="P356" s="36"/>
      <c r="Q356" s="38" t="str">
        <f t="shared" si="61"/>
        <v xml:space="preserve"> </v>
      </c>
      <c r="R356" s="40"/>
      <c r="S356" s="13"/>
      <c r="T356" s="36"/>
      <c r="U356" s="36"/>
      <c r="V356" s="36"/>
      <c r="W356" s="36"/>
      <c r="X356" s="36"/>
      <c r="Y356" s="36"/>
      <c r="Z356" s="36"/>
      <c r="AA356" s="36"/>
      <c r="AB356" s="36"/>
      <c r="AC356" s="36"/>
      <c r="AD356" s="36"/>
      <c r="AE356" s="36"/>
      <c r="AF356" s="39" t="str">
        <f t="shared" si="62"/>
        <v xml:space="preserve"> </v>
      </c>
      <c r="AG356" s="40"/>
      <c r="AH356" s="13"/>
      <c r="AI356" s="36"/>
      <c r="AJ356" s="36"/>
      <c r="AK356" s="36"/>
      <c r="AL356" s="36"/>
      <c r="AM356" s="36"/>
      <c r="AN356" s="36"/>
      <c r="AO356" s="36"/>
      <c r="AP356" s="36"/>
      <c r="AQ356" s="36"/>
      <c r="AR356" s="36"/>
      <c r="AS356" s="36"/>
      <c r="AT356" s="36"/>
      <c r="AU356" s="39" t="str">
        <f t="shared" si="63"/>
        <v xml:space="preserve"> </v>
      </c>
      <c r="AV356" s="25"/>
    </row>
    <row r="357" spans="1:48" ht="15" customHeight="1" outlineLevel="1">
      <c r="A357" s="76">
        <f t="shared" si="60"/>
        <v>0</v>
      </c>
      <c r="B357" s="18">
        <f t="shared" si="64"/>
        <v>0</v>
      </c>
      <c r="C357" s="40"/>
      <c r="D357" s="13"/>
      <c r="E357" s="36"/>
      <c r="F357" s="36"/>
      <c r="G357" s="36"/>
      <c r="H357" s="36"/>
      <c r="I357" s="36"/>
      <c r="J357" s="36"/>
      <c r="K357" s="36"/>
      <c r="L357" s="36"/>
      <c r="M357" s="36"/>
      <c r="N357" s="36"/>
      <c r="O357" s="36"/>
      <c r="P357" s="36"/>
      <c r="Q357" s="38" t="str">
        <f t="shared" si="61"/>
        <v xml:space="preserve"> </v>
      </c>
      <c r="R357" s="40"/>
      <c r="S357" s="13"/>
      <c r="T357" s="36"/>
      <c r="U357" s="36"/>
      <c r="V357" s="36"/>
      <c r="W357" s="36"/>
      <c r="X357" s="36"/>
      <c r="Y357" s="36"/>
      <c r="Z357" s="36"/>
      <c r="AA357" s="36"/>
      <c r="AB357" s="36"/>
      <c r="AC357" s="36"/>
      <c r="AD357" s="36"/>
      <c r="AE357" s="36"/>
      <c r="AF357" s="39" t="str">
        <f t="shared" si="62"/>
        <v xml:space="preserve"> </v>
      </c>
      <c r="AG357" s="40"/>
      <c r="AH357" s="13"/>
      <c r="AI357" s="36"/>
      <c r="AJ357" s="36"/>
      <c r="AK357" s="36"/>
      <c r="AL357" s="36"/>
      <c r="AM357" s="36"/>
      <c r="AN357" s="36"/>
      <c r="AO357" s="36"/>
      <c r="AP357" s="36"/>
      <c r="AQ357" s="36"/>
      <c r="AR357" s="36"/>
      <c r="AS357" s="36"/>
      <c r="AT357" s="36"/>
      <c r="AU357" s="39" t="str">
        <f t="shared" si="63"/>
        <v xml:space="preserve"> </v>
      </c>
      <c r="AV357" s="25"/>
    </row>
    <row r="358" spans="1:48" ht="15" customHeight="1" outlineLevel="1">
      <c r="A358" s="76">
        <f t="shared" si="60"/>
        <v>0</v>
      </c>
      <c r="B358" s="18">
        <f t="shared" si="64"/>
        <v>0</v>
      </c>
      <c r="C358" s="40"/>
      <c r="D358" s="13"/>
      <c r="E358" s="36"/>
      <c r="F358" s="36"/>
      <c r="G358" s="36"/>
      <c r="H358" s="36"/>
      <c r="I358" s="36"/>
      <c r="J358" s="36"/>
      <c r="K358" s="36"/>
      <c r="L358" s="36"/>
      <c r="M358" s="36"/>
      <c r="N358" s="36"/>
      <c r="O358" s="36"/>
      <c r="P358" s="36"/>
      <c r="Q358" s="38" t="str">
        <f t="shared" si="61"/>
        <v xml:space="preserve"> </v>
      </c>
      <c r="R358" s="40"/>
      <c r="S358" s="13"/>
      <c r="T358" s="36"/>
      <c r="U358" s="36"/>
      <c r="V358" s="36"/>
      <c r="W358" s="36"/>
      <c r="X358" s="36"/>
      <c r="Y358" s="36"/>
      <c r="Z358" s="36"/>
      <c r="AA358" s="36"/>
      <c r="AB358" s="36"/>
      <c r="AC358" s="36"/>
      <c r="AD358" s="36"/>
      <c r="AE358" s="36"/>
      <c r="AF358" s="41" t="str">
        <f t="shared" si="62"/>
        <v xml:space="preserve"> </v>
      </c>
      <c r="AG358" s="40"/>
      <c r="AH358" s="13"/>
      <c r="AI358" s="36"/>
      <c r="AJ358" s="36"/>
      <c r="AK358" s="36"/>
      <c r="AL358" s="36"/>
      <c r="AM358" s="36"/>
      <c r="AN358" s="36"/>
      <c r="AO358" s="36"/>
      <c r="AP358" s="36"/>
      <c r="AQ358" s="36"/>
      <c r="AR358" s="36"/>
      <c r="AS358" s="36"/>
      <c r="AT358" s="36"/>
      <c r="AU358" s="39" t="str">
        <f t="shared" si="63"/>
        <v xml:space="preserve"> </v>
      </c>
      <c r="AV358" s="25"/>
    </row>
    <row r="359" spans="1:48" ht="15" customHeight="1" outlineLevel="1">
      <c r="A359" s="76">
        <f t="shared" si="60"/>
        <v>0</v>
      </c>
      <c r="B359" s="18">
        <f t="shared" si="64"/>
        <v>0</v>
      </c>
      <c r="C359" s="40"/>
      <c r="D359" s="13"/>
      <c r="E359" s="36"/>
      <c r="F359" s="36"/>
      <c r="G359" s="36"/>
      <c r="H359" s="36"/>
      <c r="I359" s="36"/>
      <c r="J359" s="36"/>
      <c r="K359" s="36"/>
      <c r="L359" s="36"/>
      <c r="M359" s="36"/>
      <c r="N359" s="36"/>
      <c r="O359" s="36"/>
      <c r="P359" s="36"/>
      <c r="Q359" s="38" t="str">
        <f t="shared" si="61"/>
        <v xml:space="preserve"> </v>
      </c>
      <c r="R359" s="40"/>
      <c r="S359" s="13"/>
      <c r="T359" s="36"/>
      <c r="U359" s="36"/>
      <c r="V359" s="36"/>
      <c r="W359" s="36"/>
      <c r="X359" s="36"/>
      <c r="Y359" s="36"/>
      <c r="Z359" s="36"/>
      <c r="AA359" s="36"/>
      <c r="AB359" s="36"/>
      <c r="AC359" s="36"/>
      <c r="AD359" s="36"/>
      <c r="AE359" s="36"/>
      <c r="AF359" s="41" t="str">
        <f t="shared" si="62"/>
        <v xml:space="preserve"> </v>
      </c>
      <c r="AG359" s="40"/>
      <c r="AH359" s="13"/>
      <c r="AI359" s="36"/>
      <c r="AJ359" s="36"/>
      <c r="AK359" s="36"/>
      <c r="AL359" s="36"/>
      <c r="AM359" s="36"/>
      <c r="AN359" s="36"/>
      <c r="AO359" s="36"/>
      <c r="AP359" s="36"/>
      <c r="AQ359" s="36"/>
      <c r="AR359" s="36"/>
      <c r="AS359" s="36"/>
      <c r="AT359" s="36"/>
      <c r="AU359" s="39" t="str">
        <f t="shared" si="63"/>
        <v xml:space="preserve"> </v>
      </c>
      <c r="AV359" s="25"/>
    </row>
    <row r="360" spans="1:48" ht="15" customHeight="1">
      <c r="A360" s="76">
        <f>IF((SUM(D360:Q360)+SUM(R360:AF360)+SUM(AG360:AU360))=0,0,1)</f>
        <v>0</v>
      </c>
      <c r="B360" s="119"/>
      <c r="C360" s="11" t="s">
        <v>7</v>
      </c>
      <c r="D360" s="26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8"/>
      <c r="Q360" s="31">
        <f>COUNTIF(Q362:Q386,"-")</f>
        <v>0</v>
      </c>
      <c r="R360" s="11" t="s">
        <v>7</v>
      </c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30"/>
      <c r="AF360" s="31">
        <f>COUNTIF(AF362:AF386,"-")</f>
        <v>0</v>
      </c>
      <c r="AG360" s="11" t="s">
        <v>7</v>
      </c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30"/>
      <c r="AU360" s="31">
        <f>COUNTIF(AU362:AU386,"-")</f>
        <v>0</v>
      </c>
      <c r="AV360" s="25"/>
    </row>
    <row r="361" spans="1:48" ht="15" customHeight="1">
      <c r="A361" s="76">
        <f aca="true" t="shared" si="65" ref="A361:A386">IF((SUM(D361:Q361)+SUM(R361:AF361)+SUM(AG361:AU361))=0,0,1)</f>
        <v>0</v>
      </c>
      <c r="B361" s="120"/>
      <c r="C361" s="12" t="s">
        <v>8</v>
      </c>
      <c r="D361" s="32"/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4"/>
      <c r="Q361" s="31">
        <f>COUNTIF(Q362:Q386,"-")+COUNTIF(Q362:Q386,"+")</f>
        <v>0</v>
      </c>
      <c r="R361" s="11" t="s">
        <v>8</v>
      </c>
      <c r="S361" s="29"/>
      <c r="T361" s="29"/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30"/>
      <c r="AF361" s="31">
        <f>COUNTIF(AF362:AF386,"-")+COUNTIF(AF362:AF386,"+")</f>
        <v>0</v>
      </c>
      <c r="AG361" s="11" t="s">
        <v>8</v>
      </c>
      <c r="AH361" s="29"/>
      <c r="AI361" s="29"/>
      <c r="AJ361" s="29"/>
      <c r="AK361" s="29"/>
      <c r="AL361" s="29"/>
      <c r="AM361" s="29"/>
      <c r="AN361" s="29"/>
      <c r="AO361" s="29"/>
      <c r="AP361" s="29"/>
      <c r="AQ361" s="29"/>
      <c r="AR361" s="29"/>
      <c r="AS361" s="29"/>
      <c r="AT361" s="30"/>
      <c r="AU361" s="31">
        <f>COUNTIF(AU362:AU386,"-")+COUNTIF(AU362:AU386,"+")</f>
        <v>0</v>
      </c>
      <c r="AV361" s="25"/>
    </row>
    <row r="362" spans="1:48" ht="15" customHeight="1" outlineLevel="1">
      <c r="A362" s="76">
        <f t="shared" si="65"/>
        <v>0</v>
      </c>
      <c r="B362" s="18">
        <f>B360</f>
        <v>0</v>
      </c>
      <c r="C362" s="35"/>
      <c r="D362" s="13"/>
      <c r="E362" s="36"/>
      <c r="F362" s="36"/>
      <c r="G362" s="36"/>
      <c r="H362" s="36"/>
      <c r="I362" s="36"/>
      <c r="J362" s="36"/>
      <c r="K362" s="36"/>
      <c r="L362" s="36"/>
      <c r="M362" s="36"/>
      <c r="N362" s="37"/>
      <c r="O362" s="36"/>
      <c r="P362" s="36"/>
      <c r="Q362" s="38" t="str">
        <f>IF(C362&gt;0,IF(AND(E362&lt;=$E$6,F362&lt;=$F$6,G362&lt;=$G$6,H362&lt;=$H$6,I362&lt;=$I$6,J362&lt;=$J$6,K362&lt;=$K$6,L362&lt;=$L$6,M362&lt;=$M$6,N362&lt;=$N$6,O362&lt;=$O$6,P362&lt;=$P$6),"+","-")," ")</f>
        <v xml:space="preserve"> </v>
      </c>
      <c r="R362" s="35"/>
      <c r="S362" s="13"/>
      <c r="T362" s="36"/>
      <c r="U362" s="36"/>
      <c r="V362" s="36"/>
      <c r="W362" s="36"/>
      <c r="X362" s="36"/>
      <c r="Y362" s="36"/>
      <c r="Z362" s="36"/>
      <c r="AA362" s="36"/>
      <c r="AB362" s="36"/>
      <c r="AC362" s="36"/>
      <c r="AD362" s="36"/>
      <c r="AE362" s="36"/>
      <c r="AF362" s="39" t="str">
        <f>IF(S362&gt;0,IF(AND(T362&lt;=$T$6,U362&lt;=$U$6,V362&lt;=$V$6,W362&lt;=$W$6,X362&lt;=$X$6,Y362&lt;=$Y$6,Z362&lt;=$Z$6,AA362&lt;=$AA$6,AB362&lt;=$AB$6,AC362&lt;=$AC$6,AD362&lt;=$AD$6,AE362&lt;=$AE$6),"+","-")," ")</f>
        <v xml:space="preserve"> </v>
      </c>
      <c r="AG362" s="35"/>
      <c r="AH362" s="13"/>
      <c r="AI362" s="36"/>
      <c r="AJ362" s="36"/>
      <c r="AK362" s="36"/>
      <c r="AL362" s="36"/>
      <c r="AM362" s="36"/>
      <c r="AN362" s="36"/>
      <c r="AO362" s="36"/>
      <c r="AP362" s="36"/>
      <c r="AQ362" s="36"/>
      <c r="AR362" s="36"/>
      <c r="AS362" s="36"/>
      <c r="AT362" s="36"/>
      <c r="AU362" s="39" t="str">
        <f>IF(AG362&gt;0,IF(AND(AI362&lt;=$AI$6,AJ362&lt;=$AJ$6,AK362&lt;=$AK$6,AL362&lt;=$AL$6,AM362&lt;=$AM$6,AN362&lt;=$AN$6,AO362&lt;=$AO$6,AP362&lt;=$AP$6,AT362&lt;=$AT$6,AQ362&lt;=$AQ$6,AR362&lt;=$AR$6,AS362&lt;=$AS$6),"+","-")," ")</f>
        <v xml:space="preserve"> </v>
      </c>
      <c r="AV362" s="24"/>
    </row>
    <row r="363" spans="1:48" ht="15" customHeight="1" outlineLevel="1">
      <c r="A363" s="76">
        <f t="shared" si="65"/>
        <v>0</v>
      </c>
      <c r="B363" s="18">
        <f>B362</f>
        <v>0</v>
      </c>
      <c r="C363" s="35"/>
      <c r="D363" s="13"/>
      <c r="E363" s="36"/>
      <c r="F363" s="36"/>
      <c r="G363" s="36"/>
      <c r="H363" s="36"/>
      <c r="I363" s="36"/>
      <c r="J363" s="36"/>
      <c r="K363" s="36"/>
      <c r="L363" s="36"/>
      <c r="M363" s="36"/>
      <c r="N363" s="36"/>
      <c r="O363" s="36"/>
      <c r="P363" s="36"/>
      <c r="Q363" s="38" t="str">
        <f aca="true" t="shared" si="66" ref="Q363:Q386">IF(C363&gt;0,IF(AND(E363&lt;=$E$6,F363&lt;=$F$6,G363&lt;=$G$6,H363&lt;=$H$6,I363&lt;=$I$6,J363&lt;=$J$6,K363&lt;=$K$6,L363&lt;=$L$6,M363&lt;=$M$6,N363&lt;=$N$6,O363&lt;=$O$6,P363&lt;=$P$6),"+","-")," ")</f>
        <v xml:space="preserve"> </v>
      </c>
      <c r="R363" s="35"/>
      <c r="S363" s="13"/>
      <c r="T363" s="36"/>
      <c r="U363" s="36"/>
      <c r="V363" s="36"/>
      <c r="W363" s="36"/>
      <c r="X363" s="36"/>
      <c r="Y363" s="36"/>
      <c r="Z363" s="36"/>
      <c r="AA363" s="36"/>
      <c r="AB363" s="36"/>
      <c r="AC363" s="36"/>
      <c r="AD363" s="36"/>
      <c r="AE363" s="36"/>
      <c r="AF363" s="39" t="str">
        <f aca="true" t="shared" si="67" ref="AF363:AF386">IF(S363&gt;0,IF(AND(T363&lt;=$T$6,U363&lt;=$U$6,V363&lt;=$V$6,W363&lt;=$W$6,X363&lt;=$X$6,Y363&lt;=$Y$6,Z363&lt;=$Z$6,AA363&lt;=$AA$6,AB363&lt;=$AB$6,AC363&lt;=$AC$6,AD363&lt;=$AD$6,AE363&lt;=$AE$6),"+","-")," ")</f>
        <v xml:space="preserve"> </v>
      </c>
      <c r="AG363" s="35"/>
      <c r="AH363" s="13"/>
      <c r="AI363" s="36"/>
      <c r="AJ363" s="36"/>
      <c r="AK363" s="36"/>
      <c r="AL363" s="36"/>
      <c r="AM363" s="36"/>
      <c r="AN363" s="36"/>
      <c r="AO363" s="36"/>
      <c r="AP363" s="36"/>
      <c r="AQ363" s="36"/>
      <c r="AR363" s="36"/>
      <c r="AS363" s="36"/>
      <c r="AT363" s="36"/>
      <c r="AU363" s="39" t="str">
        <f aca="true" t="shared" si="68" ref="AU363:AU386">IF(AG363&gt;0,IF(AND(AI363&lt;=$AI$6,AJ363&lt;=$AJ$6,AK363&lt;=$AK$6,AL363&lt;=$AL$6,AM363&lt;=$AM$6,AN363&lt;=$AN$6,AO363&lt;=$AO$6,AP363&lt;=$AP$6,AT363&lt;=$AT$6,AQ363&lt;=$AQ$6,AR363&lt;=$AR$6,AS363&lt;=$AS$6),"+","-")," ")</f>
        <v xml:space="preserve"> </v>
      </c>
      <c r="AV363" s="24"/>
    </row>
    <row r="364" spans="1:48" ht="15" customHeight="1" outlineLevel="1">
      <c r="A364" s="76">
        <f t="shared" si="65"/>
        <v>0</v>
      </c>
      <c r="B364" s="18">
        <f aca="true" t="shared" si="69" ref="B364:B386">B363</f>
        <v>0</v>
      </c>
      <c r="C364" s="35"/>
      <c r="D364" s="13"/>
      <c r="E364" s="36"/>
      <c r="F364" s="36"/>
      <c r="G364" s="36"/>
      <c r="H364" s="36"/>
      <c r="I364" s="36"/>
      <c r="J364" s="36"/>
      <c r="K364" s="36"/>
      <c r="L364" s="36"/>
      <c r="M364" s="36"/>
      <c r="N364" s="36"/>
      <c r="O364" s="36"/>
      <c r="P364" s="36"/>
      <c r="Q364" s="38" t="str">
        <f t="shared" si="66"/>
        <v xml:space="preserve"> </v>
      </c>
      <c r="R364" s="35"/>
      <c r="S364" s="13"/>
      <c r="T364" s="36"/>
      <c r="U364" s="36"/>
      <c r="V364" s="36"/>
      <c r="W364" s="36"/>
      <c r="X364" s="36"/>
      <c r="Y364" s="36"/>
      <c r="Z364" s="36"/>
      <c r="AA364" s="36"/>
      <c r="AB364" s="36"/>
      <c r="AC364" s="36"/>
      <c r="AD364" s="36"/>
      <c r="AE364" s="36"/>
      <c r="AF364" s="39" t="str">
        <f t="shared" si="67"/>
        <v xml:space="preserve"> </v>
      </c>
      <c r="AG364" s="35"/>
      <c r="AH364" s="13"/>
      <c r="AI364" s="36"/>
      <c r="AJ364" s="36"/>
      <c r="AK364" s="36"/>
      <c r="AL364" s="36"/>
      <c r="AM364" s="36"/>
      <c r="AN364" s="36"/>
      <c r="AO364" s="36"/>
      <c r="AP364" s="36"/>
      <c r="AQ364" s="36"/>
      <c r="AR364" s="36"/>
      <c r="AS364" s="36"/>
      <c r="AT364" s="36"/>
      <c r="AU364" s="39" t="str">
        <f t="shared" si="68"/>
        <v xml:space="preserve"> </v>
      </c>
      <c r="AV364" s="24"/>
    </row>
    <row r="365" spans="1:48" ht="15" customHeight="1" outlineLevel="1">
      <c r="A365" s="76">
        <f t="shared" si="65"/>
        <v>0</v>
      </c>
      <c r="B365" s="18">
        <f t="shared" si="69"/>
        <v>0</v>
      </c>
      <c r="C365" s="35"/>
      <c r="D365" s="13"/>
      <c r="E365" s="36"/>
      <c r="F365" s="36"/>
      <c r="G365" s="36"/>
      <c r="H365" s="36"/>
      <c r="I365" s="36"/>
      <c r="J365" s="36"/>
      <c r="K365" s="36"/>
      <c r="L365" s="36"/>
      <c r="M365" s="36"/>
      <c r="N365" s="36"/>
      <c r="O365" s="36"/>
      <c r="P365" s="36"/>
      <c r="Q365" s="38" t="str">
        <f t="shared" si="66"/>
        <v xml:space="preserve"> </v>
      </c>
      <c r="R365" s="35"/>
      <c r="S365" s="13"/>
      <c r="T365" s="36"/>
      <c r="U365" s="36"/>
      <c r="V365" s="36"/>
      <c r="W365" s="36"/>
      <c r="X365" s="36"/>
      <c r="Y365" s="36"/>
      <c r="Z365" s="36"/>
      <c r="AA365" s="36"/>
      <c r="AB365" s="36"/>
      <c r="AC365" s="36"/>
      <c r="AD365" s="36"/>
      <c r="AE365" s="36"/>
      <c r="AF365" s="39" t="str">
        <f t="shared" si="67"/>
        <v xml:space="preserve"> </v>
      </c>
      <c r="AG365" s="35"/>
      <c r="AH365" s="13"/>
      <c r="AI365" s="36"/>
      <c r="AJ365" s="36"/>
      <c r="AK365" s="36"/>
      <c r="AL365" s="36"/>
      <c r="AM365" s="36"/>
      <c r="AN365" s="36"/>
      <c r="AO365" s="36"/>
      <c r="AP365" s="36"/>
      <c r="AQ365" s="36"/>
      <c r="AR365" s="36"/>
      <c r="AS365" s="36"/>
      <c r="AT365" s="36"/>
      <c r="AU365" s="39" t="str">
        <f t="shared" si="68"/>
        <v xml:space="preserve"> </v>
      </c>
      <c r="AV365" s="24"/>
    </row>
    <row r="366" spans="1:48" ht="15" customHeight="1" outlineLevel="1">
      <c r="A366" s="76">
        <f t="shared" si="65"/>
        <v>0</v>
      </c>
      <c r="B366" s="18">
        <f t="shared" si="69"/>
        <v>0</v>
      </c>
      <c r="C366" s="35"/>
      <c r="D366" s="13"/>
      <c r="E366" s="36"/>
      <c r="F366" s="36"/>
      <c r="G366" s="36"/>
      <c r="H366" s="36"/>
      <c r="I366" s="36"/>
      <c r="J366" s="36"/>
      <c r="K366" s="36"/>
      <c r="L366" s="36"/>
      <c r="M366" s="36"/>
      <c r="N366" s="36"/>
      <c r="O366" s="36"/>
      <c r="P366" s="36"/>
      <c r="Q366" s="38" t="str">
        <f t="shared" si="66"/>
        <v xml:space="preserve"> </v>
      </c>
      <c r="R366" s="35"/>
      <c r="S366" s="13"/>
      <c r="T366" s="36"/>
      <c r="U366" s="36"/>
      <c r="V366" s="36"/>
      <c r="W366" s="36"/>
      <c r="X366" s="36"/>
      <c r="Y366" s="36"/>
      <c r="Z366" s="36"/>
      <c r="AA366" s="36"/>
      <c r="AB366" s="36"/>
      <c r="AC366" s="36"/>
      <c r="AD366" s="36"/>
      <c r="AE366" s="36"/>
      <c r="AF366" s="39" t="str">
        <f t="shared" si="67"/>
        <v xml:space="preserve"> </v>
      </c>
      <c r="AG366" s="35"/>
      <c r="AH366" s="13"/>
      <c r="AI366" s="36"/>
      <c r="AJ366" s="36"/>
      <c r="AK366" s="36"/>
      <c r="AL366" s="36"/>
      <c r="AM366" s="36"/>
      <c r="AN366" s="36"/>
      <c r="AO366" s="36"/>
      <c r="AP366" s="36"/>
      <c r="AQ366" s="36"/>
      <c r="AR366" s="36"/>
      <c r="AS366" s="36"/>
      <c r="AT366" s="36"/>
      <c r="AU366" s="39" t="str">
        <f t="shared" si="68"/>
        <v xml:space="preserve"> </v>
      </c>
      <c r="AV366" s="24"/>
    </row>
    <row r="367" spans="1:48" ht="15" customHeight="1" outlineLevel="1">
      <c r="A367" s="76">
        <f t="shared" si="65"/>
        <v>0</v>
      </c>
      <c r="B367" s="18">
        <f t="shared" si="69"/>
        <v>0</v>
      </c>
      <c r="C367" s="35"/>
      <c r="D367" s="13"/>
      <c r="E367" s="36"/>
      <c r="F367" s="36"/>
      <c r="G367" s="36"/>
      <c r="H367" s="36"/>
      <c r="I367" s="36"/>
      <c r="J367" s="36"/>
      <c r="K367" s="36"/>
      <c r="L367" s="36"/>
      <c r="M367" s="36"/>
      <c r="N367" s="36"/>
      <c r="O367" s="36"/>
      <c r="P367" s="36"/>
      <c r="Q367" s="38" t="str">
        <f t="shared" si="66"/>
        <v xml:space="preserve"> </v>
      </c>
      <c r="R367" s="35"/>
      <c r="S367" s="13"/>
      <c r="T367" s="36"/>
      <c r="U367" s="36"/>
      <c r="V367" s="36"/>
      <c r="W367" s="36"/>
      <c r="X367" s="36"/>
      <c r="Y367" s="36"/>
      <c r="Z367" s="36"/>
      <c r="AA367" s="36"/>
      <c r="AB367" s="36"/>
      <c r="AC367" s="36"/>
      <c r="AD367" s="36"/>
      <c r="AE367" s="36"/>
      <c r="AF367" s="39" t="str">
        <f t="shared" si="67"/>
        <v xml:space="preserve"> </v>
      </c>
      <c r="AG367" s="35"/>
      <c r="AH367" s="13"/>
      <c r="AI367" s="36"/>
      <c r="AJ367" s="36"/>
      <c r="AK367" s="36"/>
      <c r="AL367" s="36"/>
      <c r="AM367" s="36"/>
      <c r="AN367" s="36"/>
      <c r="AO367" s="36"/>
      <c r="AP367" s="36"/>
      <c r="AQ367" s="36"/>
      <c r="AR367" s="36"/>
      <c r="AS367" s="36"/>
      <c r="AT367" s="36"/>
      <c r="AU367" s="39" t="str">
        <f t="shared" si="68"/>
        <v xml:space="preserve"> </v>
      </c>
      <c r="AV367" s="24"/>
    </row>
    <row r="368" spans="1:48" ht="15" customHeight="1" outlineLevel="1">
      <c r="A368" s="76">
        <f t="shared" si="65"/>
        <v>0</v>
      </c>
      <c r="B368" s="18">
        <f t="shared" si="69"/>
        <v>0</v>
      </c>
      <c r="C368" s="35"/>
      <c r="D368" s="13"/>
      <c r="E368" s="36"/>
      <c r="F368" s="36"/>
      <c r="G368" s="36"/>
      <c r="H368" s="36"/>
      <c r="I368" s="36"/>
      <c r="J368" s="36"/>
      <c r="K368" s="36"/>
      <c r="L368" s="36"/>
      <c r="M368" s="36"/>
      <c r="N368" s="36"/>
      <c r="O368" s="36"/>
      <c r="P368" s="36"/>
      <c r="Q368" s="38" t="str">
        <f t="shared" si="66"/>
        <v xml:space="preserve"> </v>
      </c>
      <c r="R368" s="35"/>
      <c r="S368" s="13"/>
      <c r="T368" s="36"/>
      <c r="U368" s="36"/>
      <c r="V368" s="36"/>
      <c r="W368" s="36"/>
      <c r="X368" s="36"/>
      <c r="Y368" s="36"/>
      <c r="Z368" s="36"/>
      <c r="AA368" s="36"/>
      <c r="AB368" s="36"/>
      <c r="AC368" s="36"/>
      <c r="AD368" s="36"/>
      <c r="AE368" s="36"/>
      <c r="AF368" s="39" t="str">
        <f t="shared" si="67"/>
        <v xml:space="preserve"> </v>
      </c>
      <c r="AG368" s="35"/>
      <c r="AH368" s="13"/>
      <c r="AI368" s="36"/>
      <c r="AJ368" s="36"/>
      <c r="AK368" s="36"/>
      <c r="AL368" s="36"/>
      <c r="AM368" s="36"/>
      <c r="AN368" s="36"/>
      <c r="AO368" s="36"/>
      <c r="AP368" s="36"/>
      <c r="AQ368" s="36"/>
      <c r="AR368" s="36"/>
      <c r="AS368" s="36"/>
      <c r="AT368" s="36"/>
      <c r="AU368" s="39" t="str">
        <f t="shared" si="68"/>
        <v xml:space="preserve"> </v>
      </c>
      <c r="AV368" s="24"/>
    </row>
    <row r="369" spans="1:48" ht="15" customHeight="1" outlineLevel="1">
      <c r="A369" s="76">
        <f t="shared" si="65"/>
        <v>0</v>
      </c>
      <c r="B369" s="18">
        <f t="shared" si="69"/>
        <v>0</v>
      </c>
      <c r="C369" s="40"/>
      <c r="D369" s="13"/>
      <c r="E369" s="36"/>
      <c r="F369" s="36"/>
      <c r="G369" s="36"/>
      <c r="H369" s="36"/>
      <c r="I369" s="36"/>
      <c r="J369" s="36"/>
      <c r="K369" s="36"/>
      <c r="L369" s="36"/>
      <c r="M369" s="36"/>
      <c r="N369" s="36"/>
      <c r="O369" s="36"/>
      <c r="P369" s="36"/>
      <c r="Q369" s="38" t="str">
        <f t="shared" si="66"/>
        <v xml:space="preserve"> </v>
      </c>
      <c r="R369" s="40"/>
      <c r="S369" s="13"/>
      <c r="T369" s="36"/>
      <c r="U369" s="36"/>
      <c r="V369" s="36"/>
      <c r="W369" s="36"/>
      <c r="X369" s="36"/>
      <c r="Y369" s="36"/>
      <c r="Z369" s="36"/>
      <c r="AA369" s="36"/>
      <c r="AB369" s="36"/>
      <c r="AC369" s="36"/>
      <c r="AD369" s="36"/>
      <c r="AE369" s="36"/>
      <c r="AF369" s="39" t="str">
        <f t="shared" si="67"/>
        <v xml:space="preserve"> </v>
      </c>
      <c r="AG369" s="40"/>
      <c r="AH369" s="13"/>
      <c r="AI369" s="36"/>
      <c r="AJ369" s="36"/>
      <c r="AK369" s="36"/>
      <c r="AL369" s="36"/>
      <c r="AM369" s="36"/>
      <c r="AN369" s="36"/>
      <c r="AO369" s="36"/>
      <c r="AP369" s="36"/>
      <c r="AQ369" s="36"/>
      <c r="AR369" s="36"/>
      <c r="AS369" s="36"/>
      <c r="AT369" s="36"/>
      <c r="AU369" s="39" t="str">
        <f t="shared" si="68"/>
        <v xml:space="preserve"> </v>
      </c>
      <c r="AV369" s="24"/>
    </row>
    <row r="370" spans="1:48" ht="15" customHeight="1" outlineLevel="1">
      <c r="A370" s="76">
        <f t="shared" si="65"/>
        <v>0</v>
      </c>
      <c r="B370" s="18">
        <f t="shared" si="69"/>
        <v>0</v>
      </c>
      <c r="C370" s="40"/>
      <c r="D370" s="13"/>
      <c r="E370" s="36"/>
      <c r="F370" s="36"/>
      <c r="G370" s="36"/>
      <c r="H370" s="36"/>
      <c r="I370" s="36"/>
      <c r="J370" s="36"/>
      <c r="K370" s="36"/>
      <c r="L370" s="36"/>
      <c r="M370" s="36"/>
      <c r="N370" s="36"/>
      <c r="O370" s="36"/>
      <c r="P370" s="36"/>
      <c r="Q370" s="38" t="str">
        <f t="shared" si="66"/>
        <v xml:space="preserve"> </v>
      </c>
      <c r="R370" s="40"/>
      <c r="S370" s="13"/>
      <c r="T370" s="36"/>
      <c r="U370" s="36"/>
      <c r="V370" s="36"/>
      <c r="W370" s="36"/>
      <c r="X370" s="36"/>
      <c r="Y370" s="36"/>
      <c r="Z370" s="36"/>
      <c r="AA370" s="36"/>
      <c r="AB370" s="36"/>
      <c r="AC370" s="36"/>
      <c r="AD370" s="36"/>
      <c r="AE370" s="36"/>
      <c r="AF370" s="39" t="str">
        <f t="shared" si="67"/>
        <v xml:space="preserve"> </v>
      </c>
      <c r="AG370" s="40"/>
      <c r="AH370" s="13"/>
      <c r="AI370" s="36"/>
      <c r="AJ370" s="36"/>
      <c r="AK370" s="36"/>
      <c r="AL370" s="36"/>
      <c r="AM370" s="36"/>
      <c r="AN370" s="36"/>
      <c r="AO370" s="36"/>
      <c r="AP370" s="36"/>
      <c r="AQ370" s="36"/>
      <c r="AR370" s="36"/>
      <c r="AS370" s="36"/>
      <c r="AT370" s="36"/>
      <c r="AU370" s="39" t="str">
        <f t="shared" si="68"/>
        <v xml:space="preserve"> </v>
      </c>
      <c r="AV370" s="24"/>
    </row>
    <row r="371" spans="1:48" ht="15" customHeight="1" outlineLevel="1">
      <c r="A371" s="76">
        <f t="shared" si="65"/>
        <v>0</v>
      </c>
      <c r="B371" s="18">
        <f t="shared" si="69"/>
        <v>0</v>
      </c>
      <c r="C371" s="40"/>
      <c r="D371" s="13"/>
      <c r="E371" s="36"/>
      <c r="F371" s="36"/>
      <c r="G371" s="36"/>
      <c r="H371" s="36"/>
      <c r="I371" s="36"/>
      <c r="J371" s="36"/>
      <c r="K371" s="36"/>
      <c r="L371" s="36"/>
      <c r="M371" s="36"/>
      <c r="N371" s="36"/>
      <c r="O371" s="36"/>
      <c r="P371" s="36"/>
      <c r="Q371" s="38" t="str">
        <f t="shared" si="66"/>
        <v xml:space="preserve"> </v>
      </c>
      <c r="R371" s="40"/>
      <c r="S371" s="13"/>
      <c r="T371" s="36"/>
      <c r="U371" s="36"/>
      <c r="V371" s="36"/>
      <c r="W371" s="36"/>
      <c r="X371" s="36"/>
      <c r="Y371" s="36"/>
      <c r="Z371" s="36"/>
      <c r="AA371" s="36"/>
      <c r="AB371" s="36"/>
      <c r="AC371" s="36"/>
      <c r="AD371" s="36"/>
      <c r="AE371" s="36"/>
      <c r="AF371" s="39" t="str">
        <f t="shared" si="67"/>
        <v xml:space="preserve"> </v>
      </c>
      <c r="AG371" s="40"/>
      <c r="AH371" s="13"/>
      <c r="AI371" s="36"/>
      <c r="AJ371" s="36"/>
      <c r="AK371" s="36"/>
      <c r="AL371" s="36"/>
      <c r="AM371" s="36"/>
      <c r="AN371" s="36"/>
      <c r="AO371" s="36"/>
      <c r="AP371" s="36"/>
      <c r="AQ371" s="36"/>
      <c r="AR371" s="36"/>
      <c r="AS371" s="36"/>
      <c r="AT371" s="36"/>
      <c r="AU371" s="39" t="str">
        <f t="shared" si="68"/>
        <v xml:space="preserve"> </v>
      </c>
      <c r="AV371" s="24"/>
    </row>
    <row r="372" spans="1:48" ht="15" customHeight="1" outlineLevel="1">
      <c r="A372" s="76">
        <f t="shared" si="65"/>
        <v>0</v>
      </c>
      <c r="B372" s="18">
        <f t="shared" si="69"/>
        <v>0</v>
      </c>
      <c r="C372" s="40"/>
      <c r="D372" s="13"/>
      <c r="E372" s="36"/>
      <c r="F372" s="36"/>
      <c r="G372" s="36"/>
      <c r="H372" s="36"/>
      <c r="I372" s="36"/>
      <c r="J372" s="36"/>
      <c r="K372" s="36"/>
      <c r="L372" s="36"/>
      <c r="M372" s="36"/>
      <c r="N372" s="36"/>
      <c r="O372" s="36"/>
      <c r="P372" s="36"/>
      <c r="Q372" s="38" t="str">
        <f t="shared" si="66"/>
        <v xml:space="preserve"> </v>
      </c>
      <c r="R372" s="40"/>
      <c r="S372" s="13"/>
      <c r="T372" s="36"/>
      <c r="U372" s="36"/>
      <c r="V372" s="36"/>
      <c r="W372" s="36"/>
      <c r="X372" s="36"/>
      <c r="Y372" s="36"/>
      <c r="Z372" s="36"/>
      <c r="AA372" s="36"/>
      <c r="AB372" s="36"/>
      <c r="AC372" s="36"/>
      <c r="AD372" s="36"/>
      <c r="AE372" s="36"/>
      <c r="AF372" s="39" t="str">
        <f t="shared" si="67"/>
        <v xml:space="preserve"> </v>
      </c>
      <c r="AG372" s="40"/>
      <c r="AH372" s="13"/>
      <c r="AI372" s="36"/>
      <c r="AJ372" s="36"/>
      <c r="AK372" s="36"/>
      <c r="AL372" s="36"/>
      <c r="AM372" s="36"/>
      <c r="AN372" s="36"/>
      <c r="AO372" s="36"/>
      <c r="AP372" s="36"/>
      <c r="AQ372" s="36"/>
      <c r="AR372" s="36"/>
      <c r="AS372" s="36"/>
      <c r="AT372" s="36"/>
      <c r="AU372" s="39" t="str">
        <f t="shared" si="68"/>
        <v xml:space="preserve"> </v>
      </c>
      <c r="AV372" s="24"/>
    </row>
    <row r="373" spans="1:48" ht="15" customHeight="1" outlineLevel="1">
      <c r="A373" s="76">
        <f t="shared" si="65"/>
        <v>0</v>
      </c>
      <c r="B373" s="18">
        <f t="shared" si="69"/>
        <v>0</v>
      </c>
      <c r="C373" s="40"/>
      <c r="D373" s="13"/>
      <c r="E373" s="36"/>
      <c r="F373" s="36"/>
      <c r="G373" s="36"/>
      <c r="H373" s="36"/>
      <c r="I373" s="36"/>
      <c r="J373" s="36"/>
      <c r="K373" s="36"/>
      <c r="L373" s="36"/>
      <c r="M373" s="36"/>
      <c r="N373" s="36"/>
      <c r="O373" s="36"/>
      <c r="P373" s="36"/>
      <c r="Q373" s="38" t="str">
        <f t="shared" si="66"/>
        <v xml:space="preserve"> </v>
      </c>
      <c r="R373" s="40"/>
      <c r="S373" s="13"/>
      <c r="T373" s="36"/>
      <c r="U373" s="36"/>
      <c r="V373" s="36"/>
      <c r="W373" s="36"/>
      <c r="X373" s="36"/>
      <c r="Y373" s="36"/>
      <c r="Z373" s="36"/>
      <c r="AA373" s="36"/>
      <c r="AB373" s="36"/>
      <c r="AC373" s="36"/>
      <c r="AD373" s="36"/>
      <c r="AE373" s="36"/>
      <c r="AF373" s="39" t="str">
        <f t="shared" si="67"/>
        <v xml:space="preserve"> </v>
      </c>
      <c r="AG373" s="40"/>
      <c r="AH373" s="13"/>
      <c r="AI373" s="36"/>
      <c r="AJ373" s="36"/>
      <c r="AK373" s="36"/>
      <c r="AL373" s="36"/>
      <c r="AM373" s="36"/>
      <c r="AN373" s="36"/>
      <c r="AO373" s="36"/>
      <c r="AP373" s="36"/>
      <c r="AQ373" s="36"/>
      <c r="AR373" s="36"/>
      <c r="AS373" s="36"/>
      <c r="AT373" s="36"/>
      <c r="AU373" s="39" t="str">
        <f t="shared" si="68"/>
        <v xml:space="preserve"> </v>
      </c>
      <c r="AV373" s="24"/>
    </row>
    <row r="374" spans="1:48" ht="15" customHeight="1" outlineLevel="1">
      <c r="A374" s="76">
        <f t="shared" si="65"/>
        <v>0</v>
      </c>
      <c r="B374" s="18">
        <f t="shared" si="69"/>
        <v>0</v>
      </c>
      <c r="C374" s="40"/>
      <c r="D374" s="13"/>
      <c r="E374" s="36"/>
      <c r="F374" s="36"/>
      <c r="G374" s="36"/>
      <c r="H374" s="36"/>
      <c r="I374" s="36"/>
      <c r="J374" s="36"/>
      <c r="K374" s="36"/>
      <c r="L374" s="36"/>
      <c r="M374" s="36"/>
      <c r="N374" s="36"/>
      <c r="O374" s="36"/>
      <c r="P374" s="36"/>
      <c r="Q374" s="38" t="str">
        <f t="shared" si="66"/>
        <v xml:space="preserve"> </v>
      </c>
      <c r="R374" s="40"/>
      <c r="S374" s="13"/>
      <c r="T374" s="36"/>
      <c r="U374" s="36"/>
      <c r="V374" s="36"/>
      <c r="W374" s="36"/>
      <c r="X374" s="36"/>
      <c r="Y374" s="36"/>
      <c r="Z374" s="36"/>
      <c r="AA374" s="36"/>
      <c r="AB374" s="36"/>
      <c r="AC374" s="36"/>
      <c r="AD374" s="36"/>
      <c r="AE374" s="36"/>
      <c r="AF374" s="39" t="str">
        <f t="shared" si="67"/>
        <v xml:space="preserve"> </v>
      </c>
      <c r="AG374" s="40"/>
      <c r="AH374" s="13"/>
      <c r="AI374" s="36"/>
      <c r="AJ374" s="36"/>
      <c r="AK374" s="36"/>
      <c r="AL374" s="36"/>
      <c r="AM374" s="36"/>
      <c r="AN374" s="36"/>
      <c r="AO374" s="36"/>
      <c r="AP374" s="36"/>
      <c r="AQ374" s="36"/>
      <c r="AR374" s="36"/>
      <c r="AS374" s="36"/>
      <c r="AT374" s="36"/>
      <c r="AU374" s="39" t="str">
        <f t="shared" si="68"/>
        <v xml:space="preserve"> </v>
      </c>
      <c r="AV374" s="24"/>
    </row>
    <row r="375" spans="1:48" ht="15" customHeight="1" outlineLevel="1">
      <c r="A375" s="76">
        <f t="shared" si="65"/>
        <v>0</v>
      </c>
      <c r="B375" s="18">
        <f t="shared" si="69"/>
        <v>0</v>
      </c>
      <c r="C375" s="40"/>
      <c r="D375" s="13"/>
      <c r="E375" s="36"/>
      <c r="F375" s="36"/>
      <c r="G375" s="36"/>
      <c r="H375" s="36"/>
      <c r="I375" s="36"/>
      <c r="J375" s="36"/>
      <c r="K375" s="36"/>
      <c r="L375" s="36"/>
      <c r="M375" s="36"/>
      <c r="N375" s="36"/>
      <c r="O375" s="36"/>
      <c r="P375" s="36"/>
      <c r="Q375" s="38" t="str">
        <f t="shared" si="66"/>
        <v xml:space="preserve"> </v>
      </c>
      <c r="R375" s="40"/>
      <c r="S375" s="13"/>
      <c r="T375" s="36"/>
      <c r="U375" s="36"/>
      <c r="V375" s="36"/>
      <c r="W375" s="36"/>
      <c r="X375" s="36"/>
      <c r="Y375" s="36"/>
      <c r="Z375" s="36"/>
      <c r="AA375" s="36"/>
      <c r="AB375" s="36"/>
      <c r="AC375" s="36"/>
      <c r="AD375" s="36"/>
      <c r="AE375" s="36"/>
      <c r="AF375" s="39" t="str">
        <f t="shared" si="67"/>
        <v xml:space="preserve"> </v>
      </c>
      <c r="AG375" s="40"/>
      <c r="AH375" s="13"/>
      <c r="AI375" s="36"/>
      <c r="AJ375" s="36"/>
      <c r="AK375" s="36"/>
      <c r="AL375" s="36"/>
      <c r="AM375" s="36"/>
      <c r="AN375" s="36"/>
      <c r="AO375" s="36"/>
      <c r="AP375" s="36"/>
      <c r="AQ375" s="36"/>
      <c r="AR375" s="36"/>
      <c r="AS375" s="36"/>
      <c r="AT375" s="36"/>
      <c r="AU375" s="39" t="str">
        <f t="shared" si="68"/>
        <v xml:space="preserve"> </v>
      </c>
      <c r="AV375" s="24"/>
    </row>
    <row r="376" spans="1:48" ht="15" customHeight="1" outlineLevel="1">
      <c r="A376" s="76">
        <f t="shared" si="65"/>
        <v>0</v>
      </c>
      <c r="B376" s="18">
        <f t="shared" si="69"/>
        <v>0</v>
      </c>
      <c r="C376" s="40"/>
      <c r="D376" s="13"/>
      <c r="E376" s="36"/>
      <c r="F376" s="36"/>
      <c r="G376" s="36"/>
      <c r="H376" s="36"/>
      <c r="I376" s="36"/>
      <c r="J376" s="36"/>
      <c r="K376" s="36"/>
      <c r="L376" s="36"/>
      <c r="M376" s="36"/>
      <c r="N376" s="36"/>
      <c r="O376" s="36"/>
      <c r="P376" s="36"/>
      <c r="Q376" s="38" t="str">
        <f t="shared" si="66"/>
        <v xml:space="preserve"> </v>
      </c>
      <c r="R376" s="40"/>
      <c r="S376" s="13"/>
      <c r="T376" s="36"/>
      <c r="U376" s="36"/>
      <c r="V376" s="36"/>
      <c r="W376" s="36"/>
      <c r="X376" s="36"/>
      <c r="Y376" s="36"/>
      <c r="Z376" s="36"/>
      <c r="AA376" s="36"/>
      <c r="AB376" s="36"/>
      <c r="AC376" s="36"/>
      <c r="AD376" s="36"/>
      <c r="AE376" s="36"/>
      <c r="AF376" s="39" t="str">
        <f t="shared" si="67"/>
        <v xml:space="preserve"> </v>
      </c>
      <c r="AG376" s="40"/>
      <c r="AH376" s="13"/>
      <c r="AI376" s="36"/>
      <c r="AJ376" s="36"/>
      <c r="AK376" s="36"/>
      <c r="AL376" s="36"/>
      <c r="AM376" s="36"/>
      <c r="AN376" s="36"/>
      <c r="AO376" s="36"/>
      <c r="AP376" s="36"/>
      <c r="AQ376" s="36"/>
      <c r="AR376" s="36"/>
      <c r="AS376" s="36"/>
      <c r="AT376" s="36"/>
      <c r="AU376" s="39" t="str">
        <f t="shared" si="68"/>
        <v xml:space="preserve"> </v>
      </c>
      <c r="AV376" s="24"/>
    </row>
    <row r="377" spans="1:48" ht="15" customHeight="1" outlineLevel="1">
      <c r="A377" s="76">
        <f t="shared" si="65"/>
        <v>0</v>
      </c>
      <c r="B377" s="18">
        <f t="shared" si="69"/>
        <v>0</v>
      </c>
      <c r="C377" s="40"/>
      <c r="D377" s="13"/>
      <c r="E377" s="36"/>
      <c r="F377" s="36"/>
      <c r="G377" s="36"/>
      <c r="H377" s="36"/>
      <c r="I377" s="36"/>
      <c r="J377" s="36"/>
      <c r="K377" s="36"/>
      <c r="L377" s="36"/>
      <c r="M377" s="36"/>
      <c r="N377" s="36"/>
      <c r="O377" s="36"/>
      <c r="P377" s="36"/>
      <c r="Q377" s="38" t="str">
        <f t="shared" si="66"/>
        <v xml:space="preserve"> </v>
      </c>
      <c r="R377" s="40"/>
      <c r="S377" s="13"/>
      <c r="T377" s="36"/>
      <c r="U377" s="36"/>
      <c r="V377" s="36"/>
      <c r="W377" s="36"/>
      <c r="X377" s="36"/>
      <c r="Y377" s="36"/>
      <c r="Z377" s="36"/>
      <c r="AA377" s="36"/>
      <c r="AB377" s="36"/>
      <c r="AC377" s="36"/>
      <c r="AD377" s="36"/>
      <c r="AE377" s="36"/>
      <c r="AF377" s="39" t="str">
        <f t="shared" si="67"/>
        <v xml:space="preserve"> </v>
      </c>
      <c r="AG377" s="40"/>
      <c r="AH377" s="13"/>
      <c r="AI377" s="36"/>
      <c r="AJ377" s="36"/>
      <c r="AK377" s="36"/>
      <c r="AL377" s="36"/>
      <c r="AM377" s="36"/>
      <c r="AN377" s="36"/>
      <c r="AO377" s="36"/>
      <c r="AP377" s="36"/>
      <c r="AQ377" s="36"/>
      <c r="AR377" s="36"/>
      <c r="AS377" s="36"/>
      <c r="AT377" s="36"/>
      <c r="AU377" s="39" t="str">
        <f t="shared" si="68"/>
        <v xml:space="preserve"> </v>
      </c>
      <c r="AV377" s="25"/>
    </row>
    <row r="378" spans="1:48" ht="15" customHeight="1" outlineLevel="1">
      <c r="A378" s="76">
        <f t="shared" si="65"/>
        <v>0</v>
      </c>
      <c r="B378" s="18">
        <f t="shared" si="69"/>
        <v>0</v>
      </c>
      <c r="C378" s="40"/>
      <c r="D378" s="13"/>
      <c r="E378" s="36"/>
      <c r="F378" s="36"/>
      <c r="G378" s="36"/>
      <c r="H378" s="36"/>
      <c r="I378" s="36"/>
      <c r="J378" s="36"/>
      <c r="K378" s="36"/>
      <c r="L378" s="36"/>
      <c r="M378" s="36"/>
      <c r="N378" s="36"/>
      <c r="O378" s="36"/>
      <c r="P378" s="36"/>
      <c r="Q378" s="38" t="str">
        <f t="shared" si="66"/>
        <v xml:space="preserve"> </v>
      </c>
      <c r="R378" s="40"/>
      <c r="S378" s="13"/>
      <c r="T378" s="36"/>
      <c r="U378" s="36"/>
      <c r="V378" s="36"/>
      <c r="W378" s="36"/>
      <c r="X378" s="36"/>
      <c r="Y378" s="36"/>
      <c r="Z378" s="36"/>
      <c r="AA378" s="36"/>
      <c r="AB378" s="36"/>
      <c r="AC378" s="36"/>
      <c r="AD378" s="36"/>
      <c r="AE378" s="36"/>
      <c r="AF378" s="39" t="str">
        <f t="shared" si="67"/>
        <v xml:space="preserve"> </v>
      </c>
      <c r="AG378" s="40"/>
      <c r="AH378" s="13"/>
      <c r="AI378" s="36"/>
      <c r="AJ378" s="36"/>
      <c r="AK378" s="36"/>
      <c r="AL378" s="36"/>
      <c r="AM378" s="36"/>
      <c r="AN378" s="36"/>
      <c r="AO378" s="36"/>
      <c r="AP378" s="36"/>
      <c r="AQ378" s="36"/>
      <c r="AR378" s="36"/>
      <c r="AS378" s="36"/>
      <c r="AT378" s="36"/>
      <c r="AU378" s="39" t="str">
        <f t="shared" si="68"/>
        <v xml:space="preserve"> </v>
      </c>
      <c r="AV378" s="25"/>
    </row>
    <row r="379" spans="1:48" ht="15" customHeight="1" outlineLevel="1">
      <c r="A379" s="76">
        <f t="shared" si="65"/>
        <v>0</v>
      </c>
      <c r="B379" s="18">
        <f t="shared" si="69"/>
        <v>0</v>
      </c>
      <c r="C379" s="40"/>
      <c r="D379" s="13"/>
      <c r="E379" s="36"/>
      <c r="F379" s="36"/>
      <c r="G379" s="36"/>
      <c r="H379" s="36"/>
      <c r="I379" s="36"/>
      <c r="J379" s="36"/>
      <c r="K379" s="36"/>
      <c r="L379" s="36"/>
      <c r="M379" s="36"/>
      <c r="N379" s="36"/>
      <c r="O379" s="36"/>
      <c r="P379" s="36"/>
      <c r="Q379" s="38" t="str">
        <f t="shared" si="66"/>
        <v xml:space="preserve"> </v>
      </c>
      <c r="R379" s="40"/>
      <c r="S379" s="13"/>
      <c r="T379" s="36"/>
      <c r="U379" s="36"/>
      <c r="V379" s="36"/>
      <c r="W379" s="36"/>
      <c r="X379" s="36"/>
      <c r="Y379" s="36"/>
      <c r="Z379" s="36"/>
      <c r="AA379" s="36"/>
      <c r="AB379" s="36"/>
      <c r="AC379" s="36"/>
      <c r="AD379" s="36"/>
      <c r="AE379" s="36"/>
      <c r="AF379" s="39" t="str">
        <f t="shared" si="67"/>
        <v xml:space="preserve"> </v>
      </c>
      <c r="AG379" s="40"/>
      <c r="AH379" s="13"/>
      <c r="AI379" s="36"/>
      <c r="AJ379" s="36"/>
      <c r="AK379" s="36"/>
      <c r="AL379" s="36"/>
      <c r="AM379" s="36"/>
      <c r="AN379" s="36"/>
      <c r="AO379" s="36"/>
      <c r="AP379" s="36"/>
      <c r="AQ379" s="36"/>
      <c r="AR379" s="36"/>
      <c r="AS379" s="36"/>
      <c r="AT379" s="36"/>
      <c r="AU379" s="39" t="str">
        <f t="shared" si="68"/>
        <v xml:space="preserve"> </v>
      </c>
      <c r="AV379" s="25"/>
    </row>
    <row r="380" spans="1:48" ht="15" customHeight="1" outlineLevel="1">
      <c r="A380" s="76">
        <f t="shared" si="65"/>
        <v>0</v>
      </c>
      <c r="B380" s="18">
        <f t="shared" si="69"/>
        <v>0</v>
      </c>
      <c r="C380" s="40"/>
      <c r="D380" s="13"/>
      <c r="E380" s="36"/>
      <c r="F380" s="36"/>
      <c r="G380" s="36"/>
      <c r="H380" s="36"/>
      <c r="I380" s="36"/>
      <c r="J380" s="36"/>
      <c r="K380" s="36"/>
      <c r="L380" s="36"/>
      <c r="M380" s="36"/>
      <c r="N380" s="36"/>
      <c r="O380" s="36"/>
      <c r="P380" s="36"/>
      <c r="Q380" s="38" t="str">
        <f t="shared" si="66"/>
        <v xml:space="preserve"> </v>
      </c>
      <c r="R380" s="40"/>
      <c r="S380" s="13"/>
      <c r="T380" s="36"/>
      <c r="U380" s="36"/>
      <c r="V380" s="36"/>
      <c r="W380" s="36"/>
      <c r="X380" s="36"/>
      <c r="Y380" s="36"/>
      <c r="Z380" s="36"/>
      <c r="AA380" s="36"/>
      <c r="AB380" s="36"/>
      <c r="AC380" s="36"/>
      <c r="AD380" s="36"/>
      <c r="AE380" s="36"/>
      <c r="AF380" s="39" t="str">
        <f t="shared" si="67"/>
        <v xml:space="preserve"> </v>
      </c>
      <c r="AG380" s="40"/>
      <c r="AH380" s="13"/>
      <c r="AI380" s="36"/>
      <c r="AJ380" s="36"/>
      <c r="AK380" s="36"/>
      <c r="AL380" s="36"/>
      <c r="AM380" s="36"/>
      <c r="AN380" s="36"/>
      <c r="AO380" s="36"/>
      <c r="AP380" s="36"/>
      <c r="AQ380" s="36"/>
      <c r="AR380" s="36"/>
      <c r="AS380" s="36"/>
      <c r="AT380" s="36"/>
      <c r="AU380" s="39" t="str">
        <f t="shared" si="68"/>
        <v xml:space="preserve"> </v>
      </c>
      <c r="AV380" s="25"/>
    </row>
    <row r="381" spans="1:48" ht="15" customHeight="1" outlineLevel="1">
      <c r="A381" s="76">
        <f t="shared" si="65"/>
        <v>0</v>
      </c>
      <c r="B381" s="18">
        <f t="shared" si="69"/>
        <v>0</v>
      </c>
      <c r="C381" s="40"/>
      <c r="D381" s="13"/>
      <c r="E381" s="36"/>
      <c r="F381" s="36"/>
      <c r="G381" s="36"/>
      <c r="H381" s="36"/>
      <c r="I381" s="36"/>
      <c r="J381" s="36"/>
      <c r="K381" s="36"/>
      <c r="L381" s="36"/>
      <c r="M381" s="36"/>
      <c r="N381" s="36"/>
      <c r="O381" s="36"/>
      <c r="P381" s="36"/>
      <c r="Q381" s="38" t="str">
        <f t="shared" si="66"/>
        <v xml:space="preserve"> </v>
      </c>
      <c r="R381" s="40"/>
      <c r="S381" s="13"/>
      <c r="T381" s="36"/>
      <c r="U381" s="36"/>
      <c r="V381" s="36"/>
      <c r="W381" s="36"/>
      <c r="X381" s="36"/>
      <c r="Y381" s="36"/>
      <c r="Z381" s="36"/>
      <c r="AA381" s="36"/>
      <c r="AB381" s="36"/>
      <c r="AC381" s="36"/>
      <c r="AD381" s="36"/>
      <c r="AE381" s="36"/>
      <c r="AF381" s="39" t="str">
        <f t="shared" si="67"/>
        <v xml:space="preserve"> </v>
      </c>
      <c r="AG381" s="40"/>
      <c r="AH381" s="13"/>
      <c r="AI381" s="36"/>
      <c r="AJ381" s="36"/>
      <c r="AK381" s="36"/>
      <c r="AL381" s="36"/>
      <c r="AM381" s="36"/>
      <c r="AN381" s="36"/>
      <c r="AO381" s="36"/>
      <c r="AP381" s="36"/>
      <c r="AQ381" s="36"/>
      <c r="AR381" s="36"/>
      <c r="AS381" s="36"/>
      <c r="AT381" s="36"/>
      <c r="AU381" s="39" t="str">
        <f t="shared" si="68"/>
        <v xml:space="preserve"> </v>
      </c>
      <c r="AV381" s="25"/>
    </row>
    <row r="382" spans="1:48" ht="15" customHeight="1" outlineLevel="1">
      <c r="A382" s="76">
        <f t="shared" si="65"/>
        <v>0</v>
      </c>
      <c r="B382" s="18">
        <f t="shared" si="69"/>
        <v>0</v>
      </c>
      <c r="C382" s="40"/>
      <c r="D382" s="13"/>
      <c r="E382" s="36"/>
      <c r="F382" s="36"/>
      <c r="G382" s="36"/>
      <c r="H382" s="36"/>
      <c r="I382" s="36"/>
      <c r="J382" s="36"/>
      <c r="K382" s="36"/>
      <c r="L382" s="36"/>
      <c r="M382" s="36"/>
      <c r="N382" s="36"/>
      <c r="O382" s="36"/>
      <c r="P382" s="36"/>
      <c r="Q382" s="38" t="str">
        <f t="shared" si="66"/>
        <v xml:space="preserve"> </v>
      </c>
      <c r="R382" s="40"/>
      <c r="S382" s="13"/>
      <c r="T382" s="36"/>
      <c r="U382" s="36"/>
      <c r="V382" s="36"/>
      <c r="W382" s="36"/>
      <c r="X382" s="36"/>
      <c r="Y382" s="36"/>
      <c r="Z382" s="36"/>
      <c r="AA382" s="36"/>
      <c r="AB382" s="36"/>
      <c r="AC382" s="36"/>
      <c r="AD382" s="36"/>
      <c r="AE382" s="36"/>
      <c r="AF382" s="39" t="str">
        <f t="shared" si="67"/>
        <v xml:space="preserve"> </v>
      </c>
      <c r="AG382" s="40"/>
      <c r="AH382" s="13"/>
      <c r="AI382" s="36"/>
      <c r="AJ382" s="36"/>
      <c r="AK382" s="36"/>
      <c r="AL382" s="36"/>
      <c r="AM382" s="36"/>
      <c r="AN382" s="36"/>
      <c r="AO382" s="36"/>
      <c r="AP382" s="36"/>
      <c r="AQ382" s="36"/>
      <c r="AR382" s="36"/>
      <c r="AS382" s="36"/>
      <c r="AT382" s="36"/>
      <c r="AU382" s="39" t="str">
        <f t="shared" si="68"/>
        <v xml:space="preserve"> </v>
      </c>
      <c r="AV382" s="25"/>
    </row>
    <row r="383" spans="1:48" ht="15" customHeight="1" outlineLevel="1">
      <c r="A383" s="76">
        <f t="shared" si="65"/>
        <v>0</v>
      </c>
      <c r="B383" s="18">
        <f t="shared" si="69"/>
        <v>0</v>
      </c>
      <c r="C383" s="40"/>
      <c r="D383" s="13"/>
      <c r="E383" s="36"/>
      <c r="F383" s="36"/>
      <c r="G383" s="36"/>
      <c r="H383" s="36"/>
      <c r="I383" s="36"/>
      <c r="J383" s="36"/>
      <c r="K383" s="36"/>
      <c r="L383" s="36"/>
      <c r="M383" s="36"/>
      <c r="N383" s="36"/>
      <c r="O383" s="36"/>
      <c r="P383" s="36"/>
      <c r="Q383" s="38" t="str">
        <f t="shared" si="66"/>
        <v xml:space="preserve"> </v>
      </c>
      <c r="R383" s="40"/>
      <c r="S383" s="13"/>
      <c r="T383" s="36"/>
      <c r="U383" s="36"/>
      <c r="V383" s="36"/>
      <c r="W383" s="36"/>
      <c r="X383" s="36"/>
      <c r="Y383" s="36"/>
      <c r="Z383" s="36"/>
      <c r="AA383" s="36"/>
      <c r="AB383" s="36"/>
      <c r="AC383" s="36"/>
      <c r="AD383" s="36"/>
      <c r="AE383" s="36"/>
      <c r="AF383" s="39" t="str">
        <f t="shared" si="67"/>
        <v xml:space="preserve"> </v>
      </c>
      <c r="AG383" s="40"/>
      <c r="AH383" s="13"/>
      <c r="AI383" s="36"/>
      <c r="AJ383" s="36"/>
      <c r="AK383" s="36"/>
      <c r="AL383" s="36"/>
      <c r="AM383" s="36"/>
      <c r="AN383" s="36"/>
      <c r="AO383" s="36"/>
      <c r="AP383" s="36"/>
      <c r="AQ383" s="36"/>
      <c r="AR383" s="36"/>
      <c r="AS383" s="36"/>
      <c r="AT383" s="36"/>
      <c r="AU383" s="39" t="str">
        <f t="shared" si="68"/>
        <v xml:space="preserve"> </v>
      </c>
      <c r="AV383" s="25"/>
    </row>
    <row r="384" spans="1:48" ht="15" customHeight="1" outlineLevel="1">
      <c r="A384" s="76">
        <f t="shared" si="65"/>
        <v>0</v>
      </c>
      <c r="B384" s="18">
        <f t="shared" si="69"/>
        <v>0</v>
      </c>
      <c r="C384" s="40"/>
      <c r="D384" s="13"/>
      <c r="E384" s="36"/>
      <c r="F384" s="36"/>
      <c r="G384" s="36"/>
      <c r="H384" s="36"/>
      <c r="I384" s="36"/>
      <c r="J384" s="36"/>
      <c r="K384" s="36"/>
      <c r="L384" s="36"/>
      <c r="M384" s="36"/>
      <c r="N384" s="36"/>
      <c r="O384" s="36"/>
      <c r="P384" s="36"/>
      <c r="Q384" s="38" t="str">
        <f t="shared" si="66"/>
        <v xml:space="preserve"> </v>
      </c>
      <c r="R384" s="40"/>
      <c r="S384" s="13"/>
      <c r="T384" s="36"/>
      <c r="U384" s="36"/>
      <c r="V384" s="36"/>
      <c r="W384" s="36"/>
      <c r="X384" s="36"/>
      <c r="Y384" s="36"/>
      <c r="Z384" s="36"/>
      <c r="AA384" s="36"/>
      <c r="AB384" s="36"/>
      <c r="AC384" s="36"/>
      <c r="AD384" s="36"/>
      <c r="AE384" s="36"/>
      <c r="AF384" s="39" t="str">
        <f t="shared" si="67"/>
        <v xml:space="preserve"> </v>
      </c>
      <c r="AG384" s="40"/>
      <c r="AH384" s="13"/>
      <c r="AI384" s="36"/>
      <c r="AJ384" s="36"/>
      <c r="AK384" s="36"/>
      <c r="AL384" s="36"/>
      <c r="AM384" s="36"/>
      <c r="AN384" s="36"/>
      <c r="AO384" s="36"/>
      <c r="AP384" s="36"/>
      <c r="AQ384" s="36"/>
      <c r="AR384" s="36"/>
      <c r="AS384" s="36"/>
      <c r="AT384" s="36"/>
      <c r="AU384" s="39" t="str">
        <f t="shared" si="68"/>
        <v xml:space="preserve"> </v>
      </c>
      <c r="AV384" s="25"/>
    </row>
    <row r="385" spans="1:48" ht="15" customHeight="1" outlineLevel="1">
      <c r="A385" s="76">
        <f t="shared" si="65"/>
        <v>0</v>
      </c>
      <c r="B385" s="18">
        <f t="shared" si="69"/>
        <v>0</v>
      </c>
      <c r="C385" s="40"/>
      <c r="D385" s="13"/>
      <c r="E385" s="36"/>
      <c r="F385" s="36"/>
      <c r="G385" s="36"/>
      <c r="H385" s="36"/>
      <c r="I385" s="36"/>
      <c r="J385" s="36"/>
      <c r="K385" s="36"/>
      <c r="L385" s="36"/>
      <c r="M385" s="36"/>
      <c r="N385" s="36"/>
      <c r="O385" s="36"/>
      <c r="P385" s="36"/>
      <c r="Q385" s="38" t="str">
        <f t="shared" si="66"/>
        <v xml:space="preserve"> </v>
      </c>
      <c r="R385" s="40"/>
      <c r="S385" s="13"/>
      <c r="T385" s="36"/>
      <c r="U385" s="36"/>
      <c r="V385" s="36"/>
      <c r="W385" s="36"/>
      <c r="X385" s="36"/>
      <c r="Y385" s="36"/>
      <c r="Z385" s="36"/>
      <c r="AA385" s="36"/>
      <c r="AB385" s="36"/>
      <c r="AC385" s="36"/>
      <c r="AD385" s="36"/>
      <c r="AE385" s="36"/>
      <c r="AF385" s="41" t="str">
        <f t="shared" si="67"/>
        <v xml:space="preserve"> </v>
      </c>
      <c r="AG385" s="40"/>
      <c r="AH385" s="13"/>
      <c r="AI385" s="36"/>
      <c r="AJ385" s="36"/>
      <c r="AK385" s="36"/>
      <c r="AL385" s="36"/>
      <c r="AM385" s="36"/>
      <c r="AN385" s="36"/>
      <c r="AO385" s="36"/>
      <c r="AP385" s="36"/>
      <c r="AQ385" s="36"/>
      <c r="AR385" s="36"/>
      <c r="AS385" s="36"/>
      <c r="AT385" s="36"/>
      <c r="AU385" s="39" t="str">
        <f t="shared" si="68"/>
        <v xml:space="preserve"> </v>
      </c>
      <c r="AV385" s="25"/>
    </row>
    <row r="386" spans="1:48" ht="15" customHeight="1" outlineLevel="1">
      <c r="A386" s="76">
        <f t="shared" si="65"/>
        <v>0</v>
      </c>
      <c r="B386" s="18">
        <f t="shared" si="69"/>
        <v>0</v>
      </c>
      <c r="C386" s="40"/>
      <c r="D386" s="13"/>
      <c r="E386" s="36"/>
      <c r="F386" s="36"/>
      <c r="G386" s="36"/>
      <c r="H386" s="36"/>
      <c r="I386" s="36"/>
      <c r="J386" s="36"/>
      <c r="K386" s="36"/>
      <c r="L386" s="36"/>
      <c r="M386" s="36"/>
      <c r="N386" s="36"/>
      <c r="O386" s="36"/>
      <c r="P386" s="36"/>
      <c r="Q386" s="38" t="str">
        <f t="shared" si="66"/>
        <v xml:space="preserve"> </v>
      </c>
      <c r="R386" s="40"/>
      <c r="S386" s="13"/>
      <c r="T386" s="36"/>
      <c r="U386" s="36"/>
      <c r="V386" s="36"/>
      <c r="W386" s="36"/>
      <c r="X386" s="36"/>
      <c r="Y386" s="36"/>
      <c r="Z386" s="36"/>
      <c r="AA386" s="36"/>
      <c r="AB386" s="36"/>
      <c r="AC386" s="36"/>
      <c r="AD386" s="36"/>
      <c r="AE386" s="36"/>
      <c r="AF386" s="41" t="str">
        <f t="shared" si="67"/>
        <v xml:space="preserve"> </v>
      </c>
      <c r="AG386" s="40"/>
      <c r="AH386" s="13"/>
      <c r="AI386" s="36"/>
      <c r="AJ386" s="36"/>
      <c r="AK386" s="36"/>
      <c r="AL386" s="36"/>
      <c r="AM386" s="36"/>
      <c r="AN386" s="36"/>
      <c r="AO386" s="36"/>
      <c r="AP386" s="36"/>
      <c r="AQ386" s="36"/>
      <c r="AR386" s="36"/>
      <c r="AS386" s="36"/>
      <c r="AT386" s="36"/>
      <c r="AU386" s="39" t="str">
        <f t="shared" si="68"/>
        <v xml:space="preserve"> </v>
      </c>
      <c r="AV386" s="25"/>
    </row>
    <row r="387" spans="1:48" ht="15" customHeight="1">
      <c r="A387" s="76">
        <f>IF((SUM(D387:Q387)+SUM(R387:AF387)+SUM(AG387:AU387))=0,0,1)</f>
        <v>0</v>
      </c>
      <c r="B387" s="119"/>
      <c r="C387" s="11" t="s">
        <v>7</v>
      </c>
      <c r="D387" s="26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8"/>
      <c r="Q387" s="31">
        <f>COUNTIF(Q389:Q413,"-")</f>
        <v>0</v>
      </c>
      <c r="R387" s="11" t="s">
        <v>7</v>
      </c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30"/>
      <c r="AF387" s="31">
        <f>COUNTIF(AF389:AF413,"-")</f>
        <v>0</v>
      </c>
      <c r="AG387" s="11" t="s">
        <v>7</v>
      </c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  <c r="AR387" s="29"/>
      <c r="AS387" s="29"/>
      <c r="AT387" s="30"/>
      <c r="AU387" s="31">
        <f>COUNTIF(AU389:AU413,"-")</f>
        <v>0</v>
      </c>
      <c r="AV387" s="25"/>
    </row>
    <row r="388" spans="1:48" ht="15" customHeight="1">
      <c r="A388" s="76">
        <f aca="true" t="shared" si="70" ref="A388:A413">IF((SUM(D388:Q388)+SUM(R388:AF388)+SUM(AG388:AU388))=0,0,1)</f>
        <v>0</v>
      </c>
      <c r="B388" s="120"/>
      <c r="C388" s="12" t="s">
        <v>8</v>
      </c>
      <c r="D388" s="32"/>
      <c r="E388" s="33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4"/>
      <c r="Q388" s="31">
        <f>COUNTIF(Q389:Q413,"-")+COUNTIF(Q389:Q413,"+")</f>
        <v>0</v>
      </c>
      <c r="R388" s="11" t="s">
        <v>8</v>
      </c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30"/>
      <c r="AF388" s="31">
        <f>COUNTIF(AF389:AF413,"-")+COUNTIF(AF389:AF413,"+")</f>
        <v>0</v>
      </c>
      <c r="AG388" s="11" t="s">
        <v>8</v>
      </c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  <c r="AR388" s="29"/>
      <c r="AS388" s="29"/>
      <c r="AT388" s="30"/>
      <c r="AU388" s="31">
        <f>COUNTIF(AU389:AU413,"-")+COUNTIF(AU389:AU413,"+")</f>
        <v>0</v>
      </c>
      <c r="AV388" s="25"/>
    </row>
    <row r="389" spans="1:48" ht="15" customHeight="1" outlineLevel="1">
      <c r="A389" s="76">
        <f t="shared" si="70"/>
        <v>0</v>
      </c>
      <c r="B389" s="18">
        <f>B387</f>
        <v>0</v>
      </c>
      <c r="C389" s="35"/>
      <c r="D389" s="13"/>
      <c r="E389" s="36"/>
      <c r="F389" s="36"/>
      <c r="G389" s="36"/>
      <c r="H389" s="36"/>
      <c r="I389" s="36"/>
      <c r="J389" s="36"/>
      <c r="K389" s="36"/>
      <c r="L389" s="36"/>
      <c r="M389" s="36"/>
      <c r="N389" s="37"/>
      <c r="O389" s="36"/>
      <c r="P389" s="36"/>
      <c r="Q389" s="38" t="str">
        <f>IF(C389&gt;0,IF(AND(E389&lt;=$E$6,F389&lt;=$F$6,G389&lt;=$G$6,H389&lt;=$H$6,I389&lt;=$I$6,J389&lt;=$J$6,K389&lt;=$K$6,L389&lt;=$L$6,M389&lt;=$M$6,N389&lt;=$N$6,O389&lt;=$O$6,P389&lt;=$P$6),"+","-")," ")</f>
        <v xml:space="preserve"> </v>
      </c>
      <c r="R389" s="35"/>
      <c r="S389" s="13"/>
      <c r="T389" s="36"/>
      <c r="U389" s="36"/>
      <c r="V389" s="36"/>
      <c r="W389" s="36"/>
      <c r="X389" s="36"/>
      <c r="Y389" s="36"/>
      <c r="Z389" s="36"/>
      <c r="AA389" s="36"/>
      <c r="AB389" s="36"/>
      <c r="AC389" s="36"/>
      <c r="AD389" s="36"/>
      <c r="AE389" s="36"/>
      <c r="AF389" s="39" t="str">
        <f>IF(S389&gt;0,IF(AND(T389&lt;=$T$6,U389&lt;=$U$6,V389&lt;=$V$6,W389&lt;=$W$6,X389&lt;=$X$6,Y389&lt;=$Y$6,Z389&lt;=$Z$6,AA389&lt;=$AA$6,AB389&lt;=$AB$6,AC389&lt;=$AC$6,AD389&lt;=$AD$6,AE389&lt;=$AE$6),"+","-")," ")</f>
        <v xml:space="preserve"> </v>
      </c>
      <c r="AG389" s="35"/>
      <c r="AH389" s="13"/>
      <c r="AI389" s="36"/>
      <c r="AJ389" s="36"/>
      <c r="AK389" s="36"/>
      <c r="AL389" s="36"/>
      <c r="AM389" s="36"/>
      <c r="AN389" s="36"/>
      <c r="AO389" s="36"/>
      <c r="AP389" s="36"/>
      <c r="AQ389" s="36"/>
      <c r="AR389" s="36"/>
      <c r="AS389" s="36"/>
      <c r="AT389" s="36"/>
      <c r="AU389" s="39" t="str">
        <f>IF(AG389&gt;0,IF(AND(AI389&lt;=$AI$6,AJ389&lt;=$AJ$6,AK389&lt;=$AK$6,AL389&lt;=$AL$6,AM389&lt;=$AM$6,AN389&lt;=$AN$6,AO389&lt;=$AO$6,AP389&lt;=$AP$6,AT389&lt;=$AT$6,AQ389&lt;=$AQ$6,AR389&lt;=$AR$6,AS389&lt;=$AS$6),"+","-")," ")</f>
        <v xml:space="preserve"> </v>
      </c>
      <c r="AV389" s="24"/>
    </row>
    <row r="390" spans="1:48" ht="15" customHeight="1" outlineLevel="1">
      <c r="A390" s="76">
        <f t="shared" si="70"/>
        <v>0</v>
      </c>
      <c r="B390" s="18">
        <f>B389</f>
        <v>0</v>
      </c>
      <c r="C390" s="35"/>
      <c r="D390" s="13"/>
      <c r="E390" s="36"/>
      <c r="F390" s="36"/>
      <c r="G390" s="36"/>
      <c r="H390" s="36"/>
      <c r="I390" s="36"/>
      <c r="J390" s="36"/>
      <c r="K390" s="36"/>
      <c r="L390" s="36"/>
      <c r="M390" s="36"/>
      <c r="N390" s="36"/>
      <c r="O390" s="36"/>
      <c r="P390" s="36"/>
      <c r="Q390" s="38" t="str">
        <f aca="true" t="shared" si="71" ref="Q390:Q413">IF(C390&gt;0,IF(AND(E390&lt;=$E$6,F390&lt;=$F$6,G390&lt;=$G$6,H390&lt;=$H$6,I390&lt;=$I$6,J390&lt;=$J$6,K390&lt;=$K$6,L390&lt;=$L$6,M390&lt;=$M$6,N390&lt;=$N$6,O390&lt;=$O$6,P390&lt;=$P$6),"+","-")," ")</f>
        <v xml:space="preserve"> </v>
      </c>
      <c r="R390" s="35"/>
      <c r="S390" s="13"/>
      <c r="T390" s="36"/>
      <c r="U390" s="36"/>
      <c r="V390" s="36"/>
      <c r="W390" s="36"/>
      <c r="X390" s="36"/>
      <c r="Y390" s="36"/>
      <c r="Z390" s="36"/>
      <c r="AA390" s="36"/>
      <c r="AB390" s="36"/>
      <c r="AC390" s="36"/>
      <c r="AD390" s="36"/>
      <c r="AE390" s="36"/>
      <c r="AF390" s="39" t="str">
        <f aca="true" t="shared" si="72" ref="AF390:AF413">IF(S390&gt;0,IF(AND(T390&lt;=$T$6,U390&lt;=$U$6,V390&lt;=$V$6,W390&lt;=$W$6,X390&lt;=$X$6,Y390&lt;=$Y$6,Z390&lt;=$Z$6,AA390&lt;=$AA$6,AB390&lt;=$AB$6,AC390&lt;=$AC$6,AD390&lt;=$AD$6,AE390&lt;=$AE$6),"+","-")," ")</f>
        <v xml:space="preserve"> </v>
      </c>
      <c r="AG390" s="35"/>
      <c r="AH390" s="13"/>
      <c r="AI390" s="36"/>
      <c r="AJ390" s="36"/>
      <c r="AK390" s="36"/>
      <c r="AL390" s="36"/>
      <c r="AM390" s="36"/>
      <c r="AN390" s="36"/>
      <c r="AO390" s="36"/>
      <c r="AP390" s="36"/>
      <c r="AQ390" s="36"/>
      <c r="AR390" s="36"/>
      <c r="AS390" s="36"/>
      <c r="AT390" s="36"/>
      <c r="AU390" s="39" t="str">
        <f aca="true" t="shared" si="73" ref="AU390:AU413">IF(AG390&gt;0,IF(AND(AI390&lt;=$AI$6,AJ390&lt;=$AJ$6,AK390&lt;=$AK$6,AL390&lt;=$AL$6,AM390&lt;=$AM$6,AN390&lt;=$AN$6,AO390&lt;=$AO$6,AP390&lt;=$AP$6,AT390&lt;=$AT$6,AQ390&lt;=$AQ$6,AR390&lt;=$AR$6,AS390&lt;=$AS$6),"+","-")," ")</f>
        <v xml:space="preserve"> </v>
      </c>
      <c r="AV390" s="24"/>
    </row>
    <row r="391" spans="1:48" ht="15" customHeight="1" outlineLevel="1">
      <c r="A391" s="76">
        <f t="shared" si="70"/>
        <v>0</v>
      </c>
      <c r="B391" s="18">
        <f aca="true" t="shared" si="74" ref="B391:B413">B390</f>
        <v>0</v>
      </c>
      <c r="C391" s="35"/>
      <c r="D391" s="13"/>
      <c r="E391" s="36"/>
      <c r="F391" s="36"/>
      <c r="G391" s="36"/>
      <c r="H391" s="36"/>
      <c r="I391" s="36"/>
      <c r="J391" s="36"/>
      <c r="K391" s="36"/>
      <c r="L391" s="36"/>
      <c r="M391" s="36"/>
      <c r="N391" s="36"/>
      <c r="O391" s="36"/>
      <c r="P391" s="36"/>
      <c r="Q391" s="38" t="str">
        <f t="shared" si="71"/>
        <v xml:space="preserve"> </v>
      </c>
      <c r="R391" s="35"/>
      <c r="S391" s="13"/>
      <c r="T391" s="36"/>
      <c r="U391" s="36"/>
      <c r="V391" s="36"/>
      <c r="W391" s="36"/>
      <c r="X391" s="36"/>
      <c r="Y391" s="36"/>
      <c r="Z391" s="36"/>
      <c r="AA391" s="36"/>
      <c r="AB391" s="36"/>
      <c r="AC391" s="36"/>
      <c r="AD391" s="36"/>
      <c r="AE391" s="36"/>
      <c r="AF391" s="39" t="str">
        <f t="shared" si="72"/>
        <v xml:space="preserve"> </v>
      </c>
      <c r="AG391" s="35"/>
      <c r="AH391" s="13"/>
      <c r="AI391" s="36"/>
      <c r="AJ391" s="36"/>
      <c r="AK391" s="36"/>
      <c r="AL391" s="36"/>
      <c r="AM391" s="36"/>
      <c r="AN391" s="36"/>
      <c r="AO391" s="36"/>
      <c r="AP391" s="36"/>
      <c r="AQ391" s="36"/>
      <c r="AR391" s="36"/>
      <c r="AS391" s="36"/>
      <c r="AT391" s="36"/>
      <c r="AU391" s="39" t="str">
        <f t="shared" si="73"/>
        <v xml:space="preserve"> </v>
      </c>
      <c r="AV391" s="24"/>
    </row>
    <row r="392" spans="1:48" ht="15" customHeight="1" outlineLevel="1">
      <c r="A392" s="76">
        <f t="shared" si="70"/>
        <v>0</v>
      </c>
      <c r="B392" s="18">
        <f t="shared" si="74"/>
        <v>0</v>
      </c>
      <c r="C392" s="35"/>
      <c r="D392" s="13"/>
      <c r="E392" s="36"/>
      <c r="F392" s="36"/>
      <c r="G392" s="36"/>
      <c r="H392" s="36"/>
      <c r="I392" s="36"/>
      <c r="J392" s="36"/>
      <c r="K392" s="36"/>
      <c r="L392" s="36"/>
      <c r="M392" s="36"/>
      <c r="N392" s="36"/>
      <c r="O392" s="36"/>
      <c r="P392" s="36"/>
      <c r="Q392" s="38" t="str">
        <f t="shared" si="71"/>
        <v xml:space="preserve"> </v>
      </c>
      <c r="R392" s="35"/>
      <c r="S392" s="13"/>
      <c r="T392" s="36"/>
      <c r="U392" s="36"/>
      <c r="V392" s="36"/>
      <c r="W392" s="36"/>
      <c r="X392" s="36"/>
      <c r="Y392" s="36"/>
      <c r="Z392" s="36"/>
      <c r="AA392" s="36"/>
      <c r="AB392" s="36"/>
      <c r="AC392" s="36"/>
      <c r="AD392" s="36"/>
      <c r="AE392" s="36"/>
      <c r="AF392" s="39" t="str">
        <f t="shared" si="72"/>
        <v xml:space="preserve"> </v>
      </c>
      <c r="AG392" s="35"/>
      <c r="AH392" s="13"/>
      <c r="AI392" s="36"/>
      <c r="AJ392" s="36"/>
      <c r="AK392" s="36"/>
      <c r="AL392" s="36"/>
      <c r="AM392" s="36"/>
      <c r="AN392" s="36"/>
      <c r="AO392" s="36"/>
      <c r="AP392" s="36"/>
      <c r="AQ392" s="36"/>
      <c r="AR392" s="36"/>
      <c r="AS392" s="36"/>
      <c r="AT392" s="36"/>
      <c r="AU392" s="39" t="str">
        <f t="shared" si="73"/>
        <v xml:space="preserve"> </v>
      </c>
      <c r="AV392" s="24"/>
    </row>
    <row r="393" spans="1:48" ht="15" customHeight="1" outlineLevel="1">
      <c r="A393" s="76">
        <f t="shared" si="70"/>
        <v>0</v>
      </c>
      <c r="B393" s="18">
        <f t="shared" si="74"/>
        <v>0</v>
      </c>
      <c r="C393" s="35"/>
      <c r="D393" s="13"/>
      <c r="E393" s="36"/>
      <c r="F393" s="36"/>
      <c r="G393" s="36"/>
      <c r="H393" s="36"/>
      <c r="I393" s="36"/>
      <c r="J393" s="36"/>
      <c r="K393" s="36"/>
      <c r="L393" s="36"/>
      <c r="M393" s="36"/>
      <c r="N393" s="36"/>
      <c r="O393" s="36"/>
      <c r="P393" s="36"/>
      <c r="Q393" s="38" t="str">
        <f t="shared" si="71"/>
        <v xml:space="preserve"> </v>
      </c>
      <c r="R393" s="35"/>
      <c r="S393" s="13"/>
      <c r="T393" s="36"/>
      <c r="U393" s="36"/>
      <c r="V393" s="36"/>
      <c r="W393" s="36"/>
      <c r="X393" s="36"/>
      <c r="Y393" s="36"/>
      <c r="Z393" s="36"/>
      <c r="AA393" s="36"/>
      <c r="AB393" s="36"/>
      <c r="AC393" s="36"/>
      <c r="AD393" s="36"/>
      <c r="AE393" s="36"/>
      <c r="AF393" s="39" t="str">
        <f t="shared" si="72"/>
        <v xml:space="preserve"> </v>
      </c>
      <c r="AG393" s="35"/>
      <c r="AH393" s="13"/>
      <c r="AI393" s="36"/>
      <c r="AJ393" s="36"/>
      <c r="AK393" s="36"/>
      <c r="AL393" s="36"/>
      <c r="AM393" s="36"/>
      <c r="AN393" s="36"/>
      <c r="AO393" s="36"/>
      <c r="AP393" s="36"/>
      <c r="AQ393" s="36"/>
      <c r="AR393" s="36"/>
      <c r="AS393" s="36"/>
      <c r="AT393" s="36"/>
      <c r="AU393" s="39" t="str">
        <f t="shared" si="73"/>
        <v xml:space="preserve"> </v>
      </c>
      <c r="AV393" s="24"/>
    </row>
    <row r="394" spans="1:48" ht="15" customHeight="1" outlineLevel="1">
      <c r="A394" s="76">
        <f t="shared" si="70"/>
        <v>0</v>
      </c>
      <c r="B394" s="18">
        <f t="shared" si="74"/>
        <v>0</v>
      </c>
      <c r="C394" s="35"/>
      <c r="D394" s="13"/>
      <c r="E394" s="36"/>
      <c r="F394" s="36"/>
      <c r="G394" s="36"/>
      <c r="H394" s="36"/>
      <c r="I394" s="36"/>
      <c r="J394" s="36"/>
      <c r="K394" s="36"/>
      <c r="L394" s="36"/>
      <c r="M394" s="36"/>
      <c r="N394" s="36"/>
      <c r="O394" s="36"/>
      <c r="P394" s="36"/>
      <c r="Q394" s="38" t="str">
        <f t="shared" si="71"/>
        <v xml:space="preserve"> </v>
      </c>
      <c r="R394" s="35"/>
      <c r="S394" s="13"/>
      <c r="T394" s="36"/>
      <c r="U394" s="36"/>
      <c r="V394" s="36"/>
      <c r="W394" s="36"/>
      <c r="X394" s="36"/>
      <c r="Y394" s="36"/>
      <c r="Z394" s="36"/>
      <c r="AA394" s="36"/>
      <c r="AB394" s="36"/>
      <c r="AC394" s="36"/>
      <c r="AD394" s="36"/>
      <c r="AE394" s="36"/>
      <c r="AF394" s="39" t="str">
        <f t="shared" si="72"/>
        <v xml:space="preserve"> </v>
      </c>
      <c r="AG394" s="35"/>
      <c r="AH394" s="13"/>
      <c r="AI394" s="36"/>
      <c r="AJ394" s="36"/>
      <c r="AK394" s="36"/>
      <c r="AL394" s="36"/>
      <c r="AM394" s="36"/>
      <c r="AN394" s="36"/>
      <c r="AO394" s="36"/>
      <c r="AP394" s="36"/>
      <c r="AQ394" s="36"/>
      <c r="AR394" s="36"/>
      <c r="AS394" s="36"/>
      <c r="AT394" s="36"/>
      <c r="AU394" s="39" t="str">
        <f t="shared" si="73"/>
        <v xml:space="preserve"> </v>
      </c>
      <c r="AV394" s="24"/>
    </row>
    <row r="395" spans="1:48" ht="15" customHeight="1" outlineLevel="1">
      <c r="A395" s="76">
        <f t="shared" si="70"/>
        <v>0</v>
      </c>
      <c r="B395" s="18">
        <f t="shared" si="74"/>
        <v>0</v>
      </c>
      <c r="C395" s="35"/>
      <c r="D395" s="13"/>
      <c r="E395" s="36"/>
      <c r="F395" s="36"/>
      <c r="G395" s="36"/>
      <c r="H395" s="36"/>
      <c r="I395" s="36"/>
      <c r="J395" s="36"/>
      <c r="K395" s="36"/>
      <c r="L395" s="36"/>
      <c r="M395" s="36"/>
      <c r="N395" s="36"/>
      <c r="O395" s="36"/>
      <c r="P395" s="36"/>
      <c r="Q395" s="38" t="str">
        <f t="shared" si="71"/>
        <v xml:space="preserve"> </v>
      </c>
      <c r="R395" s="35"/>
      <c r="S395" s="13"/>
      <c r="T395" s="36"/>
      <c r="U395" s="36"/>
      <c r="V395" s="36"/>
      <c r="W395" s="36"/>
      <c r="X395" s="36"/>
      <c r="Y395" s="36"/>
      <c r="Z395" s="36"/>
      <c r="AA395" s="36"/>
      <c r="AB395" s="36"/>
      <c r="AC395" s="36"/>
      <c r="AD395" s="36"/>
      <c r="AE395" s="36"/>
      <c r="AF395" s="39" t="str">
        <f t="shared" si="72"/>
        <v xml:space="preserve"> </v>
      </c>
      <c r="AG395" s="35"/>
      <c r="AH395" s="13"/>
      <c r="AI395" s="36"/>
      <c r="AJ395" s="36"/>
      <c r="AK395" s="36"/>
      <c r="AL395" s="36"/>
      <c r="AM395" s="36"/>
      <c r="AN395" s="36"/>
      <c r="AO395" s="36"/>
      <c r="AP395" s="36"/>
      <c r="AQ395" s="36"/>
      <c r="AR395" s="36"/>
      <c r="AS395" s="36"/>
      <c r="AT395" s="36"/>
      <c r="AU395" s="39" t="str">
        <f t="shared" si="73"/>
        <v xml:space="preserve"> </v>
      </c>
      <c r="AV395" s="24"/>
    </row>
    <row r="396" spans="1:48" ht="15" customHeight="1" outlineLevel="1">
      <c r="A396" s="76">
        <f t="shared" si="70"/>
        <v>0</v>
      </c>
      <c r="B396" s="18">
        <f t="shared" si="74"/>
        <v>0</v>
      </c>
      <c r="C396" s="40"/>
      <c r="D396" s="13"/>
      <c r="E396" s="36"/>
      <c r="F396" s="36"/>
      <c r="G396" s="36"/>
      <c r="H396" s="36"/>
      <c r="I396" s="36"/>
      <c r="J396" s="36"/>
      <c r="K396" s="36"/>
      <c r="L396" s="36"/>
      <c r="M396" s="36"/>
      <c r="N396" s="36"/>
      <c r="O396" s="36"/>
      <c r="P396" s="36"/>
      <c r="Q396" s="38" t="str">
        <f t="shared" si="71"/>
        <v xml:space="preserve"> </v>
      </c>
      <c r="R396" s="40"/>
      <c r="S396" s="13"/>
      <c r="T396" s="36"/>
      <c r="U396" s="36"/>
      <c r="V396" s="36"/>
      <c r="W396" s="36"/>
      <c r="X396" s="36"/>
      <c r="Y396" s="36"/>
      <c r="Z396" s="36"/>
      <c r="AA396" s="36"/>
      <c r="AB396" s="36"/>
      <c r="AC396" s="36"/>
      <c r="AD396" s="36"/>
      <c r="AE396" s="36"/>
      <c r="AF396" s="39" t="str">
        <f t="shared" si="72"/>
        <v xml:space="preserve"> </v>
      </c>
      <c r="AG396" s="40"/>
      <c r="AH396" s="13"/>
      <c r="AI396" s="36"/>
      <c r="AJ396" s="36"/>
      <c r="AK396" s="36"/>
      <c r="AL396" s="36"/>
      <c r="AM396" s="36"/>
      <c r="AN396" s="36"/>
      <c r="AO396" s="36"/>
      <c r="AP396" s="36"/>
      <c r="AQ396" s="36"/>
      <c r="AR396" s="36"/>
      <c r="AS396" s="36"/>
      <c r="AT396" s="36"/>
      <c r="AU396" s="39" t="str">
        <f t="shared" si="73"/>
        <v xml:space="preserve"> </v>
      </c>
      <c r="AV396" s="24"/>
    </row>
    <row r="397" spans="1:48" ht="15" customHeight="1" outlineLevel="1">
      <c r="A397" s="76">
        <f t="shared" si="70"/>
        <v>0</v>
      </c>
      <c r="B397" s="18">
        <f t="shared" si="74"/>
        <v>0</v>
      </c>
      <c r="C397" s="40"/>
      <c r="D397" s="13"/>
      <c r="E397" s="36"/>
      <c r="F397" s="36"/>
      <c r="G397" s="36"/>
      <c r="H397" s="36"/>
      <c r="I397" s="36"/>
      <c r="J397" s="36"/>
      <c r="K397" s="36"/>
      <c r="L397" s="36"/>
      <c r="M397" s="36"/>
      <c r="N397" s="36"/>
      <c r="O397" s="36"/>
      <c r="P397" s="36"/>
      <c r="Q397" s="38" t="str">
        <f t="shared" si="71"/>
        <v xml:space="preserve"> </v>
      </c>
      <c r="R397" s="40"/>
      <c r="S397" s="13"/>
      <c r="T397" s="36"/>
      <c r="U397" s="36"/>
      <c r="V397" s="36"/>
      <c r="W397" s="36"/>
      <c r="X397" s="36"/>
      <c r="Y397" s="36"/>
      <c r="Z397" s="36"/>
      <c r="AA397" s="36"/>
      <c r="AB397" s="36"/>
      <c r="AC397" s="36"/>
      <c r="AD397" s="36"/>
      <c r="AE397" s="36"/>
      <c r="AF397" s="39" t="str">
        <f t="shared" si="72"/>
        <v xml:space="preserve"> </v>
      </c>
      <c r="AG397" s="40"/>
      <c r="AH397" s="13"/>
      <c r="AI397" s="36"/>
      <c r="AJ397" s="36"/>
      <c r="AK397" s="36"/>
      <c r="AL397" s="36"/>
      <c r="AM397" s="36"/>
      <c r="AN397" s="36"/>
      <c r="AO397" s="36"/>
      <c r="AP397" s="36"/>
      <c r="AQ397" s="36"/>
      <c r="AR397" s="36"/>
      <c r="AS397" s="36"/>
      <c r="AT397" s="36"/>
      <c r="AU397" s="39" t="str">
        <f t="shared" si="73"/>
        <v xml:space="preserve"> </v>
      </c>
      <c r="AV397" s="24"/>
    </row>
    <row r="398" spans="1:48" ht="15" customHeight="1" outlineLevel="1">
      <c r="A398" s="76">
        <f t="shared" si="70"/>
        <v>0</v>
      </c>
      <c r="B398" s="18">
        <f t="shared" si="74"/>
        <v>0</v>
      </c>
      <c r="C398" s="40"/>
      <c r="D398" s="13"/>
      <c r="E398" s="36"/>
      <c r="F398" s="36"/>
      <c r="G398" s="36"/>
      <c r="H398" s="36"/>
      <c r="I398" s="36"/>
      <c r="J398" s="36"/>
      <c r="K398" s="36"/>
      <c r="L398" s="36"/>
      <c r="M398" s="36"/>
      <c r="N398" s="36"/>
      <c r="O398" s="36"/>
      <c r="P398" s="36"/>
      <c r="Q398" s="38" t="str">
        <f t="shared" si="71"/>
        <v xml:space="preserve"> </v>
      </c>
      <c r="R398" s="40"/>
      <c r="S398" s="13"/>
      <c r="T398" s="36"/>
      <c r="U398" s="36"/>
      <c r="V398" s="36"/>
      <c r="W398" s="36"/>
      <c r="X398" s="36"/>
      <c r="Y398" s="36"/>
      <c r="Z398" s="36"/>
      <c r="AA398" s="36"/>
      <c r="AB398" s="36"/>
      <c r="AC398" s="36"/>
      <c r="AD398" s="36"/>
      <c r="AE398" s="36"/>
      <c r="AF398" s="39" t="str">
        <f t="shared" si="72"/>
        <v xml:space="preserve"> </v>
      </c>
      <c r="AG398" s="40"/>
      <c r="AH398" s="13"/>
      <c r="AI398" s="36"/>
      <c r="AJ398" s="36"/>
      <c r="AK398" s="36"/>
      <c r="AL398" s="36"/>
      <c r="AM398" s="36"/>
      <c r="AN398" s="36"/>
      <c r="AO398" s="36"/>
      <c r="AP398" s="36"/>
      <c r="AQ398" s="36"/>
      <c r="AR398" s="36"/>
      <c r="AS398" s="36"/>
      <c r="AT398" s="36"/>
      <c r="AU398" s="39" t="str">
        <f t="shared" si="73"/>
        <v xml:space="preserve"> </v>
      </c>
      <c r="AV398" s="24"/>
    </row>
    <row r="399" spans="1:48" ht="15" customHeight="1" outlineLevel="1">
      <c r="A399" s="76">
        <f t="shared" si="70"/>
        <v>0</v>
      </c>
      <c r="B399" s="18">
        <f t="shared" si="74"/>
        <v>0</v>
      </c>
      <c r="C399" s="40"/>
      <c r="D399" s="13"/>
      <c r="E399" s="36"/>
      <c r="F399" s="36"/>
      <c r="G399" s="36"/>
      <c r="H399" s="36"/>
      <c r="I399" s="36"/>
      <c r="J399" s="36"/>
      <c r="K399" s="36"/>
      <c r="L399" s="36"/>
      <c r="M399" s="36"/>
      <c r="N399" s="36"/>
      <c r="O399" s="36"/>
      <c r="P399" s="36"/>
      <c r="Q399" s="38" t="str">
        <f t="shared" si="71"/>
        <v xml:space="preserve"> </v>
      </c>
      <c r="R399" s="40"/>
      <c r="S399" s="13"/>
      <c r="T399" s="36"/>
      <c r="U399" s="36"/>
      <c r="V399" s="36"/>
      <c r="W399" s="36"/>
      <c r="X399" s="36"/>
      <c r="Y399" s="36"/>
      <c r="Z399" s="36"/>
      <c r="AA399" s="36"/>
      <c r="AB399" s="36"/>
      <c r="AC399" s="36"/>
      <c r="AD399" s="36"/>
      <c r="AE399" s="36"/>
      <c r="AF399" s="39" t="str">
        <f t="shared" si="72"/>
        <v xml:space="preserve"> </v>
      </c>
      <c r="AG399" s="40"/>
      <c r="AH399" s="13"/>
      <c r="AI399" s="36"/>
      <c r="AJ399" s="36"/>
      <c r="AK399" s="36"/>
      <c r="AL399" s="36"/>
      <c r="AM399" s="36"/>
      <c r="AN399" s="36"/>
      <c r="AO399" s="36"/>
      <c r="AP399" s="36"/>
      <c r="AQ399" s="36"/>
      <c r="AR399" s="36"/>
      <c r="AS399" s="36"/>
      <c r="AT399" s="36"/>
      <c r="AU399" s="39" t="str">
        <f t="shared" si="73"/>
        <v xml:space="preserve"> </v>
      </c>
      <c r="AV399" s="24"/>
    </row>
    <row r="400" spans="1:48" ht="15" customHeight="1" outlineLevel="1">
      <c r="A400" s="76">
        <f t="shared" si="70"/>
        <v>0</v>
      </c>
      <c r="B400" s="18">
        <f t="shared" si="74"/>
        <v>0</v>
      </c>
      <c r="C400" s="40"/>
      <c r="D400" s="13"/>
      <c r="E400" s="36"/>
      <c r="F400" s="36"/>
      <c r="G400" s="36"/>
      <c r="H400" s="36"/>
      <c r="I400" s="36"/>
      <c r="J400" s="36"/>
      <c r="K400" s="36"/>
      <c r="L400" s="36"/>
      <c r="M400" s="36"/>
      <c r="N400" s="36"/>
      <c r="O400" s="36"/>
      <c r="P400" s="36"/>
      <c r="Q400" s="38" t="str">
        <f t="shared" si="71"/>
        <v xml:space="preserve"> </v>
      </c>
      <c r="R400" s="40"/>
      <c r="S400" s="13"/>
      <c r="T400" s="36"/>
      <c r="U400" s="36"/>
      <c r="V400" s="36"/>
      <c r="W400" s="36"/>
      <c r="X400" s="36"/>
      <c r="Y400" s="36"/>
      <c r="Z400" s="36"/>
      <c r="AA400" s="36"/>
      <c r="AB400" s="36"/>
      <c r="AC400" s="36"/>
      <c r="AD400" s="36"/>
      <c r="AE400" s="36"/>
      <c r="AF400" s="39" t="str">
        <f t="shared" si="72"/>
        <v xml:space="preserve"> </v>
      </c>
      <c r="AG400" s="40"/>
      <c r="AH400" s="13"/>
      <c r="AI400" s="36"/>
      <c r="AJ400" s="36"/>
      <c r="AK400" s="36"/>
      <c r="AL400" s="36"/>
      <c r="AM400" s="36"/>
      <c r="AN400" s="36"/>
      <c r="AO400" s="36"/>
      <c r="AP400" s="36"/>
      <c r="AQ400" s="36"/>
      <c r="AR400" s="36"/>
      <c r="AS400" s="36"/>
      <c r="AT400" s="36"/>
      <c r="AU400" s="39" t="str">
        <f t="shared" si="73"/>
        <v xml:space="preserve"> </v>
      </c>
      <c r="AV400" s="24"/>
    </row>
    <row r="401" spans="1:48" ht="15" customHeight="1" outlineLevel="1">
      <c r="A401" s="76">
        <f t="shared" si="70"/>
        <v>0</v>
      </c>
      <c r="B401" s="18">
        <f t="shared" si="74"/>
        <v>0</v>
      </c>
      <c r="C401" s="40"/>
      <c r="D401" s="13"/>
      <c r="E401" s="36"/>
      <c r="F401" s="36"/>
      <c r="G401" s="36"/>
      <c r="H401" s="36"/>
      <c r="I401" s="36"/>
      <c r="J401" s="36"/>
      <c r="K401" s="36"/>
      <c r="L401" s="36"/>
      <c r="M401" s="36"/>
      <c r="N401" s="36"/>
      <c r="O401" s="36"/>
      <c r="P401" s="36"/>
      <c r="Q401" s="38" t="str">
        <f t="shared" si="71"/>
        <v xml:space="preserve"> </v>
      </c>
      <c r="R401" s="40"/>
      <c r="S401" s="13"/>
      <c r="T401" s="36"/>
      <c r="U401" s="36"/>
      <c r="V401" s="36"/>
      <c r="W401" s="36"/>
      <c r="X401" s="36"/>
      <c r="Y401" s="36"/>
      <c r="Z401" s="36"/>
      <c r="AA401" s="36"/>
      <c r="AB401" s="36"/>
      <c r="AC401" s="36"/>
      <c r="AD401" s="36"/>
      <c r="AE401" s="36"/>
      <c r="AF401" s="39" t="str">
        <f t="shared" si="72"/>
        <v xml:space="preserve"> </v>
      </c>
      <c r="AG401" s="40"/>
      <c r="AH401" s="13"/>
      <c r="AI401" s="36"/>
      <c r="AJ401" s="36"/>
      <c r="AK401" s="36"/>
      <c r="AL401" s="36"/>
      <c r="AM401" s="36"/>
      <c r="AN401" s="36"/>
      <c r="AO401" s="36"/>
      <c r="AP401" s="36"/>
      <c r="AQ401" s="36"/>
      <c r="AR401" s="36"/>
      <c r="AS401" s="36"/>
      <c r="AT401" s="36"/>
      <c r="AU401" s="39" t="str">
        <f t="shared" si="73"/>
        <v xml:space="preserve"> </v>
      </c>
      <c r="AV401" s="24"/>
    </row>
    <row r="402" spans="1:48" ht="15" customHeight="1" outlineLevel="1">
      <c r="A402" s="76">
        <f t="shared" si="70"/>
        <v>0</v>
      </c>
      <c r="B402" s="18">
        <f t="shared" si="74"/>
        <v>0</v>
      </c>
      <c r="C402" s="40"/>
      <c r="D402" s="13"/>
      <c r="E402" s="36"/>
      <c r="F402" s="36"/>
      <c r="G402" s="36"/>
      <c r="H402" s="36"/>
      <c r="I402" s="36"/>
      <c r="J402" s="36"/>
      <c r="K402" s="36"/>
      <c r="L402" s="36"/>
      <c r="M402" s="36"/>
      <c r="N402" s="36"/>
      <c r="O402" s="36"/>
      <c r="P402" s="36"/>
      <c r="Q402" s="38" t="str">
        <f t="shared" si="71"/>
        <v xml:space="preserve"> </v>
      </c>
      <c r="R402" s="40"/>
      <c r="S402" s="13"/>
      <c r="T402" s="36"/>
      <c r="U402" s="36"/>
      <c r="V402" s="36"/>
      <c r="W402" s="36"/>
      <c r="X402" s="36"/>
      <c r="Y402" s="36"/>
      <c r="Z402" s="36"/>
      <c r="AA402" s="36"/>
      <c r="AB402" s="36"/>
      <c r="AC402" s="36"/>
      <c r="AD402" s="36"/>
      <c r="AE402" s="36"/>
      <c r="AF402" s="39" t="str">
        <f t="shared" si="72"/>
        <v xml:space="preserve"> </v>
      </c>
      <c r="AG402" s="40"/>
      <c r="AH402" s="13"/>
      <c r="AI402" s="36"/>
      <c r="AJ402" s="36"/>
      <c r="AK402" s="36"/>
      <c r="AL402" s="36"/>
      <c r="AM402" s="36"/>
      <c r="AN402" s="36"/>
      <c r="AO402" s="36"/>
      <c r="AP402" s="36"/>
      <c r="AQ402" s="36"/>
      <c r="AR402" s="36"/>
      <c r="AS402" s="36"/>
      <c r="AT402" s="36"/>
      <c r="AU402" s="39" t="str">
        <f t="shared" si="73"/>
        <v xml:space="preserve"> </v>
      </c>
      <c r="AV402" s="24"/>
    </row>
    <row r="403" spans="1:48" ht="15" customHeight="1" outlineLevel="1">
      <c r="A403" s="76">
        <f t="shared" si="70"/>
        <v>0</v>
      </c>
      <c r="B403" s="18">
        <f t="shared" si="74"/>
        <v>0</v>
      </c>
      <c r="C403" s="40"/>
      <c r="D403" s="13"/>
      <c r="E403" s="36"/>
      <c r="F403" s="36"/>
      <c r="G403" s="36"/>
      <c r="H403" s="36"/>
      <c r="I403" s="36"/>
      <c r="J403" s="36"/>
      <c r="K403" s="36"/>
      <c r="L403" s="36"/>
      <c r="M403" s="36"/>
      <c r="N403" s="36"/>
      <c r="O403" s="36"/>
      <c r="P403" s="36"/>
      <c r="Q403" s="38" t="str">
        <f t="shared" si="71"/>
        <v xml:space="preserve"> </v>
      </c>
      <c r="R403" s="40"/>
      <c r="S403" s="13"/>
      <c r="T403" s="36"/>
      <c r="U403" s="36"/>
      <c r="V403" s="36"/>
      <c r="W403" s="36"/>
      <c r="X403" s="36"/>
      <c r="Y403" s="36"/>
      <c r="Z403" s="36"/>
      <c r="AA403" s="36"/>
      <c r="AB403" s="36"/>
      <c r="AC403" s="36"/>
      <c r="AD403" s="36"/>
      <c r="AE403" s="36"/>
      <c r="AF403" s="39" t="str">
        <f t="shared" si="72"/>
        <v xml:space="preserve"> </v>
      </c>
      <c r="AG403" s="40"/>
      <c r="AH403" s="13"/>
      <c r="AI403" s="36"/>
      <c r="AJ403" s="36"/>
      <c r="AK403" s="36"/>
      <c r="AL403" s="36"/>
      <c r="AM403" s="36"/>
      <c r="AN403" s="36"/>
      <c r="AO403" s="36"/>
      <c r="AP403" s="36"/>
      <c r="AQ403" s="36"/>
      <c r="AR403" s="36"/>
      <c r="AS403" s="36"/>
      <c r="AT403" s="36"/>
      <c r="AU403" s="39" t="str">
        <f t="shared" si="73"/>
        <v xml:space="preserve"> </v>
      </c>
      <c r="AV403" s="24"/>
    </row>
    <row r="404" spans="1:48" ht="15" customHeight="1" outlineLevel="1">
      <c r="A404" s="76">
        <f t="shared" si="70"/>
        <v>0</v>
      </c>
      <c r="B404" s="18">
        <f t="shared" si="74"/>
        <v>0</v>
      </c>
      <c r="C404" s="40"/>
      <c r="D404" s="13"/>
      <c r="E404" s="36"/>
      <c r="F404" s="36"/>
      <c r="G404" s="36"/>
      <c r="H404" s="36"/>
      <c r="I404" s="36"/>
      <c r="J404" s="36"/>
      <c r="K404" s="36"/>
      <c r="L404" s="36"/>
      <c r="M404" s="36"/>
      <c r="N404" s="36"/>
      <c r="O404" s="36"/>
      <c r="P404" s="36"/>
      <c r="Q404" s="38" t="str">
        <f t="shared" si="71"/>
        <v xml:space="preserve"> </v>
      </c>
      <c r="R404" s="40"/>
      <c r="S404" s="13"/>
      <c r="T404" s="36"/>
      <c r="U404" s="36"/>
      <c r="V404" s="36"/>
      <c r="W404" s="36"/>
      <c r="X404" s="36"/>
      <c r="Y404" s="36"/>
      <c r="Z404" s="36"/>
      <c r="AA404" s="36"/>
      <c r="AB404" s="36"/>
      <c r="AC404" s="36"/>
      <c r="AD404" s="36"/>
      <c r="AE404" s="36"/>
      <c r="AF404" s="39" t="str">
        <f t="shared" si="72"/>
        <v xml:space="preserve"> </v>
      </c>
      <c r="AG404" s="40"/>
      <c r="AH404" s="13"/>
      <c r="AI404" s="36"/>
      <c r="AJ404" s="36"/>
      <c r="AK404" s="36"/>
      <c r="AL404" s="36"/>
      <c r="AM404" s="36"/>
      <c r="AN404" s="36"/>
      <c r="AO404" s="36"/>
      <c r="AP404" s="36"/>
      <c r="AQ404" s="36"/>
      <c r="AR404" s="36"/>
      <c r="AS404" s="36"/>
      <c r="AT404" s="36"/>
      <c r="AU404" s="39" t="str">
        <f t="shared" si="73"/>
        <v xml:space="preserve"> </v>
      </c>
      <c r="AV404" s="25"/>
    </row>
    <row r="405" spans="1:48" ht="15" customHeight="1" outlineLevel="1">
      <c r="A405" s="76">
        <f t="shared" si="70"/>
        <v>0</v>
      </c>
      <c r="B405" s="18">
        <f t="shared" si="74"/>
        <v>0</v>
      </c>
      <c r="C405" s="40"/>
      <c r="D405" s="13"/>
      <c r="E405" s="36"/>
      <c r="F405" s="36"/>
      <c r="G405" s="36"/>
      <c r="H405" s="36"/>
      <c r="I405" s="36"/>
      <c r="J405" s="36"/>
      <c r="K405" s="36"/>
      <c r="L405" s="36"/>
      <c r="M405" s="36"/>
      <c r="N405" s="36"/>
      <c r="O405" s="36"/>
      <c r="P405" s="36"/>
      <c r="Q405" s="38" t="str">
        <f t="shared" si="71"/>
        <v xml:space="preserve"> </v>
      </c>
      <c r="R405" s="40"/>
      <c r="S405" s="13"/>
      <c r="T405" s="36"/>
      <c r="U405" s="36"/>
      <c r="V405" s="36"/>
      <c r="W405" s="36"/>
      <c r="X405" s="36"/>
      <c r="Y405" s="36"/>
      <c r="Z405" s="36"/>
      <c r="AA405" s="36"/>
      <c r="AB405" s="36"/>
      <c r="AC405" s="36"/>
      <c r="AD405" s="36"/>
      <c r="AE405" s="36"/>
      <c r="AF405" s="39" t="str">
        <f t="shared" si="72"/>
        <v xml:space="preserve"> </v>
      </c>
      <c r="AG405" s="40"/>
      <c r="AH405" s="13"/>
      <c r="AI405" s="36"/>
      <c r="AJ405" s="36"/>
      <c r="AK405" s="36"/>
      <c r="AL405" s="36"/>
      <c r="AM405" s="36"/>
      <c r="AN405" s="36"/>
      <c r="AO405" s="36"/>
      <c r="AP405" s="36"/>
      <c r="AQ405" s="36"/>
      <c r="AR405" s="36"/>
      <c r="AS405" s="36"/>
      <c r="AT405" s="36"/>
      <c r="AU405" s="39" t="str">
        <f t="shared" si="73"/>
        <v xml:space="preserve"> </v>
      </c>
      <c r="AV405" s="25"/>
    </row>
    <row r="406" spans="1:48" ht="15" customHeight="1" outlineLevel="1">
      <c r="A406" s="76">
        <f t="shared" si="70"/>
        <v>0</v>
      </c>
      <c r="B406" s="18">
        <f t="shared" si="74"/>
        <v>0</v>
      </c>
      <c r="C406" s="40"/>
      <c r="D406" s="13"/>
      <c r="E406" s="36"/>
      <c r="F406" s="36"/>
      <c r="G406" s="36"/>
      <c r="H406" s="36"/>
      <c r="I406" s="36"/>
      <c r="J406" s="36"/>
      <c r="K406" s="36"/>
      <c r="L406" s="36"/>
      <c r="M406" s="36"/>
      <c r="N406" s="36"/>
      <c r="O406" s="36"/>
      <c r="P406" s="36"/>
      <c r="Q406" s="38" t="str">
        <f t="shared" si="71"/>
        <v xml:space="preserve"> </v>
      </c>
      <c r="R406" s="40"/>
      <c r="S406" s="13"/>
      <c r="T406" s="36"/>
      <c r="U406" s="36"/>
      <c r="V406" s="36"/>
      <c r="W406" s="36"/>
      <c r="X406" s="36"/>
      <c r="Y406" s="36"/>
      <c r="Z406" s="36"/>
      <c r="AA406" s="36"/>
      <c r="AB406" s="36"/>
      <c r="AC406" s="36"/>
      <c r="AD406" s="36"/>
      <c r="AE406" s="36"/>
      <c r="AF406" s="39" t="str">
        <f t="shared" si="72"/>
        <v xml:space="preserve"> </v>
      </c>
      <c r="AG406" s="40"/>
      <c r="AH406" s="13"/>
      <c r="AI406" s="36"/>
      <c r="AJ406" s="36"/>
      <c r="AK406" s="36"/>
      <c r="AL406" s="36"/>
      <c r="AM406" s="36"/>
      <c r="AN406" s="36"/>
      <c r="AO406" s="36"/>
      <c r="AP406" s="36"/>
      <c r="AQ406" s="36"/>
      <c r="AR406" s="36"/>
      <c r="AS406" s="36"/>
      <c r="AT406" s="36"/>
      <c r="AU406" s="39" t="str">
        <f t="shared" si="73"/>
        <v xml:space="preserve"> </v>
      </c>
      <c r="AV406" s="25"/>
    </row>
    <row r="407" spans="1:48" ht="15" customHeight="1" outlineLevel="1">
      <c r="A407" s="76">
        <f t="shared" si="70"/>
        <v>0</v>
      </c>
      <c r="B407" s="18">
        <f t="shared" si="74"/>
        <v>0</v>
      </c>
      <c r="C407" s="40"/>
      <c r="D407" s="13"/>
      <c r="E407" s="36"/>
      <c r="F407" s="36"/>
      <c r="G407" s="36"/>
      <c r="H407" s="36"/>
      <c r="I407" s="36"/>
      <c r="J407" s="36"/>
      <c r="K407" s="36"/>
      <c r="L407" s="36"/>
      <c r="M407" s="36"/>
      <c r="N407" s="36"/>
      <c r="O407" s="36"/>
      <c r="P407" s="36"/>
      <c r="Q407" s="38" t="str">
        <f t="shared" si="71"/>
        <v xml:space="preserve"> </v>
      </c>
      <c r="R407" s="40"/>
      <c r="S407" s="13"/>
      <c r="T407" s="36"/>
      <c r="U407" s="36"/>
      <c r="V407" s="36"/>
      <c r="W407" s="36"/>
      <c r="X407" s="36"/>
      <c r="Y407" s="36"/>
      <c r="Z407" s="36"/>
      <c r="AA407" s="36"/>
      <c r="AB407" s="36"/>
      <c r="AC407" s="36"/>
      <c r="AD407" s="36"/>
      <c r="AE407" s="36"/>
      <c r="AF407" s="39" t="str">
        <f t="shared" si="72"/>
        <v xml:space="preserve"> </v>
      </c>
      <c r="AG407" s="40"/>
      <c r="AH407" s="13"/>
      <c r="AI407" s="36"/>
      <c r="AJ407" s="36"/>
      <c r="AK407" s="36"/>
      <c r="AL407" s="36"/>
      <c r="AM407" s="36"/>
      <c r="AN407" s="36"/>
      <c r="AO407" s="36"/>
      <c r="AP407" s="36"/>
      <c r="AQ407" s="36"/>
      <c r="AR407" s="36"/>
      <c r="AS407" s="36"/>
      <c r="AT407" s="36"/>
      <c r="AU407" s="39" t="str">
        <f t="shared" si="73"/>
        <v xml:space="preserve"> </v>
      </c>
      <c r="AV407" s="25"/>
    </row>
    <row r="408" spans="1:48" ht="15" customHeight="1" outlineLevel="1">
      <c r="A408" s="76">
        <f t="shared" si="70"/>
        <v>0</v>
      </c>
      <c r="B408" s="18">
        <f t="shared" si="74"/>
        <v>0</v>
      </c>
      <c r="C408" s="40"/>
      <c r="D408" s="13"/>
      <c r="E408" s="36"/>
      <c r="F408" s="36"/>
      <c r="G408" s="36"/>
      <c r="H408" s="36"/>
      <c r="I408" s="36"/>
      <c r="J408" s="36"/>
      <c r="K408" s="36"/>
      <c r="L408" s="36"/>
      <c r="M408" s="36"/>
      <c r="N408" s="36"/>
      <c r="O408" s="36"/>
      <c r="P408" s="36"/>
      <c r="Q408" s="38" t="str">
        <f t="shared" si="71"/>
        <v xml:space="preserve"> </v>
      </c>
      <c r="R408" s="40"/>
      <c r="S408" s="13"/>
      <c r="T408" s="36"/>
      <c r="U408" s="36"/>
      <c r="V408" s="36"/>
      <c r="W408" s="36"/>
      <c r="X408" s="36"/>
      <c r="Y408" s="36"/>
      <c r="Z408" s="36"/>
      <c r="AA408" s="36"/>
      <c r="AB408" s="36"/>
      <c r="AC408" s="36"/>
      <c r="AD408" s="36"/>
      <c r="AE408" s="36"/>
      <c r="AF408" s="39" t="str">
        <f t="shared" si="72"/>
        <v xml:space="preserve"> </v>
      </c>
      <c r="AG408" s="40"/>
      <c r="AH408" s="13"/>
      <c r="AI408" s="36"/>
      <c r="AJ408" s="36"/>
      <c r="AK408" s="36"/>
      <c r="AL408" s="36"/>
      <c r="AM408" s="36"/>
      <c r="AN408" s="36"/>
      <c r="AO408" s="36"/>
      <c r="AP408" s="36"/>
      <c r="AQ408" s="36"/>
      <c r="AR408" s="36"/>
      <c r="AS408" s="36"/>
      <c r="AT408" s="36"/>
      <c r="AU408" s="39" t="str">
        <f t="shared" si="73"/>
        <v xml:space="preserve"> </v>
      </c>
      <c r="AV408" s="25"/>
    </row>
    <row r="409" spans="1:48" ht="15" customHeight="1" outlineLevel="1">
      <c r="A409" s="76">
        <f t="shared" si="70"/>
        <v>0</v>
      </c>
      <c r="B409" s="18">
        <f t="shared" si="74"/>
        <v>0</v>
      </c>
      <c r="C409" s="40"/>
      <c r="D409" s="13"/>
      <c r="E409" s="36"/>
      <c r="F409" s="36"/>
      <c r="G409" s="36"/>
      <c r="H409" s="36"/>
      <c r="I409" s="36"/>
      <c r="J409" s="36"/>
      <c r="K409" s="36"/>
      <c r="L409" s="36"/>
      <c r="M409" s="36"/>
      <c r="N409" s="36"/>
      <c r="O409" s="36"/>
      <c r="P409" s="36"/>
      <c r="Q409" s="38" t="str">
        <f t="shared" si="71"/>
        <v xml:space="preserve"> </v>
      </c>
      <c r="R409" s="40"/>
      <c r="S409" s="13"/>
      <c r="T409" s="36"/>
      <c r="U409" s="36"/>
      <c r="V409" s="36"/>
      <c r="W409" s="36"/>
      <c r="X409" s="36"/>
      <c r="Y409" s="36"/>
      <c r="Z409" s="36"/>
      <c r="AA409" s="36"/>
      <c r="AB409" s="36"/>
      <c r="AC409" s="36"/>
      <c r="AD409" s="36"/>
      <c r="AE409" s="36"/>
      <c r="AF409" s="39" t="str">
        <f t="shared" si="72"/>
        <v xml:space="preserve"> </v>
      </c>
      <c r="AG409" s="40"/>
      <c r="AH409" s="13"/>
      <c r="AI409" s="36"/>
      <c r="AJ409" s="36"/>
      <c r="AK409" s="36"/>
      <c r="AL409" s="36"/>
      <c r="AM409" s="36"/>
      <c r="AN409" s="36"/>
      <c r="AO409" s="36"/>
      <c r="AP409" s="36"/>
      <c r="AQ409" s="36"/>
      <c r="AR409" s="36"/>
      <c r="AS409" s="36"/>
      <c r="AT409" s="36"/>
      <c r="AU409" s="39" t="str">
        <f t="shared" si="73"/>
        <v xml:space="preserve"> </v>
      </c>
      <c r="AV409" s="25"/>
    </row>
    <row r="410" spans="1:48" ht="15" customHeight="1" outlineLevel="1">
      <c r="A410" s="76">
        <f t="shared" si="70"/>
        <v>0</v>
      </c>
      <c r="B410" s="18">
        <f t="shared" si="74"/>
        <v>0</v>
      </c>
      <c r="C410" s="40"/>
      <c r="D410" s="13"/>
      <c r="E410" s="36"/>
      <c r="F410" s="36"/>
      <c r="G410" s="36"/>
      <c r="H410" s="36"/>
      <c r="I410" s="36"/>
      <c r="J410" s="36"/>
      <c r="K410" s="36"/>
      <c r="L410" s="36"/>
      <c r="M410" s="36"/>
      <c r="N410" s="36"/>
      <c r="O410" s="36"/>
      <c r="P410" s="36"/>
      <c r="Q410" s="38" t="str">
        <f t="shared" si="71"/>
        <v xml:space="preserve"> </v>
      </c>
      <c r="R410" s="40"/>
      <c r="S410" s="13"/>
      <c r="T410" s="36"/>
      <c r="U410" s="36"/>
      <c r="V410" s="36"/>
      <c r="W410" s="36"/>
      <c r="X410" s="36"/>
      <c r="Y410" s="36"/>
      <c r="Z410" s="36"/>
      <c r="AA410" s="36"/>
      <c r="AB410" s="36"/>
      <c r="AC410" s="36"/>
      <c r="AD410" s="36"/>
      <c r="AE410" s="36"/>
      <c r="AF410" s="39" t="str">
        <f t="shared" si="72"/>
        <v xml:space="preserve"> </v>
      </c>
      <c r="AG410" s="40"/>
      <c r="AH410" s="13"/>
      <c r="AI410" s="36"/>
      <c r="AJ410" s="36"/>
      <c r="AK410" s="36"/>
      <c r="AL410" s="36"/>
      <c r="AM410" s="36"/>
      <c r="AN410" s="36"/>
      <c r="AO410" s="36"/>
      <c r="AP410" s="36"/>
      <c r="AQ410" s="36"/>
      <c r="AR410" s="36"/>
      <c r="AS410" s="36"/>
      <c r="AT410" s="36"/>
      <c r="AU410" s="39" t="str">
        <f t="shared" si="73"/>
        <v xml:space="preserve"> </v>
      </c>
      <c r="AV410" s="25"/>
    </row>
    <row r="411" spans="1:48" ht="15" customHeight="1" outlineLevel="1">
      <c r="A411" s="76">
        <f t="shared" si="70"/>
        <v>0</v>
      </c>
      <c r="B411" s="18">
        <f t="shared" si="74"/>
        <v>0</v>
      </c>
      <c r="C411" s="40"/>
      <c r="D411" s="13"/>
      <c r="E411" s="36"/>
      <c r="F411" s="36"/>
      <c r="G411" s="36"/>
      <c r="H411" s="36"/>
      <c r="I411" s="36"/>
      <c r="J411" s="36"/>
      <c r="K411" s="36"/>
      <c r="L411" s="36"/>
      <c r="M411" s="36"/>
      <c r="N411" s="36"/>
      <c r="O411" s="36"/>
      <c r="P411" s="36"/>
      <c r="Q411" s="38" t="str">
        <f t="shared" si="71"/>
        <v xml:space="preserve"> </v>
      </c>
      <c r="R411" s="40"/>
      <c r="S411" s="13"/>
      <c r="T411" s="36"/>
      <c r="U411" s="36"/>
      <c r="V411" s="36"/>
      <c r="W411" s="36"/>
      <c r="X411" s="36"/>
      <c r="Y411" s="36"/>
      <c r="Z411" s="36"/>
      <c r="AA411" s="36"/>
      <c r="AB411" s="36"/>
      <c r="AC411" s="36"/>
      <c r="AD411" s="36"/>
      <c r="AE411" s="36"/>
      <c r="AF411" s="39" t="str">
        <f t="shared" si="72"/>
        <v xml:space="preserve"> </v>
      </c>
      <c r="AG411" s="40"/>
      <c r="AH411" s="13"/>
      <c r="AI411" s="36"/>
      <c r="AJ411" s="36"/>
      <c r="AK411" s="36"/>
      <c r="AL411" s="36"/>
      <c r="AM411" s="36"/>
      <c r="AN411" s="36"/>
      <c r="AO411" s="36"/>
      <c r="AP411" s="36"/>
      <c r="AQ411" s="36"/>
      <c r="AR411" s="36"/>
      <c r="AS411" s="36"/>
      <c r="AT411" s="36"/>
      <c r="AU411" s="39" t="str">
        <f t="shared" si="73"/>
        <v xml:space="preserve"> </v>
      </c>
      <c r="AV411" s="25"/>
    </row>
    <row r="412" spans="1:48" ht="15" customHeight="1" outlineLevel="1">
      <c r="A412" s="76">
        <f t="shared" si="70"/>
        <v>0</v>
      </c>
      <c r="B412" s="18">
        <f t="shared" si="74"/>
        <v>0</v>
      </c>
      <c r="C412" s="40"/>
      <c r="D412" s="13"/>
      <c r="E412" s="36"/>
      <c r="F412" s="36"/>
      <c r="G412" s="36"/>
      <c r="H412" s="36"/>
      <c r="I412" s="36"/>
      <c r="J412" s="36"/>
      <c r="K412" s="36"/>
      <c r="L412" s="36"/>
      <c r="M412" s="36"/>
      <c r="N412" s="36"/>
      <c r="O412" s="36"/>
      <c r="P412" s="36"/>
      <c r="Q412" s="38" t="str">
        <f t="shared" si="71"/>
        <v xml:space="preserve"> </v>
      </c>
      <c r="R412" s="40"/>
      <c r="S412" s="13"/>
      <c r="T412" s="36"/>
      <c r="U412" s="36"/>
      <c r="V412" s="36"/>
      <c r="W412" s="36"/>
      <c r="X412" s="36"/>
      <c r="Y412" s="36"/>
      <c r="Z412" s="36"/>
      <c r="AA412" s="36"/>
      <c r="AB412" s="36"/>
      <c r="AC412" s="36"/>
      <c r="AD412" s="36"/>
      <c r="AE412" s="36"/>
      <c r="AF412" s="41" t="str">
        <f t="shared" si="72"/>
        <v xml:space="preserve"> </v>
      </c>
      <c r="AG412" s="40"/>
      <c r="AH412" s="13"/>
      <c r="AI412" s="36"/>
      <c r="AJ412" s="36"/>
      <c r="AK412" s="36"/>
      <c r="AL412" s="36"/>
      <c r="AM412" s="36"/>
      <c r="AN412" s="36"/>
      <c r="AO412" s="36"/>
      <c r="AP412" s="36"/>
      <c r="AQ412" s="36"/>
      <c r="AR412" s="36"/>
      <c r="AS412" s="36"/>
      <c r="AT412" s="36"/>
      <c r="AU412" s="39" t="str">
        <f t="shared" si="73"/>
        <v xml:space="preserve"> </v>
      </c>
      <c r="AV412" s="25"/>
    </row>
    <row r="413" spans="1:48" ht="15" customHeight="1" outlineLevel="1">
      <c r="A413" s="76">
        <f t="shared" si="70"/>
        <v>0</v>
      </c>
      <c r="B413" s="18">
        <f t="shared" si="74"/>
        <v>0</v>
      </c>
      <c r="C413" s="40"/>
      <c r="D413" s="13"/>
      <c r="E413" s="36"/>
      <c r="F413" s="36"/>
      <c r="G413" s="36"/>
      <c r="H413" s="36"/>
      <c r="I413" s="36"/>
      <c r="J413" s="36"/>
      <c r="K413" s="36"/>
      <c r="L413" s="36"/>
      <c r="M413" s="36"/>
      <c r="N413" s="36"/>
      <c r="O413" s="36"/>
      <c r="P413" s="36"/>
      <c r="Q413" s="38" t="str">
        <f t="shared" si="71"/>
        <v xml:space="preserve"> </v>
      </c>
      <c r="R413" s="40"/>
      <c r="S413" s="13"/>
      <c r="T413" s="36"/>
      <c r="U413" s="36"/>
      <c r="V413" s="36"/>
      <c r="W413" s="36"/>
      <c r="X413" s="36"/>
      <c r="Y413" s="36"/>
      <c r="Z413" s="36"/>
      <c r="AA413" s="36"/>
      <c r="AB413" s="36"/>
      <c r="AC413" s="36"/>
      <c r="AD413" s="36"/>
      <c r="AE413" s="36"/>
      <c r="AF413" s="41" t="str">
        <f t="shared" si="72"/>
        <v xml:space="preserve"> </v>
      </c>
      <c r="AG413" s="40"/>
      <c r="AH413" s="13"/>
      <c r="AI413" s="36"/>
      <c r="AJ413" s="36"/>
      <c r="AK413" s="36"/>
      <c r="AL413" s="36"/>
      <c r="AM413" s="36"/>
      <c r="AN413" s="36"/>
      <c r="AO413" s="36"/>
      <c r="AP413" s="36"/>
      <c r="AQ413" s="36"/>
      <c r="AR413" s="36"/>
      <c r="AS413" s="36"/>
      <c r="AT413" s="36"/>
      <c r="AU413" s="39" t="str">
        <f t="shared" si="73"/>
        <v xml:space="preserve"> </v>
      </c>
      <c r="AV413" s="25"/>
    </row>
    <row r="414" spans="1:48" ht="15" customHeight="1">
      <c r="A414" s="76">
        <f>IF((SUM(D414:Q414)+SUM(R414:AF414)+SUM(AG414:AU414))=0,0,1)</f>
        <v>0</v>
      </c>
      <c r="B414" s="119"/>
      <c r="C414" s="11" t="s">
        <v>7</v>
      </c>
      <c r="D414" s="26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8"/>
      <c r="Q414" s="31">
        <f>COUNTIF(Q416:Q440,"-")</f>
        <v>0</v>
      </c>
      <c r="R414" s="11" t="s">
        <v>7</v>
      </c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30"/>
      <c r="AF414" s="31">
        <f>COUNTIF(AF416:AF440,"-")</f>
        <v>0</v>
      </c>
      <c r="AG414" s="11" t="s">
        <v>7</v>
      </c>
      <c r="AH414" s="29"/>
      <c r="AI414" s="29"/>
      <c r="AJ414" s="29"/>
      <c r="AK414" s="29"/>
      <c r="AL414" s="29"/>
      <c r="AM414" s="29"/>
      <c r="AN414" s="29"/>
      <c r="AO414" s="29"/>
      <c r="AP414" s="29"/>
      <c r="AQ414" s="29"/>
      <c r="AR414" s="29"/>
      <c r="AS414" s="29"/>
      <c r="AT414" s="30"/>
      <c r="AU414" s="31">
        <f>COUNTIF(AU416:AU440,"-")</f>
        <v>0</v>
      </c>
      <c r="AV414" s="25"/>
    </row>
    <row r="415" spans="1:48" ht="15" customHeight="1">
      <c r="A415" s="76">
        <f aca="true" t="shared" si="75" ref="A415:A440">IF((SUM(D415:Q415)+SUM(R415:AF415)+SUM(AG415:AU415))=0,0,1)</f>
        <v>0</v>
      </c>
      <c r="B415" s="120"/>
      <c r="C415" s="12" t="s">
        <v>8</v>
      </c>
      <c r="D415" s="32"/>
      <c r="E415" s="33"/>
      <c r="F415" s="33"/>
      <c r="G415" s="33"/>
      <c r="H415" s="33"/>
      <c r="I415" s="33"/>
      <c r="J415" s="33"/>
      <c r="K415" s="33"/>
      <c r="L415" s="33"/>
      <c r="M415" s="33"/>
      <c r="N415" s="33"/>
      <c r="O415" s="33"/>
      <c r="P415" s="34"/>
      <c r="Q415" s="31">
        <f>COUNTIF(Q416:Q440,"-")+COUNTIF(Q416:Q440,"+")</f>
        <v>0</v>
      </c>
      <c r="R415" s="11" t="s">
        <v>8</v>
      </c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30"/>
      <c r="AF415" s="31">
        <f>COUNTIF(AF416:AF440,"-")+COUNTIF(AF416:AF440,"+")</f>
        <v>0</v>
      </c>
      <c r="AG415" s="11" t="s">
        <v>8</v>
      </c>
      <c r="AH415" s="29"/>
      <c r="AI415" s="29"/>
      <c r="AJ415" s="29"/>
      <c r="AK415" s="29"/>
      <c r="AL415" s="29"/>
      <c r="AM415" s="29"/>
      <c r="AN415" s="29"/>
      <c r="AO415" s="29"/>
      <c r="AP415" s="29"/>
      <c r="AQ415" s="29"/>
      <c r="AR415" s="29"/>
      <c r="AS415" s="29"/>
      <c r="AT415" s="30"/>
      <c r="AU415" s="31">
        <f>COUNTIF(AU416:AU440,"-")+COUNTIF(AU416:AU440,"+")</f>
        <v>0</v>
      </c>
      <c r="AV415" s="25"/>
    </row>
    <row r="416" spans="1:48" ht="15" customHeight="1" outlineLevel="1">
      <c r="A416" s="76">
        <f t="shared" si="75"/>
        <v>0</v>
      </c>
      <c r="B416" s="18">
        <f>B414</f>
        <v>0</v>
      </c>
      <c r="C416" s="35"/>
      <c r="D416" s="13"/>
      <c r="E416" s="36"/>
      <c r="F416" s="36"/>
      <c r="G416" s="36"/>
      <c r="H416" s="36"/>
      <c r="I416" s="36"/>
      <c r="J416" s="36"/>
      <c r="K416" s="36"/>
      <c r="L416" s="36"/>
      <c r="M416" s="36"/>
      <c r="N416" s="37"/>
      <c r="O416" s="36"/>
      <c r="P416" s="36"/>
      <c r="Q416" s="38" t="str">
        <f>IF(C416&gt;0,IF(AND(E416&lt;=$E$6,F416&lt;=$F$6,G416&lt;=$G$6,H416&lt;=$H$6,I416&lt;=$I$6,J416&lt;=$J$6,K416&lt;=$K$6,L416&lt;=$L$6,M416&lt;=$M$6,N416&lt;=$N$6,O416&lt;=$O$6,P416&lt;=$P$6),"+","-")," ")</f>
        <v xml:space="preserve"> </v>
      </c>
      <c r="R416" s="35"/>
      <c r="S416" s="13"/>
      <c r="T416" s="36"/>
      <c r="U416" s="36"/>
      <c r="V416" s="36"/>
      <c r="W416" s="36"/>
      <c r="X416" s="36"/>
      <c r="Y416" s="36"/>
      <c r="Z416" s="36"/>
      <c r="AA416" s="36"/>
      <c r="AB416" s="36"/>
      <c r="AC416" s="36"/>
      <c r="AD416" s="36"/>
      <c r="AE416" s="36"/>
      <c r="AF416" s="39" t="str">
        <f>IF(S416&gt;0,IF(AND(T416&lt;=$T$6,U416&lt;=$U$6,V416&lt;=$V$6,W416&lt;=$W$6,X416&lt;=$X$6,Y416&lt;=$Y$6,Z416&lt;=$Z$6,AA416&lt;=$AA$6,AB416&lt;=$AB$6,AC416&lt;=$AC$6,AD416&lt;=$AD$6,AE416&lt;=$AE$6),"+","-")," ")</f>
        <v xml:space="preserve"> </v>
      </c>
      <c r="AG416" s="35"/>
      <c r="AH416" s="13"/>
      <c r="AI416" s="36"/>
      <c r="AJ416" s="36"/>
      <c r="AK416" s="36"/>
      <c r="AL416" s="36"/>
      <c r="AM416" s="36"/>
      <c r="AN416" s="36"/>
      <c r="AO416" s="36"/>
      <c r="AP416" s="36"/>
      <c r="AQ416" s="36"/>
      <c r="AR416" s="36"/>
      <c r="AS416" s="36"/>
      <c r="AT416" s="36"/>
      <c r="AU416" s="39" t="str">
        <f>IF(AG416&gt;0,IF(AND(AI416&lt;=$AI$6,AJ416&lt;=$AJ$6,AK416&lt;=$AK$6,AL416&lt;=$AL$6,AM416&lt;=$AM$6,AN416&lt;=$AN$6,AO416&lt;=$AO$6,AP416&lt;=$AP$6,AT416&lt;=$AT$6,AQ416&lt;=$AQ$6,AR416&lt;=$AR$6,AS416&lt;=$AS$6),"+","-")," ")</f>
        <v xml:space="preserve"> </v>
      </c>
      <c r="AV416" s="24"/>
    </row>
    <row r="417" spans="1:48" ht="15" customHeight="1" outlineLevel="1">
      <c r="A417" s="76">
        <f t="shared" si="75"/>
        <v>0</v>
      </c>
      <c r="B417" s="18">
        <f>B416</f>
        <v>0</v>
      </c>
      <c r="C417" s="35"/>
      <c r="D417" s="13"/>
      <c r="E417" s="36"/>
      <c r="F417" s="36"/>
      <c r="G417" s="36"/>
      <c r="H417" s="36"/>
      <c r="I417" s="36"/>
      <c r="J417" s="36"/>
      <c r="K417" s="36"/>
      <c r="L417" s="36"/>
      <c r="M417" s="36"/>
      <c r="N417" s="36"/>
      <c r="O417" s="36"/>
      <c r="P417" s="36"/>
      <c r="Q417" s="38" t="str">
        <f aca="true" t="shared" si="76" ref="Q417:Q440">IF(C417&gt;0,IF(AND(E417&lt;=$E$6,F417&lt;=$F$6,G417&lt;=$G$6,H417&lt;=$H$6,I417&lt;=$I$6,J417&lt;=$J$6,K417&lt;=$K$6,L417&lt;=$L$6,M417&lt;=$M$6,N417&lt;=$N$6,O417&lt;=$O$6,P417&lt;=$P$6),"+","-")," ")</f>
        <v xml:space="preserve"> </v>
      </c>
      <c r="R417" s="35"/>
      <c r="S417" s="13"/>
      <c r="T417" s="36"/>
      <c r="U417" s="36"/>
      <c r="V417" s="36"/>
      <c r="W417" s="36"/>
      <c r="X417" s="36"/>
      <c r="Y417" s="36"/>
      <c r="Z417" s="36"/>
      <c r="AA417" s="36"/>
      <c r="AB417" s="36"/>
      <c r="AC417" s="36"/>
      <c r="AD417" s="36"/>
      <c r="AE417" s="36"/>
      <c r="AF417" s="39" t="str">
        <f aca="true" t="shared" si="77" ref="AF417:AF440">IF(S417&gt;0,IF(AND(T417&lt;=$T$6,U417&lt;=$U$6,V417&lt;=$V$6,W417&lt;=$W$6,X417&lt;=$X$6,Y417&lt;=$Y$6,Z417&lt;=$Z$6,AA417&lt;=$AA$6,AB417&lt;=$AB$6,AC417&lt;=$AC$6,AD417&lt;=$AD$6,AE417&lt;=$AE$6),"+","-")," ")</f>
        <v xml:space="preserve"> </v>
      </c>
      <c r="AG417" s="35"/>
      <c r="AH417" s="13"/>
      <c r="AI417" s="36"/>
      <c r="AJ417" s="36"/>
      <c r="AK417" s="36"/>
      <c r="AL417" s="36"/>
      <c r="AM417" s="36"/>
      <c r="AN417" s="36"/>
      <c r="AO417" s="36"/>
      <c r="AP417" s="36"/>
      <c r="AQ417" s="36"/>
      <c r="AR417" s="36"/>
      <c r="AS417" s="36"/>
      <c r="AT417" s="36"/>
      <c r="AU417" s="39" t="str">
        <f aca="true" t="shared" si="78" ref="AU417:AU440">IF(AG417&gt;0,IF(AND(AI417&lt;=$AI$6,AJ417&lt;=$AJ$6,AK417&lt;=$AK$6,AL417&lt;=$AL$6,AM417&lt;=$AM$6,AN417&lt;=$AN$6,AO417&lt;=$AO$6,AP417&lt;=$AP$6,AT417&lt;=$AT$6,AQ417&lt;=$AQ$6,AR417&lt;=$AR$6,AS417&lt;=$AS$6),"+","-")," ")</f>
        <v xml:space="preserve"> </v>
      </c>
      <c r="AV417" s="24"/>
    </row>
    <row r="418" spans="1:48" ht="15" customHeight="1" outlineLevel="1">
      <c r="A418" s="76">
        <f t="shared" si="75"/>
        <v>0</v>
      </c>
      <c r="B418" s="18">
        <f aca="true" t="shared" si="79" ref="B418:B440">B417</f>
        <v>0</v>
      </c>
      <c r="C418" s="35"/>
      <c r="D418" s="13"/>
      <c r="E418" s="36"/>
      <c r="F418" s="36"/>
      <c r="G418" s="36"/>
      <c r="H418" s="36"/>
      <c r="I418" s="36"/>
      <c r="J418" s="36"/>
      <c r="K418" s="36"/>
      <c r="L418" s="36"/>
      <c r="M418" s="36"/>
      <c r="N418" s="36"/>
      <c r="O418" s="36"/>
      <c r="P418" s="36"/>
      <c r="Q418" s="38" t="str">
        <f t="shared" si="76"/>
        <v xml:space="preserve"> </v>
      </c>
      <c r="R418" s="35"/>
      <c r="S418" s="13"/>
      <c r="T418" s="36"/>
      <c r="U418" s="36"/>
      <c r="V418" s="36"/>
      <c r="W418" s="36"/>
      <c r="X418" s="36"/>
      <c r="Y418" s="36"/>
      <c r="Z418" s="36"/>
      <c r="AA418" s="36"/>
      <c r="AB418" s="36"/>
      <c r="AC418" s="36"/>
      <c r="AD418" s="36"/>
      <c r="AE418" s="36"/>
      <c r="AF418" s="39" t="str">
        <f t="shared" si="77"/>
        <v xml:space="preserve"> </v>
      </c>
      <c r="AG418" s="35"/>
      <c r="AH418" s="13"/>
      <c r="AI418" s="36"/>
      <c r="AJ418" s="36"/>
      <c r="AK418" s="36"/>
      <c r="AL418" s="36"/>
      <c r="AM418" s="36"/>
      <c r="AN418" s="36"/>
      <c r="AO418" s="36"/>
      <c r="AP418" s="36"/>
      <c r="AQ418" s="36"/>
      <c r="AR418" s="36"/>
      <c r="AS418" s="36"/>
      <c r="AT418" s="36"/>
      <c r="AU418" s="39" t="str">
        <f t="shared" si="78"/>
        <v xml:space="preserve"> </v>
      </c>
      <c r="AV418" s="24"/>
    </row>
    <row r="419" spans="1:48" ht="15" customHeight="1" outlineLevel="1">
      <c r="A419" s="76">
        <f t="shared" si="75"/>
        <v>0</v>
      </c>
      <c r="B419" s="18">
        <f t="shared" si="79"/>
        <v>0</v>
      </c>
      <c r="C419" s="35"/>
      <c r="D419" s="13"/>
      <c r="E419" s="36"/>
      <c r="F419" s="36"/>
      <c r="G419" s="36"/>
      <c r="H419" s="36"/>
      <c r="I419" s="36"/>
      <c r="J419" s="36"/>
      <c r="K419" s="36"/>
      <c r="L419" s="36"/>
      <c r="M419" s="36"/>
      <c r="N419" s="36"/>
      <c r="O419" s="36"/>
      <c r="P419" s="36"/>
      <c r="Q419" s="38" t="str">
        <f t="shared" si="76"/>
        <v xml:space="preserve"> </v>
      </c>
      <c r="R419" s="35"/>
      <c r="S419" s="13"/>
      <c r="T419" s="36"/>
      <c r="U419" s="36"/>
      <c r="V419" s="36"/>
      <c r="W419" s="36"/>
      <c r="X419" s="36"/>
      <c r="Y419" s="36"/>
      <c r="Z419" s="36"/>
      <c r="AA419" s="36"/>
      <c r="AB419" s="36"/>
      <c r="AC419" s="36"/>
      <c r="AD419" s="36"/>
      <c r="AE419" s="36"/>
      <c r="AF419" s="39" t="str">
        <f t="shared" si="77"/>
        <v xml:space="preserve"> </v>
      </c>
      <c r="AG419" s="35"/>
      <c r="AH419" s="13"/>
      <c r="AI419" s="36"/>
      <c r="AJ419" s="36"/>
      <c r="AK419" s="36"/>
      <c r="AL419" s="36"/>
      <c r="AM419" s="36"/>
      <c r="AN419" s="36"/>
      <c r="AO419" s="36"/>
      <c r="AP419" s="36"/>
      <c r="AQ419" s="36"/>
      <c r="AR419" s="36"/>
      <c r="AS419" s="36"/>
      <c r="AT419" s="36"/>
      <c r="AU419" s="39" t="str">
        <f t="shared" si="78"/>
        <v xml:space="preserve"> </v>
      </c>
      <c r="AV419" s="24"/>
    </row>
    <row r="420" spans="1:48" ht="15" customHeight="1" outlineLevel="1">
      <c r="A420" s="76">
        <f t="shared" si="75"/>
        <v>0</v>
      </c>
      <c r="B420" s="18">
        <f t="shared" si="79"/>
        <v>0</v>
      </c>
      <c r="C420" s="35"/>
      <c r="D420" s="13"/>
      <c r="E420" s="36"/>
      <c r="F420" s="36"/>
      <c r="G420" s="36"/>
      <c r="H420" s="36"/>
      <c r="I420" s="36"/>
      <c r="J420" s="36"/>
      <c r="K420" s="36"/>
      <c r="L420" s="36"/>
      <c r="M420" s="36"/>
      <c r="N420" s="36"/>
      <c r="O420" s="36"/>
      <c r="P420" s="36"/>
      <c r="Q420" s="38" t="str">
        <f t="shared" si="76"/>
        <v xml:space="preserve"> </v>
      </c>
      <c r="R420" s="35"/>
      <c r="S420" s="13"/>
      <c r="T420" s="36"/>
      <c r="U420" s="36"/>
      <c r="V420" s="36"/>
      <c r="W420" s="36"/>
      <c r="X420" s="36"/>
      <c r="Y420" s="36"/>
      <c r="Z420" s="36"/>
      <c r="AA420" s="36"/>
      <c r="AB420" s="36"/>
      <c r="AC420" s="36"/>
      <c r="AD420" s="36"/>
      <c r="AE420" s="36"/>
      <c r="AF420" s="39" t="str">
        <f t="shared" si="77"/>
        <v xml:space="preserve"> </v>
      </c>
      <c r="AG420" s="35"/>
      <c r="AH420" s="13"/>
      <c r="AI420" s="36"/>
      <c r="AJ420" s="36"/>
      <c r="AK420" s="36"/>
      <c r="AL420" s="36"/>
      <c r="AM420" s="36"/>
      <c r="AN420" s="36"/>
      <c r="AO420" s="36"/>
      <c r="AP420" s="36"/>
      <c r="AQ420" s="36"/>
      <c r="AR420" s="36"/>
      <c r="AS420" s="36"/>
      <c r="AT420" s="36"/>
      <c r="AU420" s="39" t="str">
        <f t="shared" si="78"/>
        <v xml:space="preserve"> </v>
      </c>
      <c r="AV420" s="24"/>
    </row>
    <row r="421" spans="1:48" ht="15" customHeight="1" outlineLevel="1">
      <c r="A421" s="76">
        <f t="shared" si="75"/>
        <v>0</v>
      </c>
      <c r="B421" s="18">
        <f t="shared" si="79"/>
        <v>0</v>
      </c>
      <c r="C421" s="35"/>
      <c r="D421" s="13"/>
      <c r="E421" s="36"/>
      <c r="F421" s="36"/>
      <c r="G421" s="36"/>
      <c r="H421" s="36"/>
      <c r="I421" s="36"/>
      <c r="J421" s="36"/>
      <c r="K421" s="36"/>
      <c r="L421" s="36"/>
      <c r="M421" s="36"/>
      <c r="N421" s="36"/>
      <c r="O421" s="36"/>
      <c r="P421" s="36"/>
      <c r="Q421" s="38" t="str">
        <f t="shared" si="76"/>
        <v xml:space="preserve"> </v>
      </c>
      <c r="R421" s="35"/>
      <c r="S421" s="13"/>
      <c r="T421" s="36"/>
      <c r="U421" s="36"/>
      <c r="V421" s="36"/>
      <c r="W421" s="36"/>
      <c r="X421" s="36"/>
      <c r="Y421" s="36"/>
      <c r="Z421" s="36"/>
      <c r="AA421" s="36"/>
      <c r="AB421" s="36"/>
      <c r="AC421" s="36"/>
      <c r="AD421" s="36"/>
      <c r="AE421" s="36"/>
      <c r="AF421" s="39" t="str">
        <f t="shared" si="77"/>
        <v xml:space="preserve"> </v>
      </c>
      <c r="AG421" s="35"/>
      <c r="AH421" s="13"/>
      <c r="AI421" s="36"/>
      <c r="AJ421" s="36"/>
      <c r="AK421" s="36"/>
      <c r="AL421" s="36"/>
      <c r="AM421" s="36"/>
      <c r="AN421" s="36"/>
      <c r="AO421" s="36"/>
      <c r="AP421" s="36"/>
      <c r="AQ421" s="36"/>
      <c r="AR421" s="36"/>
      <c r="AS421" s="36"/>
      <c r="AT421" s="36"/>
      <c r="AU421" s="39" t="str">
        <f t="shared" si="78"/>
        <v xml:space="preserve"> </v>
      </c>
      <c r="AV421" s="24"/>
    </row>
    <row r="422" spans="1:48" ht="15" customHeight="1" outlineLevel="1">
      <c r="A422" s="76">
        <f t="shared" si="75"/>
        <v>0</v>
      </c>
      <c r="B422" s="18">
        <f t="shared" si="79"/>
        <v>0</v>
      </c>
      <c r="C422" s="35"/>
      <c r="D422" s="13"/>
      <c r="E422" s="36"/>
      <c r="F422" s="36"/>
      <c r="G422" s="36"/>
      <c r="H422" s="36"/>
      <c r="I422" s="36"/>
      <c r="J422" s="36"/>
      <c r="K422" s="36"/>
      <c r="L422" s="36"/>
      <c r="M422" s="36"/>
      <c r="N422" s="36"/>
      <c r="O422" s="36"/>
      <c r="P422" s="36"/>
      <c r="Q422" s="38" t="str">
        <f t="shared" si="76"/>
        <v xml:space="preserve"> </v>
      </c>
      <c r="R422" s="35"/>
      <c r="S422" s="13"/>
      <c r="T422" s="36"/>
      <c r="U422" s="36"/>
      <c r="V422" s="36"/>
      <c r="W422" s="36"/>
      <c r="X422" s="36"/>
      <c r="Y422" s="36"/>
      <c r="Z422" s="36"/>
      <c r="AA422" s="36"/>
      <c r="AB422" s="36"/>
      <c r="AC422" s="36"/>
      <c r="AD422" s="36"/>
      <c r="AE422" s="36"/>
      <c r="AF422" s="39" t="str">
        <f t="shared" si="77"/>
        <v xml:space="preserve"> </v>
      </c>
      <c r="AG422" s="35"/>
      <c r="AH422" s="13"/>
      <c r="AI422" s="36"/>
      <c r="AJ422" s="36"/>
      <c r="AK422" s="36"/>
      <c r="AL422" s="36"/>
      <c r="AM422" s="36"/>
      <c r="AN422" s="36"/>
      <c r="AO422" s="36"/>
      <c r="AP422" s="36"/>
      <c r="AQ422" s="36"/>
      <c r="AR422" s="36"/>
      <c r="AS422" s="36"/>
      <c r="AT422" s="36"/>
      <c r="AU422" s="39" t="str">
        <f t="shared" si="78"/>
        <v xml:space="preserve"> </v>
      </c>
      <c r="AV422" s="24"/>
    </row>
    <row r="423" spans="1:48" ht="15" customHeight="1" outlineLevel="1">
      <c r="A423" s="76">
        <f t="shared" si="75"/>
        <v>0</v>
      </c>
      <c r="B423" s="18">
        <f t="shared" si="79"/>
        <v>0</v>
      </c>
      <c r="C423" s="40"/>
      <c r="D423" s="13"/>
      <c r="E423" s="36"/>
      <c r="F423" s="36"/>
      <c r="G423" s="36"/>
      <c r="H423" s="36"/>
      <c r="I423" s="36"/>
      <c r="J423" s="36"/>
      <c r="K423" s="36"/>
      <c r="L423" s="36"/>
      <c r="M423" s="36"/>
      <c r="N423" s="36"/>
      <c r="O423" s="36"/>
      <c r="P423" s="36"/>
      <c r="Q423" s="38" t="str">
        <f t="shared" si="76"/>
        <v xml:space="preserve"> </v>
      </c>
      <c r="R423" s="40"/>
      <c r="S423" s="13"/>
      <c r="T423" s="36"/>
      <c r="U423" s="36"/>
      <c r="V423" s="36"/>
      <c r="W423" s="36"/>
      <c r="X423" s="36"/>
      <c r="Y423" s="36"/>
      <c r="Z423" s="36"/>
      <c r="AA423" s="36"/>
      <c r="AB423" s="36"/>
      <c r="AC423" s="36"/>
      <c r="AD423" s="36"/>
      <c r="AE423" s="36"/>
      <c r="AF423" s="39" t="str">
        <f t="shared" si="77"/>
        <v xml:space="preserve"> </v>
      </c>
      <c r="AG423" s="40"/>
      <c r="AH423" s="13"/>
      <c r="AI423" s="36"/>
      <c r="AJ423" s="36"/>
      <c r="AK423" s="36"/>
      <c r="AL423" s="36"/>
      <c r="AM423" s="36"/>
      <c r="AN423" s="36"/>
      <c r="AO423" s="36"/>
      <c r="AP423" s="36"/>
      <c r="AQ423" s="36"/>
      <c r="AR423" s="36"/>
      <c r="AS423" s="36"/>
      <c r="AT423" s="36"/>
      <c r="AU423" s="39" t="str">
        <f t="shared" si="78"/>
        <v xml:space="preserve"> </v>
      </c>
      <c r="AV423" s="24"/>
    </row>
    <row r="424" spans="1:48" ht="15" customHeight="1" outlineLevel="1">
      <c r="A424" s="76">
        <f t="shared" si="75"/>
        <v>0</v>
      </c>
      <c r="B424" s="18">
        <f t="shared" si="79"/>
        <v>0</v>
      </c>
      <c r="C424" s="40"/>
      <c r="D424" s="13"/>
      <c r="E424" s="36"/>
      <c r="F424" s="36"/>
      <c r="G424" s="36"/>
      <c r="H424" s="36"/>
      <c r="I424" s="36"/>
      <c r="J424" s="36"/>
      <c r="K424" s="36"/>
      <c r="L424" s="36"/>
      <c r="M424" s="36"/>
      <c r="N424" s="36"/>
      <c r="O424" s="36"/>
      <c r="P424" s="36"/>
      <c r="Q424" s="38" t="str">
        <f t="shared" si="76"/>
        <v xml:space="preserve"> </v>
      </c>
      <c r="R424" s="40"/>
      <c r="S424" s="13"/>
      <c r="T424" s="36"/>
      <c r="U424" s="36"/>
      <c r="V424" s="36"/>
      <c r="W424" s="36"/>
      <c r="X424" s="36"/>
      <c r="Y424" s="36"/>
      <c r="Z424" s="36"/>
      <c r="AA424" s="36"/>
      <c r="AB424" s="36"/>
      <c r="AC424" s="36"/>
      <c r="AD424" s="36"/>
      <c r="AE424" s="36"/>
      <c r="AF424" s="39" t="str">
        <f t="shared" si="77"/>
        <v xml:space="preserve"> </v>
      </c>
      <c r="AG424" s="40"/>
      <c r="AH424" s="13"/>
      <c r="AI424" s="36"/>
      <c r="AJ424" s="36"/>
      <c r="AK424" s="36"/>
      <c r="AL424" s="36"/>
      <c r="AM424" s="36"/>
      <c r="AN424" s="36"/>
      <c r="AO424" s="36"/>
      <c r="AP424" s="36"/>
      <c r="AQ424" s="36"/>
      <c r="AR424" s="36"/>
      <c r="AS424" s="36"/>
      <c r="AT424" s="36"/>
      <c r="AU424" s="39" t="str">
        <f t="shared" si="78"/>
        <v xml:space="preserve"> </v>
      </c>
      <c r="AV424" s="24"/>
    </row>
    <row r="425" spans="1:48" ht="15" customHeight="1" outlineLevel="1">
      <c r="A425" s="76">
        <f t="shared" si="75"/>
        <v>0</v>
      </c>
      <c r="B425" s="18">
        <f t="shared" si="79"/>
        <v>0</v>
      </c>
      <c r="C425" s="40"/>
      <c r="D425" s="13"/>
      <c r="E425" s="36"/>
      <c r="F425" s="36"/>
      <c r="G425" s="36"/>
      <c r="H425" s="36"/>
      <c r="I425" s="36"/>
      <c r="J425" s="36"/>
      <c r="K425" s="36"/>
      <c r="L425" s="36"/>
      <c r="M425" s="36"/>
      <c r="N425" s="36"/>
      <c r="O425" s="36"/>
      <c r="P425" s="36"/>
      <c r="Q425" s="38" t="str">
        <f t="shared" si="76"/>
        <v xml:space="preserve"> </v>
      </c>
      <c r="R425" s="40"/>
      <c r="S425" s="13"/>
      <c r="T425" s="36"/>
      <c r="U425" s="36"/>
      <c r="V425" s="36"/>
      <c r="W425" s="36"/>
      <c r="X425" s="36"/>
      <c r="Y425" s="36"/>
      <c r="Z425" s="36"/>
      <c r="AA425" s="36"/>
      <c r="AB425" s="36"/>
      <c r="AC425" s="36"/>
      <c r="AD425" s="36"/>
      <c r="AE425" s="36"/>
      <c r="AF425" s="39" t="str">
        <f t="shared" si="77"/>
        <v xml:space="preserve"> </v>
      </c>
      <c r="AG425" s="40"/>
      <c r="AH425" s="13"/>
      <c r="AI425" s="36"/>
      <c r="AJ425" s="36"/>
      <c r="AK425" s="36"/>
      <c r="AL425" s="36"/>
      <c r="AM425" s="36"/>
      <c r="AN425" s="36"/>
      <c r="AO425" s="36"/>
      <c r="AP425" s="36"/>
      <c r="AQ425" s="36"/>
      <c r="AR425" s="36"/>
      <c r="AS425" s="36"/>
      <c r="AT425" s="36"/>
      <c r="AU425" s="39" t="str">
        <f t="shared" si="78"/>
        <v xml:space="preserve"> </v>
      </c>
      <c r="AV425" s="24"/>
    </row>
    <row r="426" spans="1:48" ht="15" customHeight="1" outlineLevel="1">
      <c r="A426" s="76">
        <f t="shared" si="75"/>
        <v>0</v>
      </c>
      <c r="B426" s="18">
        <f t="shared" si="79"/>
        <v>0</v>
      </c>
      <c r="C426" s="40"/>
      <c r="D426" s="13"/>
      <c r="E426" s="36"/>
      <c r="F426" s="36"/>
      <c r="G426" s="36"/>
      <c r="H426" s="36"/>
      <c r="I426" s="36"/>
      <c r="J426" s="36"/>
      <c r="K426" s="36"/>
      <c r="L426" s="36"/>
      <c r="M426" s="36"/>
      <c r="N426" s="36"/>
      <c r="O426" s="36"/>
      <c r="P426" s="36"/>
      <c r="Q426" s="38" t="str">
        <f t="shared" si="76"/>
        <v xml:space="preserve"> </v>
      </c>
      <c r="R426" s="40"/>
      <c r="S426" s="13"/>
      <c r="T426" s="36"/>
      <c r="U426" s="36"/>
      <c r="V426" s="36"/>
      <c r="W426" s="36"/>
      <c r="X426" s="36"/>
      <c r="Y426" s="36"/>
      <c r="Z426" s="36"/>
      <c r="AA426" s="36"/>
      <c r="AB426" s="36"/>
      <c r="AC426" s="36"/>
      <c r="AD426" s="36"/>
      <c r="AE426" s="36"/>
      <c r="AF426" s="39" t="str">
        <f t="shared" si="77"/>
        <v xml:space="preserve"> </v>
      </c>
      <c r="AG426" s="40"/>
      <c r="AH426" s="13"/>
      <c r="AI426" s="36"/>
      <c r="AJ426" s="36"/>
      <c r="AK426" s="36"/>
      <c r="AL426" s="36"/>
      <c r="AM426" s="36"/>
      <c r="AN426" s="36"/>
      <c r="AO426" s="36"/>
      <c r="AP426" s="36"/>
      <c r="AQ426" s="36"/>
      <c r="AR426" s="36"/>
      <c r="AS426" s="36"/>
      <c r="AT426" s="36"/>
      <c r="AU426" s="39" t="str">
        <f t="shared" si="78"/>
        <v xml:space="preserve"> </v>
      </c>
      <c r="AV426" s="24"/>
    </row>
    <row r="427" spans="1:48" ht="15" customHeight="1" outlineLevel="1">
      <c r="A427" s="76">
        <f t="shared" si="75"/>
        <v>0</v>
      </c>
      <c r="B427" s="18">
        <f t="shared" si="79"/>
        <v>0</v>
      </c>
      <c r="C427" s="40"/>
      <c r="D427" s="13"/>
      <c r="E427" s="36"/>
      <c r="F427" s="36"/>
      <c r="G427" s="36"/>
      <c r="H427" s="36"/>
      <c r="I427" s="36"/>
      <c r="J427" s="36"/>
      <c r="K427" s="36"/>
      <c r="L427" s="36"/>
      <c r="M427" s="36"/>
      <c r="N427" s="36"/>
      <c r="O427" s="36"/>
      <c r="P427" s="36"/>
      <c r="Q427" s="38" t="str">
        <f t="shared" si="76"/>
        <v xml:space="preserve"> </v>
      </c>
      <c r="R427" s="40"/>
      <c r="S427" s="13"/>
      <c r="T427" s="36"/>
      <c r="U427" s="36"/>
      <c r="V427" s="36"/>
      <c r="W427" s="36"/>
      <c r="X427" s="36"/>
      <c r="Y427" s="36"/>
      <c r="Z427" s="36"/>
      <c r="AA427" s="36"/>
      <c r="AB427" s="36"/>
      <c r="AC427" s="36"/>
      <c r="AD427" s="36"/>
      <c r="AE427" s="36"/>
      <c r="AF427" s="39" t="str">
        <f t="shared" si="77"/>
        <v xml:space="preserve"> </v>
      </c>
      <c r="AG427" s="40"/>
      <c r="AH427" s="13"/>
      <c r="AI427" s="36"/>
      <c r="AJ427" s="36"/>
      <c r="AK427" s="36"/>
      <c r="AL427" s="36"/>
      <c r="AM427" s="36"/>
      <c r="AN427" s="36"/>
      <c r="AO427" s="36"/>
      <c r="AP427" s="36"/>
      <c r="AQ427" s="36"/>
      <c r="AR427" s="36"/>
      <c r="AS427" s="36"/>
      <c r="AT427" s="36"/>
      <c r="AU427" s="39" t="str">
        <f t="shared" si="78"/>
        <v xml:space="preserve"> </v>
      </c>
      <c r="AV427" s="24"/>
    </row>
    <row r="428" spans="1:48" ht="15" customHeight="1" outlineLevel="1">
      <c r="A428" s="76">
        <f t="shared" si="75"/>
        <v>0</v>
      </c>
      <c r="B428" s="18">
        <f t="shared" si="79"/>
        <v>0</v>
      </c>
      <c r="C428" s="40"/>
      <c r="D428" s="13"/>
      <c r="E428" s="36"/>
      <c r="F428" s="36"/>
      <c r="G428" s="36"/>
      <c r="H428" s="36"/>
      <c r="I428" s="36"/>
      <c r="J428" s="36"/>
      <c r="K428" s="36"/>
      <c r="L428" s="36"/>
      <c r="M428" s="36"/>
      <c r="N428" s="36"/>
      <c r="O428" s="36"/>
      <c r="P428" s="36"/>
      <c r="Q428" s="38" t="str">
        <f t="shared" si="76"/>
        <v xml:space="preserve"> </v>
      </c>
      <c r="R428" s="40"/>
      <c r="S428" s="13"/>
      <c r="T428" s="36"/>
      <c r="U428" s="36"/>
      <c r="V428" s="36"/>
      <c r="W428" s="36"/>
      <c r="X428" s="36"/>
      <c r="Y428" s="36"/>
      <c r="Z428" s="36"/>
      <c r="AA428" s="36"/>
      <c r="AB428" s="36"/>
      <c r="AC428" s="36"/>
      <c r="AD428" s="36"/>
      <c r="AE428" s="36"/>
      <c r="AF428" s="39" t="str">
        <f t="shared" si="77"/>
        <v xml:space="preserve"> </v>
      </c>
      <c r="AG428" s="40"/>
      <c r="AH428" s="13"/>
      <c r="AI428" s="36"/>
      <c r="AJ428" s="36"/>
      <c r="AK428" s="36"/>
      <c r="AL428" s="36"/>
      <c r="AM428" s="36"/>
      <c r="AN428" s="36"/>
      <c r="AO428" s="36"/>
      <c r="AP428" s="36"/>
      <c r="AQ428" s="36"/>
      <c r="AR428" s="36"/>
      <c r="AS428" s="36"/>
      <c r="AT428" s="36"/>
      <c r="AU428" s="39" t="str">
        <f t="shared" si="78"/>
        <v xml:space="preserve"> </v>
      </c>
      <c r="AV428" s="24"/>
    </row>
    <row r="429" spans="1:48" ht="15" customHeight="1" outlineLevel="1">
      <c r="A429" s="76">
        <f t="shared" si="75"/>
        <v>0</v>
      </c>
      <c r="B429" s="18">
        <f t="shared" si="79"/>
        <v>0</v>
      </c>
      <c r="C429" s="40"/>
      <c r="D429" s="13"/>
      <c r="E429" s="36"/>
      <c r="F429" s="36"/>
      <c r="G429" s="36"/>
      <c r="H429" s="36"/>
      <c r="I429" s="36"/>
      <c r="J429" s="36"/>
      <c r="K429" s="36"/>
      <c r="L429" s="36"/>
      <c r="M429" s="36"/>
      <c r="N429" s="36"/>
      <c r="O429" s="36"/>
      <c r="P429" s="36"/>
      <c r="Q429" s="38" t="str">
        <f t="shared" si="76"/>
        <v xml:space="preserve"> </v>
      </c>
      <c r="R429" s="40"/>
      <c r="S429" s="13"/>
      <c r="T429" s="36"/>
      <c r="U429" s="36"/>
      <c r="V429" s="36"/>
      <c r="W429" s="36"/>
      <c r="X429" s="36"/>
      <c r="Y429" s="36"/>
      <c r="Z429" s="36"/>
      <c r="AA429" s="36"/>
      <c r="AB429" s="36"/>
      <c r="AC429" s="36"/>
      <c r="AD429" s="36"/>
      <c r="AE429" s="36"/>
      <c r="AF429" s="39" t="str">
        <f t="shared" si="77"/>
        <v xml:space="preserve"> </v>
      </c>
      <c r="AG429" s="40"/>
      <c r="AH429" s="13"/>
      <c r="AI429" s="36"/>
      <c r="AJ429" s="36"/>
      <c r="AK429" s="36"/>
      <c r="AL429" s="36"/>
      <c r="AM429" s="36"/>
      <c r="AN429" s="36"/>
      <c r="AO429" s="36"/>
      <c r="AP429" s="36"/>
      <c r="AQ429" s="36"/>
      <c r="AR429" s="36"/>
      <c r="AS429" s="36"/>
      <c r="AT429" s="36"/>
      <c r="AU429" s="39" t="str">
        <f t="shared" si="78"/>
        <v xml:space="preserve"> </v>
      </c>
      <c r="AV429" s="24"/>
    </row>
    <row r="430" spans="1:48" ht="15" customHeight="1" outlineLevel="1">
      <c r="A430" s="76">
        <f t="shared" si="75"/>
        <v>0</v>
      </c>
      <c r="B430" s="18">
        <f t="shared" si="79"/>
        <v>0</v>
      </c>
      <c r="C430" s="40"/>
      <c r="D430" s="13"/>
      <c r="E430" s="36"/>
      <c r="F430" s="36"/>
      <c r="G430" s="36"/>
      <c r="H430" s="36"/>
      <c r="I430" s="36"/>
      <c r="J430" s="36"/>
      <c r="K430" s="36"/>
      <c r="L430" s="36"/>
      <c r="M430" s="36"/>
      <c r="N430" s="36"/>
      <c r="O430" s="36"/>
      <c r="P430" s="36"/>
      <c r="Q430" s="38" t="str">
        <f t="shared" si="76"/>
        <v xml:space="preserve"> </v>
      </c>
      <c r="R430" s="40"/>
      <c r="S430" s="13"/>
      <c r="T430" s="36"/>
      <c r="U430" s="36"/>
      <c r="V430" s="36"/>
      <c r="W430" s="36"/>
      <c r="X430" s="36"/>
      <c r="Y430" s="36"/>
      <c r="Z430" s="36"/>
      <c r="AA430" s="36"/>
      <c r="AB430" s="36"/>
      <c r="AC430" s="36"/>
      <c r="AD430" s="36"/>
      <c r="AE430" s="36"/>
      <c r="AF430" s="39" t="str">
        <f t="shared" si="77"/>
        <v xml:space="preserve"> </v>
      </c>
      <c r="AG430" s="40"/>
      <c r="AH430" s="13"/>
      <c r="AI430" s="36"/>
      <c r="AJ430" s="36"/>
      <c r="AK430" s="36"/>
      <c r="AL430" s="36"/>
      <c r="AM430" s="36"/>
      <c r="AN430" s="36"/>
      <c r="AO430" s="36"/>
      <c r="AP430" s="36"/>
      <c r="AQ430" s="36"/>
      <c r="AR430" s="36"/>
      <c r="AS430" s="36"/>
      <c r="AT430" s="36"/>
      <c r="AU430" s="39" t="str">
        <f t="shared" si="78"/>
        <v xml:space="preserve"> </v>
      </c>
      <c r="AV430" s="24"/>
    </row>
    <row r="431" spans="1:48" ht="15" customHeight="1" outlineLevel="1">
      <c r="A431" s="76">
        <f t="shared" si="75"/>
        <v>0</v>
      </c>
      <c r="B431" s="18">
        <f t="shared" si="79"/>
        <v>0</v>
      </c>
      <c r="C431" s="40"/>
      <c r="D431" s="13"/>
      <c r="E431" s="36"/>
      <c r="F431" s="36"/>
      <c r="G431" s="36"/>
      <c r="H431" s="36"/>
      <c r="I431" s="36"/>
      <c r="J431" s="36"/>
      <c r="K431" s="36"/>
      <c r="L431" s="36"/>
      <c r="M431" s="36"/>
      <c r="N431" s="36"/>
      <c r="O431" s="36"/>
      <c r="P431" s="36"/>
      <c r="Q431" s="38" t="str">
        <f t="shared" si="76"/>
        <v xml:space="preserve"> </v>
      </c>
      <c r="R431" s="40"/>
      <c r="S431" s="13"/>
      <c r="T431" s="36"/>
      <c r="U431" s="36"/>
      <c r="V431" s="36"/>
      <c r="W431" s="36"/>
      <c r="X431" s="36"/>
      <c r="Y431" s="36"/>
      <c r="Z431" s="36"/>
      <c r="AA431" s="36"/>
      <c r="AB431" s="36"/>
      <c r="AC431" s="36"/>
      <c r="AD431" s="36"/>
      <c r="AE431" s="36"/>
      <c r="AF431" s="39" t="str">
        <f t="shared" si="77"/>
        <v xml:space="preserve"> </v>
      </c>
      <c r="AG431" s="40"/>
      <c r="AH431" s="13"/>
      <c r="AI431" s="36"/>
      <c r="AJ431" s="36"/>
      <c r="AK431" s="36"/>
      <c r="AL431" s="36"/>
      <c r="AM431" s="36"/>
      <c r="AN431" s="36"/>
      <c r="AO431" s="36"/>
      <c r="AP431" s="36"/>
      <c r="AQ431" s="36"/>
      <c r="AR431" s="36"/>
      <c r="AS431" s="36"/>
      <c r="AT431" s="36"/>
      <c r="AU431" s="39" t="str">
        <f t="shared" si="78"/>
        <v xml:space="preserve"> </v>
      </c>
      <c r="AV431" s="25"/>
    </row>
    <row r="432" spans="1:48" ht="15" customHeight="1" outlineLevel="1">
      <c r="A432" s="76">
        <f t="shared" si="75"/>
        <v>0</v>
      </c>
      <c r="B432" s="18">
        <f t="shared" si="79"/>
        <v>0</v>
      </c>
      <c r="C432" s="40"/>
      <c r="D432" s="13"/>
      <c r="E432" s="36"/>
      <c r="F432" s="36"/>
      <c r="G432" s="36"/>
      <c r="H432" s="36"/>
      <c r="I432" s="36"/>
      <c r="J432" s="36"/>
      <c r="K432" s="36"/>
      <c r="L432" s="36"/>
      <c r="M432" s="36"/>
      <c r="N432" s="36"/>
      <c r="O432" s="36"/>
      <c r="P432" s="36"/>
      <c r="Q432" s="38" t="str">
        <f t="shared" si="76"/>
        <v xml:space="preserve"> </v>
      </c>
      <c r="R432" s="40"/>
      <c r="S432" s="13"/>
      <c r="T432" s="36"/>
      <c r="U432" s="36"/>
      <c r="V432" s="36"/>
      <c r="W432" s="36"/>
      <c r="X432" s="36"/>
      <c r="Y432" s="36"/>
      <c r="Z432" s="36"/>
      <c r="AA432" s="36"/>
      <c r="AB432" s="36"/>
      <c r="AC432" s="36"/>
      <c r="AD432" s="36"/>
      <c r="AE432" s="36"/>
      <c r="AF432" s="39" t="str">
        <f t="shared" si="77"/>
        <v xml:space="preserve"> </v>
      </c>
      <c r="AG432" s="40"/>
      <c r="AH432" s="13"/>
      <c r="AI432" s="36"/>
      <c r="AJ432" s="36"/>
      <c r="AK432" s="36"/>
      <c r="AL432" s="36"/>
      <c r="AM432" s="36"/>
      <c r="AN432" s="36"/>
      <c r="AO432" s="36"/>
      <c r="AP432" s="36"/>
      <c r="AQ432" s="36"/>
      <c r="AR432" s="36"/>
      <c r="AS432" s="36"/>
      <c r="AT432" s="36"/>
      <c r="AU432" s="39" t="str">
        <f t="shared" si="78"/>
        <v xml:space="preserve"> </v>
      </c>
      <c r="AV432" s="25"/>
    </row>
    <row r="433" spans="1:48" ht="15" customHeight="1" outlineLevel="1">
      <c r="A433" s="76">
        <f t="shared" si="75"/>
        <v>0</v>
      </c>
      <c r="B433" s="18">
        <f t="shared" si="79"/>
        <v>0</v>
      </c>
      <c r="C433" s="40"/>
      <c r="D433" s="13"/>
      <c r="E433" s="36"/>
      <c r="F433" s="36"/>
      <c r="G433" s="36"/>
      <c r="H433" s="36"/>
      <c r="I433" s="36"/>
      <c r="J433" s="36"/>
      <c r="K433" s="36"/>
      <c r="L433" s="36"/>
      <c r="M433" s="36"/>
      <c r="N433" s="36"/>
      <c r="O433" s="36"/>
      <c r="P433" s="36"/>
      <c r="Q433" s="38" t="str">
        <f t="shared" si="76"/>
        <v xml:space="preserve"> </v>
      </c>
      <c r="R433" s="40"/>
      <c r="S433" s="13"/>
      <c r="T433" s="36"/>
      <c r="U433" s="36"/>
      <c r="V433" s="36"/>
      <c r="W433" s="36"/>
      <c r="X433" s="36"/>
      <c r="Y433" s="36"/>
      <c r="Z433" s="36"/>
      <c r="AA433" s="36"/>
      <c r="AB433" s="36"/>
      <c r="AC433" s="36"/>
      <c r="AD433" s="36"/>
      <c r="AE433" s="36"/>
      <c r="AF433" s="39" t="str">
        <f t="shared" si="77"/>
        <v xml:space="preserve"> </v>
      </c>
      <c r="AG433" s="40"/>
      <c r="AH433" s="13"/>
      <c r="AI433" s="36"/>
      <c r="AJ433" s="36"/>
      <c r="AK433" s="36"/>
      <c r="AL433" s="36"/>
      <c r="AM433" s="36"/>
      <c r="AN433" s="36"/>
      <c r="AO433" s="36"/>
      <c r="AP433" s="36"/>
      <c r="AQ433" s="36"/>
      <c r="AR433" s="36"/>
      <c r="AS433" s="36"/>
      <c r="AT433" s="36"/>
      <c r="AU433" s="39" t="str">
        <f t="shared" si="78"/>
        <v xml:space="preserve"> </v>
      </c>
      <c r="AV433" s="25"/>
    </row>
    <row r="434" spans="1:48" ht="15" customHeight="1" outlineLevel="1">
      <c r="A434" s="76">
        <f t="shared" si="75"/>
        <v>0</v>
      </c>
      <c r="B434" s="18">
        <f t="shared" si="79"/>
        <v>0</v>
      </c>
      <c r="C434" s="40"/>
      <c r="D434" s="13"/>
      <c r="E434" s="36"/>
      <c r="F434" s="36"/>
      <c r="G434" s="36"/>
      <c r="H434" s="36"/>
      <c r="I434" s="36"/>
      <c r="J434" s="36"/>
      <c r="K434" s="36"/>
      <c r="L434" s="36"/>
      <c r="M434" s="36"/>
      <c r="N434" s="36"/>
      <c r="O434" s="36"/>
      <c r="P434" s="36"/>
      <c r="Q434" s="38" t="str">
        <f t="shared" si="76"/>
        <v xml:space="preserve"> </v>
      </c>
      <c r="R434" s="40"/>
      <c r="S434" s="13"/>
      <c r="T434" s="36"/>
      <c r="U434" s="36"/>
      <c r="V434" s="36"/>
      <c r="W434" s="36"/>
      <c r="X434" s="36"/>
      <c r="Y434" s="36"/>
      <c r="Z434" s="36"/>
      <c r="AA434" s="36"/>
      <c r="AB434" s="36"/>
      <c r="AC434" s="36"/>
      <c r="AD434" s="36"/>
      <c r="AE434" s="36"/>
      <c r="AF434" s="39" t="str">
        <f t="shared" si="77"/>
        <v xml:space="preserve"> </v>
      </c>
      <c r="AG434" s="40"/>
      <c r="AH434" s="13"/>
      <c r="AI434" s="36"/>
      <c r="AJ434" s="36"/>
      <c r="AK434" s="36"/>
      <c r="AL434" s="36"/>
      <c r="AM434" s="36"/>
      <c r="AN434" s="36"/>
      <c r="AO434" s="36"/>
      <c r="AP434" s="36"/>
      <c r="AQ434" s="36"/>
      <c r="AR434" s="36"/>
      <c r="AS434" s="36"/>
      <c r="AT434" s="36"/>
      <c r="AU434" s="39" t="str">
        <f t="shared" si="78"/>
        <v xml:space="preserve"> </v>
      </c>
      <c r="AV434" s="25"/>
    </row>
    <row r="435" spans="1:48" ht="15" customHeight="1" outlineLevel="1">
      <c r="A435" s="76">
        <f t="shared" si="75"/>
        <v>0</v>
      </c>
      <c r="B435" s="18">
        <f t="shared" si="79"/>
        <v>0</v>
      </c>
      <c r="C435" s="40"/>
      <c r="D435" s="13"/>
      <c r="E435" s="36"/>
      <c r="F435" s="36"/>
      <c r="G435" s="36"/>
      <c r="H435" s="36"/>
      <c r="I435" s="36"/>
      <c r="J435" s="36"/>
      <c r="K435" s="36"/>
      <c r="L435" s="36"/>
      <c r="M435" s="36"/>
      <c r="N435" s="36"/>
      <c r="O435" s="36"/>
      <c r="P435" s="36"/>
      <c r="Q435" s="38" t="str">
        <f t="shared" si="76"/>
        <v xml:space="preserve"> </v>
      </c>
      <c r="R435" s="40"/>
      <c r="S435" s="13"/>
      <c r="T435" s="36"/>
      <c r="U435" s="36"/>
      <c r="V435" s="36"/>
      <c r="W435" s="36"/>
      <c r="X435" s="36"/>
      <c r="Y435" s="36"/>
      <c r="Z435" s="36"/>
      <c r="AA435" s="36"/>
      <c r="AB435" s="36"/>
      <c r="AC435" s="36"/>
      <c r="AD435" s="36"/>
      <c r="AE435" s="36"/>
      <c r="AF435" s="39" t="str">
        <f t="shared" si="77"/>
        <v xml:space="preserve"> </v>
      </c>
      <c r="AG435" s="40"/>
      <c r="AH435" s="13"/>
      <c r="AI435" s="36"/>
      <c r="AJ435" s="36"/>
      <c r="AK435" s="36"/>
      <c r="AL435" s="36"/>
      <c r="AM435" s="36"/>
      <c r="AN435" s="36"/>
      <c r="AO435" s="36"/>
      <c r="AP435" s="36"/>
      <c r="AQ435" s="36"/>
      <c r="AR435" s="36"/>
      <c r="AS435" s="36"/>
      <c r="AT435" s="36"/>
      <c r="AU435" s="39" t="str">
        <f t="shared" si="78"/>
        <v xml:space="preserve"> </v>
      </c>
      <c r="AV435" s="25"/>
    </row>
    <row r="436" spans="1:48" ht="15" customHeight="1" outlineLevel="1">
      <c r="A436" s="76">
        <f t="shared" si="75"/>
        <v>0</v>
      </c>
      <c r="B436" s="18">
        <f t="shared" si="79"/>
        <v>0</v>
      </c>
      <c r="C436" s="40"/>
      <c r="D436" s="13"/>
      <c r="E436" s="36"/>
      <c r="F436" s="36"/>
      <c r="G436" s="36"/>
      <c r="H436" s="36"/>
      <c r="I436" s="36"/>
      <c r="J436" s="36"/>
      <c r="K436" s="36"/>
      <c r="L436" s="36"/>
      <c r="M436" s="36"/>
      <c r="N436" s="36"/>
      <c r="O436" s="36"/>
      <c r="P436" s="36"/>
      <c r="Q436" s="38" t="str">
        <f t="shared" si="76"/>
        <v xml:space="preserve"> </v>
      </c>
      <c r="R436" s="40"/>
      <c r="S436" s="13"/>
      <c r="T436" s="36"/>
      <c r="U436" s="36"/>
      <c r="V436" s="36"/>
      <c r="W436" s="36"/>
      <c r="X436" s="36"/>
      <c r="Y436" s="36"/>
      <c r="Z436" s="36"/>
      <c r="AA436" s="36"/>
      <c r="AB436" s="36"/>
      <c r="AC436" s="36"/>
      <c r="AD436" s="36"/>
      <c r="AE436" s="36"/>
      <c r="AF436" s="39" t="str">
        <f t="shared" si="77"/>
        <v xml:space="preserve"> </v>
      </c>
      <c r="AG436" s="40"/>
      <c r="AH436" s="13"/>
      <c r="AI436" s="36"/>
      <c r="AJ436" s="36"/>
      <c r="AK436" s="36"/>
      <c r="AL436" s="36"/>
      <c r="AM436" s="36"/>
      <c r="AN436" s="36"/>
      <c r="AO436" s="36"/>
      <c r="AP436" s="36"/>
      <c r="AQ436" s="36"/>
      <c r="AR436" s="36"/>
      <c r="AS436" s="36"/>
      <c r="AT436" s="36"/>
      <c r="AU436" s="39" t="str">
        <f t="shared" si="78"/>
        <v xml:space="preserve"> </v>
      </c>
      <c r="AV436" s="25"/>
    </row>
    <row r="437" spans="1:48" ht="15" customHeight="1" outlineLevel="1">
      <c r="A437" s="76">
        <f t="shared" si="75"/>
        <v>0</v>
      </c>
      <c r="B437" s="18">
        <f t="shared" si="79"/>
        <v>0</v>
      </c>
      <c r="C437" s="40"/>
      <c r="D437" s="13"/>
      <c r="E437" s="36"/>
      <c r="F437" s="36"/>
      <c r="G437" s="36"/>
      <c r="H437" s="36"/>
      <c r="I437" s="36"/>
      <c r="J437" s="36"/>
      <c r="K437" s="36"/>
      <c r="L437" s="36"/>
      <c r="M437" s="36"/>
      <c r="N437" s="36"/>
      <c r="O437" s="36"/>
      <c r="P437" s="36"/>
      <c r="Q437" s="38" t="str">
        <f t="shared" si="76"/>
        <v xml:space="preserve"> </v>
      </c>
      <c r="R437" s="40"/>
      <c r="S437" s="13"/>
      <c r="T437" s="36"/>
      <c r="U437" s="36"/>
      <c r="V437" s="36"/>
      <c r="W437" s="36"/>
      <c r="X437" s="36"/>
      <c r="Y437" s="36"/>
      <c r="Z437" s="36"/>
      <c r="AA437" s="36"/>
      <c r="AB437" s="36"/>
      <c r="AC437" s="36"/>
      <c r="AD437" s="36"/>
      <c r="AE437" s="36"/>
      <c r="AF437" s="39" t="str">
        <f t="shared" si="77"/>
        <v xml:space="preserve"> </v>
      </c>
      <c r="AG437" s="40"/>
      <c r="AH437" s="13"/>
      <c r="AI437" s="36"/>
      <c r="AJ437" s="36"/>
      <c r="AK437" s="36"/>
      <c r="AL437" s="36"/>
      <c r="AM437" s="36"/>
      <c r="AN437" s="36"/>
      <c r="AO437" s="36"/>
      <c r="AP437" s="36"/>
      <c r="AQ437" s="36"/>
      <c r="AR437" s="36"/>
      <c r="AS437" s="36"/>
      <c r="AT437" s="36"/>
      <c r="AU437" s="39" t="str">
        <f t="shared" si="78"/>
        <v xml:space="preserve"> </v>
      </c>
      <c r="AV437" s="25"/>
    </row>
    <row r="438" spans="1:48" ht="15" customHeight="1" outlineLevel="1">
      <c r="A438" s="76">
        <f t="shared" si="75"/>
        <v>0</v>
      </c>
      <c r="B438" s="18">
        <f t="shared" si="79"/>
        <v>0</v>
      </c>
      <c r="C438" s="40"/>
      <c r="D438" s="13"/>
      <c r="E438" s="36"/>
      <c r="F438" s="36"/>
      <c r="G438" s="36"/>
      <c r="H438" s="36"/>
      <c r="I438" s="36"/>
      <c r="J438" s="36"/>
      <c r="K438" s="36"/>
      <c r="L438" s="36"/>
      <c r="M438" s="36"/>
      <c r="N438" s="36"/>
      <c r="O438" s="36"/>
      <c r="P438" s="36"/>
      <c r="Q438" s="38" t="str">
        <f t="shared" si="76"/>
        <v xml:space="preserve"> </v>
      </c>
      <c r="R438" s="40"/>
      <c r="S438" s="13"/>
      <c r="T438" s="36"/>
      <c r="U438" s="36"/>
      <c r="V438" s="36"/>
      <c r="W438" s="36"/>
      <c r="X438" s="36"/>
      <c r="Y438" s="36"/>
      <c r="Z438" s="36"/>
      <c r="AA438" s="36"/>
      <c r="AB438" s="36"/>
      <c r="AC438" s="36"/>
      <c r="AD438" s="36"/>
      <c r="AE438" s="36"/>
      <c r="AF438" s="39" t="str">
        <f t="shared" si="77"/>
        <v xml:space="preserve"> </v>
      </c>
      <c r="AG438" s="40"/>
      <c r="AH438" s="13"/>
      <c r="AI438" s="36"/>
      <c r="AJ438" s="36"/>
      <c r="AK438" s="36"/>
      <c r="AL438" s="36"/>
      <c r="AM438" s="36"/>
      <c r="AN438" s="36"/>
      <c r="AO438" s="36"/>
      <c r="AP438" s="36"/>
      <c r="AQ438" s="36"/>
      <c r="AR438" s="36"/>
      <c r="AS438" s="36"/>
      <c r="AT438" s="36"/>
      <c r="AU438" s="39" t="str">
        <f t="shared" si="78"/>
        <v xml:space="preserve"> </v>
      </c>
      <c r="AV438" s="25"/>
    </row>
    <row r="439" spans="1:48" ht="15" customHeight="1" outlineLevel="1">
      <c r="A439" s="76">
        <f t="shared" si="75"/>
        <v>0</v>
      </c>
      <c r="B439" s="18">
        <f t="shared" si="79"/>
        <v>0</v>
      </c>
      <c r="C439" s="40"/>
      <c r="D439" s="13"/>
      <c r="E439" s="36"/>
      <c r="F439" s="36"/>
      <c r="G439" s="36"/>
      <c r="H439" s="36"/>
      <c r="I439" s="36"/>
      <c r="J439" s="36"/>
      <c r="K439" s="36"/>
      <c r="L439" s="36"/>
      <c r="M439" s="36"/>
      <c r="N439" s="36"/>
      <c r="O439" s="36"/>
      <c r="P439" s="36"/>
      <c r="Q439" s="38" t="str">
        <f t="shared" si="76"/>
        <v xml:space="preserve"> </v>
      </c>
      <c r="R439" s="40"/>
      <c r="S439" s="13"/>
      <c r="T439" s="36"/>
      <c r="U439" s="36"/>
      <c r="V439" s="36"/>
      <c r="W439" s="36"/>
      <c r="X439" s="36"/>
      <c r="Y439" s="36"/>
      <c r="Z439" s="36"/>
      <c r="AA439" s="36"/>
      <c r="AB439" s="36"/>
      <c r="AC439" s="36"/>
      <c r="AD439" s="36"/>
      <c r="AE439" s="36"/>
      <c r="AF439" s="41" t="str">
        <f t="shared" si="77"/>
        <v xml:space="preserve"> </v>
      </c>
      <c r="AG439" s="40"/>
      <c r="AH439" s="13"/>
      <c r="AI439" s="36"/>
      <c r="AJ439" s="36"/>
      <c r="AK439" s="36"/>
      <c r="AL439" s="36"/>
      <c r="AM439" s="36"/>
      <c r="AN439" s="36"/>
      <c r="AO439" s="36"/>
      <c r="AP439" s="36"/>
      <c r="AQ439" s="36"/>
      <c r="AR439" s="36"/>
      <c r="AS439" s="36"/>
      <c r="AT439" s="36"/>
      <c r="AU439" s="39" t="str">
        <f t="shared" si="78"/>
        <v xml:space="preserve"> </v>
      </c>
      <c r="AV439" s="25"/>
    </row>
    <row r="440" spans="1:48" ht="15" customHeight="1" outlineLevel="1">
      <c r="A440" s="76">
        <f t="shared" si="75"/>
        <v>0</v>
      </c>
      <c r="B440" s="18">
        <f t="shared" si="79"/>
        <v>0</v>
      </c>
      <c r="C440" s="40"/>
      <c r="D440" s="13"/>
      <c r="E440" s="36"/>
      <c r="F440" s="36"/>
      <c r="G440" s="36"/>
      <c r="H440" s="36"/>
      <c r="I440" s="36"/>
      <c r="J440" s="36"/>
      <c r="K440" s="36"/>
      <c r="L440" s="36"/>
      <c r="M440" s="36"/>
      <c r="N440" s="36"/>
      <c r="O440" s="36"/>
      <c r="P440" s="36"/>
      <c r="Q440" s="38" t="str">
        <f t="shared" si="76"/>
        <v xml:space="preserve"> </v>
      </c>
      <c r="R440" s="40"/>
      <c r="S440" s="13"/>
      <c r="T440" s="36"/>
      <c r="U440" s="36"/>
      <c r="V440" s="36"/>
      <c r="W440" s="36"/>
      <c r="X440" s="36"/>
      <c r="Y440" s="36"/>
      <c r="Z440" s="36"/>
      <c r="AA440" s="36"/>
      <c r="AB440" s="36"/>
      <c r="AC440" s="36"/>
      <c r="AD440" s="36"/>
      <c r="AE440" s="36"/>
      <c r="AF440" s="41" t="str">
        <f t="shared" si="77"/>
        <v xml:space="preserve"> </v>
      </c>
      <c r="AG440" s="40"/>
      <c r="AH440" s="13"/>
      <c r="AI440" s="36"/>
      <c r="AJ440" s="36"/>
      <c r="AK440" s="36"/>
      <c r="AL440" s="36"/>
      <c r="AM440" s="36"/>
      <c r="AN440" s="36"/>
      <c r="AO440" s="36"/>
      <c r="AP440" s="36"/>
      <c r="AQ440" s="36"/>
      <c r="AR440" s="36"/>
      <c r="AS440" s="36"/>
      <c r="AT440" s="36"/>
      <c r="AU440" s="39" t="str">
        <f t="shared" si="78"/>
        <v xml:space="preserve"> </v>
      </c>
      <c r="AV440" s="25"/>
    </row>
    <row r="441" spans="1:48" ht="15" customHeight="1">
      <c r="A441" s="76">
        <f>IF((SUM(D441:Q441)+SUM(R441:AF441)+SUM(AG441:AU441))=0,0,1)</f>
        <v>0</v>
      </c>
      <c r="B441" s="119"/>
      <c r="C441" s="11" t="s">
        <v>7</v>
      </c>
      <c r="D441" s="26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8"/>
      <c r="Q441" s="31">
        <f>COUNTIF(Q443:Q467,"-")</f>
        <v>0</v>
      </c>
      <c r="R441" s="11" t="s">
        <v>7</v>
      </c>
      <c r="S441" s="29"/>
      <c r="T441" s="29"/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30"/>
      <c r="AF441" s="31">
        <f>COUNTIF(AF443:AF467,"-")</f>
        <v>0</v>
      </c>
      <c r="AG441" s="11" t="s">
        <v>7</v>
      </c>
      <c r="AH441" s="29"/>
      <c r="AI441" s="29"/>
      <c r="AJ441" s="29"/>
      <c r="AK441" s="29"/>
      <c r="AL441" s="29"/>
      <c r="AM441" s="29"/>
      <c r="AN441" s="29"/>
      <c r="AO441" s="29"/>
      <c r="AP441" s="29"/>
      <c r="AQ441" s="29"/>
      <c r="AR441" s="29"/>
      <c r="AS441" s="29"/>
      <c r="AT441" s="30"/>
      <c r="AU441" s="31">
        <f>COUNTIF(AU443:AU467,"-")</f>
        <v>0</v>
      </c>
      <c r="AV441" s="25"/>
    </row>
    <row r="442" spans="1:48" ht="15" customHeight="1">
      <c r="A442" s="76">
        <f aca="true" t="shared" si="80" ref="A442:A467">IF((SUM(D442:Q442)+SUM(R442:AF442)+SUM(AG442:AU442))=0,0,1)</f>
        <v>0</v>
      </c>
      <c r="B442" s="120"/>
      <c r="C442" s="12" t="s">
        <v>8</v>
      </c>
      <c r="D442" s="32"/>
      <c r="E442" s="33"/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4"/>
      <c r="Q442" s="31">
        <f>COUNTIF(Q443:Q467,"-")+COUNTIF(Q443:Q467,"+")</f>
        <v>0</v>
      </c>
      <c r="R442" s="11" t="s">
        <v>8</v>
      </c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30"/>
      <c r="AF442" s="31">
        <f>COUNTIF(AF443:AF467,"-")+COUNTIF(AF443:AF467,"+")</f>
        <v>0</v>
      </c>
      <c r="AG442" s="11" t="s">
        <v>8</v>
      </c>
      <c r="AH442" s="29"/>
      <c r="AI442" s="29"/>
      <c r="AJ442" s="29"/>
      <c r="AK442" s="29"/>
      <c r="AL442" s="29"/>
      <c r="AM442" s="29"/>
      <c r="AN442" s="29"/>
      <c r="AO442" s="29"/>
      <c r="AP442" s="29"/>
      <c r="AQ442" s="29"/>
      <c r="AR442" s="29"/>
      <c r="AS442" s="29"/>
      <c r="AT442" s="30"/>
      <c r="AU442" s="31">
        <f>COUNTIF(AU443:AU467,"-")+COUNTIF(AU443:AU467,"+")</f>
        <v>0</v>
      </c>
      <c r="AV442" s="25"/>
    </row>
    <row r="443" spans="1:48" ht="15" customHeight="1" outlineLevel="1">
      <c r="A443" s="76">
        <f t="shared" si="80"/>
        <v>0</v>
      </c>
      <c r="B443" s="18">
        <f>B441</f>
        <v>0</v>
      </c>
      <c r="C443" s="35"/>
      <c r="D443" s="13"/>
      <c r="E443" s="36"/>
      <c r="F443" s="36"/>
      <c r="G443" s="36"/>
      <c r="H443" s="36"/>
      <c r="I443" s="36"/>
      <c r="J443" s="36"/>
      <c r="K443" s="36"/>
      <c r="L443" s="36"/>
      <c r="M443" s="36"/>
      <c r="N443" s="37"/>
      <c r="O443" s="36"/>
      <c r="P443" s="36"/>
      <c r="Q443" s="38" t="str">
        <f>IF(C443&gt;0,IF(AND(E443&lt;=$E$6,F443&lt;=$F$6,G443&lt;=$G$6,H443&lt;=$H$6,I443&lt;=$I$6,J443&lt;=$J$6,K443&lt;=$K$6,L443&lt;=$L$6,M443&lt;=$M$6,N443&lt;=$N$6,O443&lt;=$O$6,P443&lt;=$P$6),"+","-")," ")</f>
        <v xml:space="preserve"> </v>
      </c>
      <c r="R443" s="35"/>
      <c r="S443" s="13"/>
      <c r="T443" s="36"/>
      <c r="U443" s="36"/>
      <c r="V443" s="36"/>
      <c r="W443" s="36"/>
      <c r="X443" s="36"/>
      <c r="Y443" s="36"/>
      <c r="Z443" s="36"/>
      <c r="AA443" s="36"/>
      <c r="AB443" s="36"/>
      <c r="AC443" s="36"/>
      <c r="AD443" s="36"/>
      <c r="AE443" s="36"/>
      <c r="AF443" s="39" t="str">
        <f>IF(S443&gt;0,IF(AND(T443&lt;=$T$6,U443&lt;=$U$6,V443&lt;=$V$6,W443&lt;=$W$6,X443&lt;=$X$6,Y443&lt;=$Y$6,Z443&lt;=$Z$6,AA443&lt;=$AA$6,AB443&lt;=$AB$6,AC443&lt;=$AC$6,AD443&lt;=$AD$6,AE443&lt;=$AE$6),"+","-")," ")</f>
        <v xml:space="preserve"> </v>
      </c>
      <c r="AG443" s="35"/>
      <c r="AH443" s="13"/>
      <c r="AI443" s="36"/>
      <c r="AJ443" s="36"/>
      <c r="AK443" s="36"/>
      <c r="AL443" s="36"/>
      <c r="AM443" s="36"/>
      <c r="AN443" s="36"/>
      <c r="AO443" s="36"/>
      <c r="AP443" s="36"/>
      <c r="AQ443" s="36"/>
      <c r="AR443" s="36"/>
      <c r="AS443" s="36"/>
      <c r="AT443" s="36"/>
      <c r="AU443" s="39" t="str">
        <f>IF(AG443&gt;0,IF(AND(AI443&lt;=$AI$6,AJ443&lt;=$AJ$6,AK443&lt;=$AK$6,AL443&lt;=$AL$6,AM443&lt;=$AM$6,AN443&lt;=$AN$6,AO443&lt;=$AO$6,AP443&lt;=$AP$6,AT443&lt;=$AT$6,AQ443&lt;=$AQ$6,AR443&lt;=$AR$6,AS443&lt;=$AS$6),"+","-")," ")</f>
        <v xml:space="preserve"> </v>
      </c>
      <c r="AV443" s="24"/>
    </row>
    <row r="444" spans="1:48" ht="15" customHeight="1" outlineLevel="1">
      <c r="A444" s="76">
        <f t="shared" si="80"/>
        <v>0</v>
      </c>
      <c r="B444" s="18">
        <f>B443</f>
        <v>0</v>
      </c>
      <c r="C444" s="35"/>
      <c r="D444" s="13"/>
      <c r="E444" s="36"/>
      <c r="F444" s="36"/>
      <c r="G444" s="36"/>
      <c r="H444" s="36"/>
      <c r="I444" s="36"/>
      <c r="J444" s="36"/>
      <c r="K444" s="36"/>
      <c r="L444" s="36"/>
      <c r="M444" s="36"/>
      <c r="N444" s="36"/>
      <c r="O444" s="36"/>
      <c r="P444" s="36"/>
      <c r="Q444" s="38" t="str">
        <f aca="true" t="shared" si="81" ref="Q444:Q467">IF(C444&gt;0,IF(AND(E444&lt;=$E$6,F444&lt;=$F$6,G444&lt;=$G$6,H444&lt;=$H$6,I444&lt;=$I$6,J444&lt;=$J$6,K444&lt;=$K$6,L444&lt;=$L$6,M444&lt;=$M$6,N444&lt;=$N$6,O444&lt;=$O$6,P444&lt;=$P$6),"+","-")," ")</f>
        <v xml:space="preserve"> </v>
      </c>
      <c r="R444" s="35"/>
      <c r="S444" s="13"/>
      <c r="T444" s="36"/>
      <c r="U444" s="36"/>
      <c r="V444" s="36"/>
      <c r="W444" s="36"/>
      <c r="X444" s="36"/>
      <c r="Y444" s="36"/>
      <c r="Z444" s="36"/>
      <c r="AA444" s="36"/>
      <c r="AB444" s="36"/>
      <c r="AC444" s="36"/>
      <c r="AD444" s="36"/>
      <c r="AE444" s="36"/>
      <c r="AF444" s="39" t="str">
        <f aca="true" t="shared" si="82" ref="AF444:AF467">IF(S444&gt;0,IF(AND(T444&lt;=$T$6,U444&lt;=$U$6,V444&lt;=$V$6,W444&lt;=$W$6,X444&lt;=$X$6,Y444&lt;=$Y$6,Z444&lt;=$Z$6,AA444&lt;=$AA$6,AB444&lt;=$AB$6,AC444&lt;=$AC$6,AD444&lt;=$AD$6,AE444&lt;=$AE$6),"+","-")," ")</f>
        <v xml:space="preserve"> </v>
      </c>
      <c r="AG444" s="35"/>
      <c r="AH444" s="13"/>
      <c r="AI444" s="36"/>
      <c r="AJ444" s="36"/>
      <c r="AK444" s="36"/>
      <c r="AL444" s="36"/>
      <c r="AM444" s="36"/>
      <c r="AN444" s="36"/>
      <c r="AO444" s="36"/>
      <c r="AP444" s="36"/>
      <c r="AQ444" s="36"/>
      <c r="AR444" s="36"/>
      <c r="AS444" s="36"/>
      <c r="AT444" s="36"/>
      <c r="AU444" s="39" t="str">
        <f aca="true" t="shared" si="83" ref="AU444:AU467">IF(AG444&gt;0,IF(AND(AI444&lt;=$AI$6,AJ444&lt;=$AJ$6,AK444&lt;=$AK$6,AL444&lt;=$AL$6,AM444&lt;=$AM$6,AN444&lt;=$AN$6,AO444&lt;=$AO$6,AP444&lt;=$AP$6,AT444&lt;=$AT$6,AQ444&lt;=$AQ$6,AR444&lt;=$AR$6,AS444&lt;=$AS$6),"+","-")," ")</f>
        <v xml:space="preserve"> </v>
      </c>
      <c r="AV444" s="24"/>
    </row>
    <row r="445" spans="1:48" ht="15" customHeight="1" outlineLevel="1">
      <c r="A445" s="76">
        <f t="shared" si="80"/>
        <v>0</v>
      </c>
      <c r="B445" s="18">
        <f aca="true" t="shared" si="84" ref="B445:B467">B444</f>
        <v>0</v>
      </c>
      <c r="C445" s="35"/>
      <c r="D445" s="13"/>
      <c r="E445" s="36"/>
      <c r="F445" s="36"/>
      <c r="G445" s="36"/>
      <c r="H445" s="36"/>
      <c r="I445" s="36"/>
      <c r="J445" s="36"/>
      <c r="K445" s="36"/>
      <c r="L445" s="36"/>
      <c r="M445" s="36"/>
      <c r="N445" s="36"/>
      <c r="O445" s="36"/>
      <c r="P445" s="36"/>
      <c r="Q445" s="38" t="str">
        <f t="shared" si="81"/>
        <v xml:space="preserve"> </v>
      </c>
      <c r="R445" s="35"/>
      <c r="S445" s="13"/>
      <c r="T445" s="36"/>
      <c r="U445" s="36"/>
      <c r="V445" s="36"/>
      <c r="W445" s="36"/>
      <c r="X445" s="36"/>
      <c r="Y445" s="36"/>
      <c r="Z445" s="36"/>
      <c r="AA445" s="36"/>
      <c r="AB445" s="36"/>
      <c r="AC445" s="36"/>
      <c r="AD445" s="36"/>
      <c r="AE445" s="36"/>
      <c r="AF445" s="39" t="str">
        <f t="shared" si="82"/>
        <v xml:space="preserve"> </v>
      </c>
      <c r="AG445" s="35"/>
      <c r="AH445" s="13"/>
      <c r="AI445" s="36"/>
      <c r="AJ445" s="36"/>
      <c r="AK445" s="36"/>
      <c r="AL445" s="36"/>
      <c r="AM445" s="36"/>
      <c r="AN445" s="36"/>
      <c r="AO445" s="36"/>
      <c r="AP445" s="36"/>
      <c r="AQ445" s="36"/>
      <c r="AR445" s="36"/>
      <c r="AS445" s="36"/>
      <c r="AT445" s="36"/>
      <c r="AU445" s="39" t="str">
        <f t="shared" si="83"/>
        <v xml:space="preserve"> </v>
      </c>
      <c r="AV445" s="24"/>
    </row>
    <row r="446" spans="1:48" ht="15" customHeight="1" outlineLevel="1">
      <c r="A446" s="76">
        <f t="shared" si="80"/>
        <v>0</v>
      </c>
      <c r="B446" s="18">
        <f t="shared" si="84"/>
        <v>0</v>
      </c>
      <c r="C446" s="35"/>
      <c r="D446" s="13"/>
      <c r="E446" s="36"/>
      <c r="F446" s="36"/>
      <c r="G446" s="36"/>
      <c r="H446" s="36"/>
      <c r="I446" s="36"/>
      <c r="J446" s="36"/>
      <c r="K446" s="36"/>
      <c r="L446" s="36"/>
      <c r="M446" s="36"/>
      <c r="N446" s="36"/>
      <c r="O446" s="36"/>
      <c r="P446" s="36"/>
      <c r="Q446" s="38" t="str">
        <f t="shared" si="81"/>
        <v xml:space="preserve"> </v>
      </c>
      <c r="R446" s="35"/>
      <c r="S446" s="13"/>
      <c r="T446" s="36"/>
      <c r="U446" s="36"/>
      <c r="V446" s="36"/>
      <c r="W446" s="36"/>
      <c r="X446" s="36"/>
      <c r="Y446" s="36"/>
      <c r="Z446" s="36"/>
      <c r="AA446" s="36"/>
      <c r="AB446" s="36"/>
      <c r="AC446" s="36"/>
      <c r="AD446" s="36"/>
      <c r="AE446" s="36"/>
      <c r="AF446" s="39" t="str">
        <f t="shared" si="82"/>
        <v xml:space="preserve"> </v>
      </c>
      <c r="AG446" s="35"/>
      <c r="AH446" s="13"/>
      <c r="AI446" s="36"/>
      <c r="AJ446" s="36"/>
      <c r="AK446" s="36"/>
      <c r="AL446" s="36"/>
      <c r="AM446" s="36"/>
      <c r="AN446" s="36"/>
      <c r="AO446" s="36"/>
      <c r="AP446" s="36"/>
      <c r="AQ446" s="36"/>
      <c r="AR446" s="36"/>
      <c r="AS446" s="36"/>
      <c r="AT446" s="36"/>
      <c r="AU446" s="39" t="str">
        <f t="shared" si="83"/>
        <v xml:space="preserve"> </v>
      </c>
      <c r="AV446" s="24"/>
    </row>
    <row r="447" spans="1:48" ht="15" customHeight="1" outlineLevel="1">
      <c r="A447" s="76">
        <f t="shared" si="80"/>
        <v>0</v>
      </c>
      <c r="B447" s="18">
        <f t="shared" si="84"/>
        <v>0</v>
      </c>
      <c r="C447" s="35"/>
      <c r="D447" s="13"/>
      <c r="E447" s="36"/>
      <c r="F447" s="36"/>
      <c r="G447" s="36"/>
      <c r="H447" s="36"/>
      <c r="I447" s="36"/>
      <c r="J447" s="36"/>
      <c r="K447" s="36"/>
      <c r="L447" s="36"/>
      <c r="M447" s="36"/>
      <c r="N447" s="36"/>
      <c r="O447" s="36"/>
      <c r="P447" s="36"/>
      <c r="Q447" s="38" t="str">
        <f t="shared" si="81"/>
        <v xml:space="preserve"> </v>
      </c>
      <c r="R447" s="35"/>
      <c r="S447" s="13"/>
      <c r="T447" s="36"/>
      <c r="U447" s="36"/>
      <c r="V447" s="36"/>
      <c r="W447" s="36"/>
      <c r="X447" s="36"/>
      <c r="Y447" s="36"/>
      <c r="Z447" s="36"/>
      <c r="AA447" s="36"/>
      <c r="AB447" s="36"/>
      <c r="AC447" s="36"/>
      <c r="AD447" s="36"/>
      <c r="AE447" s="36"/>
      <c r="AF447" s="39" t="str">
        <f t="shared" si="82"/>
        <v xml:space="preserve"> </v>
      </c>
      <c r="AG447" s="35"/>
      <c r="AH447" s="13"/>
      <c r="AI447" s="36"/>
      <c r="AJ447" s="36"/>
      <c r="AK447" s="36"/>
      <c r="AL447" s="36"/>
      <c r="AM447" s="36"/>
      <c r="AN447" s="36"/>
      <c r="AO447" s="36"/>
      <c r="AP447" s="36"/>
      <c r="AQ447" s="36"/>
      <c r="AR447" s="36"/>
      <c r="AS447" s="36"/>
      <c r="AT447" s="36"/>
      <c r="AU447" s="39" t="str">
        <f t="shared" si="83"/>
        <v xml:space="preserve"> </v>
      </c>
      <c r="AV447" s="24"/>
    </row>
    <row r="448" spans="1:48" ht="15" customHeight="1" outlineLevel="1">
      <c r="A448" s="76">
        <f t="shared" si="80"/>
        <v>0</v>
      </c>
      <c r="B448" s="18">
        <f t="shared" si="84"/>
        <v>0</v>
      </c>
      <c r="C448" s="35"/>
      <c r="D448" s="13"/>
      <c r="E448" s="36"/>
      <c r="F448" s="36"/>
      <c r="G448" s="36"/>
      <c r="H448" s="36"/>
      <c r="I448" s="36"/>
      <c r="J448" s="36"/>
      <c r="K448" s="36"/>
      <c r="L448" s="36"/>
      <c r="M448" s="36"/>
      <c r="N448" s="36"/>
      <c r="O448" s="36"/>
      <c r="P448" s="36"/>
      <c r="Q448" s="38" t="str">
        <f t="shared" si="81"/>
        <v xml:space="preserve"> </v>
      </c>
      <c r="R448" s="35"/>
      <c r="S448" s="13"/>
      <c r="T448" s="36"/>
      <c r="U448" s="36"/>
      <c r="V448" s="36"/>
      <c r="W448" s="36"/>
      <c r="X448" s="36"/>
      <c r="Y448" s="36"/>
      <c r="Z448" s="36"/>
      <c r="AA448" s="36"/>
      <c r="AB448" s="36"/>
      <c r="AC448" s="36"/>
      <c r="AD448" s="36"/>
      <c r="AE448" s="36"/>
      <c r="AF448" s="39" t="str">
        <f t="shared" si="82"/>
        <v xml:space="preserve"> </v>
      </c>
      <c r="AG448" s="35"/>
      <c r="AH448" s="13"/>
      <c r="AI448" s="36"/>
      <c r="AJ448" s="36"/>
      <c r="AK448" s="36"/>
      <c r="AL448" s="36"/>
      <c r="AM448" s="36"/>
      <c r="AN448" s="36"/>
      <c r="AO448" s="36"/>
      <c r="AP448" s="36"/>
      <c r="AQ448" s="36"/>
      <c r="AR448" s="36"/>
      <c r="AS448" s="36"/>
      <c r="AT448" s="36"/>
      <c r="AU448" s="39" t="str">
        <f t="shared" si="83"/>
        <v xml:space="preserve"> </v>
      </c>
      <c r="AV448" s="24"/>
    </row>
    <row r="449" spans="1:48" ht="15" customHeight="1" outlineLevel="1">
      <c r="A449" s="76">
        <f t="shared" si="80"/>
        <v>0</v>
      </c>
      <c r="B449" s="18">
        <f t="shared" si="84"/>
        <v>0</v>
      </c>
      <c r="C449" s="35"/>
      <c r="D449" s="13"/>
      <c r="E449" s="36"/>
      <c r="F449" s="36"/>
      <c r="G449" s="36"/>
      <c r="H449" s="36"/>
      <c r="I449" s="36"/>
      <c r="J449" s="36"/>
      <c r="K449" s="36"/>
      <c r="L449" s="36"/>
      <c r="M449" s="36"/>
      <c r="N449" s="36"/>
      <c r="O449" s="36"/>
      <c r="P449" s="36"/>
      <c r="Q449" s="38" t="str">
        <f t="shared" si="81"/>
        <v xml:space="preserve"> </v>
      </c>
      <c r="R449" s="35"/>
      <c r="S449" s="13"/>
      <c r="T449" s="36"/>
      <c r="U449" s="36"/>
      <c r="V449" s="36"/>
      <c r="W449" s="36"/>
      <c r="X449" s="36"/>
      <c r="Y449" s="36"/>
      <c r="Z449" s="36"/>
      <c r="AA449" s="36"/>
      <c r="AB449" s="36"/>
      <c r="AC449" s="36"/>
      <c r="AD449" s="36"/>
      <c r="AE449" s="36"/>
      <c r="AF449" s="39" t="str">
        <f t="shared" si="82"/>
        <v xml:space="preserve"> </v>
      </c>
      <c r="AG449" s="35"/>
      <c r="AH449" s="13"/>
      <c r="AI449" s="36"/>
      <c r="AJ449" s="36"/>
      <c r="AK449" s="36"/>
      <c r="AL449" s="36"/>
      <c r="AM449" s="36"/>
      <c r="AN449" s="36"/>
      <c r="AO449" s="36"/>
      <c r="AP449" s="36"/>
      <c r="AQ449" s="36"/>
      <c r="AR449" s="36"/>
      <c r="AS449" s="36"/>
      <c r="AT449" s="36"/>
      <c r="AU449" s="39" t="str">
        <f t="shared" si="83"/>
        <v xml:space="preserve"> </v>
      </c>
      <c r="AV449" s="24"/>
    </row>
    <row r="450" spans="1:48" ht="15" customHeight="1" outlineLevel="1">
      <c r="A450" s="76">
        <f t="shared" si="80"/>
        <v>0</v>
      </c>
      <c r="B450" s="18">
        <f t="shared" si="84"/>
        <v>0</v>
      </c>
      <c r="C450" s="40"/>
      <c r="D450" s="13"/>
      <c r="E450" s="36"/>
      <c r="F450" s="36"/>
      <c r="G450" s="36"/>
      <c r="H450" s="36"/>
      <c r="I450" s="36"/>
      <c r="J450" s="36"/>
      <c r="K450" s="36"/>
      <c r="L450" s="36"/>
      <c r="M450" s="36"/>
      <c r="N450" s="36"/>
      <c r="O450" s="36"/>
      <c r="P450" s="36"/>
      <c r="Q450" s="38" t="str">
        <f t="shared" si="81"/>
        <v xml:space="preserve"> </v>
      </c>
      <c r="R450" s="40"/>
      <c r="S450" s="13"/>
      <c r="T450" s="36"/>
      <c r="U450" s="36"/>
      <c r="V450" s="36"/>
      <c r="W450" s="36"/>
      <c r="X450" s="36"/>
      <c r="Y450" s="36"/>
      <c r="Z450" s="36"/>
      <c r="AA450" s="36"/>
      <c r="AB450" s="36"/>
      <c r="AC450" s="36"/>
      <c r="AD450" s="36"/>
      <c r="AE450" s="36"/>
      <c r="AF450" s="39" t="str">
        <f t="shared" si="82"/>
        <v xml:space="preserve"> </v>
      </c>
      <c r="AG450" s="40"/>
      <c r="AH450" s="13"/>
      <c r="AI450" s="36"/>
      <c r="AJ450" s="36"/>
      <c r="AK450" s="36"/>
      <c r="AL450" s="36"/>
      <c r="AM450" s="36"/>
      <c r="AN450" s="36"/>
      <c r="AO450" s="36"/>
      <c r="AP450" s="36"/>
      <c r="AQ450" s="36"/>
      <c r="AR450" s="36"/>
      <c r="AS450" s="36"/>
      <c r="AT450" s="36"/>
      <c r="AU450" s="39" t="str">
        <f t="shared" si="83"/>
        <v xml:space="preserve"> </v>
      </c>
      <c r="AV450" s="24"/>
    </row>
    <row r="451" spans="1:48" ht="15" customHeight="1" outlineLevel="1">
      <c r="A451" s="76">
        <f t="shared" si="80"/>
        <v>0</v>
      </c>
      <c r="B451" s="18">
        <f t="shared" si="84"/>
        <v>0</v>
      </c>
      <c r="C451" s="40"/>
      <c r="D451" s="13"/>
      <c r="E451" s="36"/>
      <c r="F451" s="36"/>
      <c r="G451" s="36"/>
      <c r="H451" s="36"/>
      <c r="I451" s="36"/>
      <c r="J451" s="36"/>
      <c r="K451" s="36"/>
      <c r="L451" s="36"/>
      <c r="M451" s="36"/>
      <c r="N451" s="36"/>
      <c r="O451" s="36"/>
      <c r="P451" s="36"/>
      <c r="Q451" s="38" t="str">
        <f t="shared" si="81"/>
        <v xml:space="preserve"> </v>
      </c>
      <c r="R451" s="40"/>
      <c r="S451" s="13"/>
      <c r="T451" s="36"/>
      <c r="U451" s="36"/>
      <c r="V451" s="36"/>
      <c r="W451" s="36"/>
      <c r="X451" s="36"/>
      <c r="Y451" s="36"/>
      <c r="Z451" s="36"/>
      <c r="AA451" s="36"/>
      <c r="AB451" s="36"/>
      <c r="AC451" s="36"/>
      <c r="AD451" s="36"/>
      <c r="AE451" s="36"/>
      <c r="AF451" s="39" t="str">
        <f t="shared" si="82"/>
        <v xml:space="preserve"> </v>
      </c>
      <c r="AG451" s="40"/>
      <c r="AH451" s="13"/>
      <c r="AI451" s="36"/>
      <c r="AJ451" s="36"/>
      <c r="AK451" s="36"/>
      <c r="AL451" s="36"/>
      <c r="AM451" s="36"/>
      <c r="AN451" s="36"/>
      <c r="AO451" s="36"/>
      <c r="AP451" s="36"/>
      <c r="AQ451" s="36"/>
      <c r="AR451" s="36"/>
      <c r="AS451" s="36"/>
      <c r="AT451" s="36"/>
      <c r="AU451" s="39" t="str">
        <f t="shared" si="83"/>
        <v xml:space="preserve"> </v>
      </c>
      <c r="AV451" s="24"/>
    </row>
    <row r="452" spans="1:48" ht="15" customHeight="1" outlineLevel="1">
      <c r="A452" s="76">
        <f t="shared" si="80"/>
        <v>0</v>
      </c>
      <c r="B452" s="18">
        <f t="shared" si="84"/>
        <v>0</v>
      </c>
      <c r="C452" s="40"/>
      <c r="D452" s="13"/>
      <c r="E452" s="36"/>
      <c r="F452" s="36"/>
      <c r="G452" s="36"/>
      <c r="H452" s="36"/>
      <c r="I452" s="36"/>
      <c r="J452" s="36"/>
      <c r="K452" s="36"/>
      <c r="L452" s="36"/>
      <c r="M452" s="36"/>
      <c r="N452" s="36"/>
      <c r="O452" s="36"/>
      <c r="P452" s="36"/>
      <c r="Q452" s="38" t="str">
        <f t="shared" si="81"/>
        <v xml:space="preserve"> </v>
      </c>
      <c r="R452" s="40"/>
      <c r="S452" s="13"/>
      <c r="T452" s="36"/>
      <c r="U452" s="36"/>
      <c r="V452" s="36"/>
      <c r="W452" s="36"/>
      <c r="X452" s="36"/>
      <c r="Y452" s="36"/>
      <c r="Z452" s="36"/>
      <c r="AA452" s="36"/>
      <c r="AB452" s="36"/>
      <c r="AC452" s="36"/>
      <c r="AD452" s="36"/>
      <c r="AE452" s="36"/>
      <c r="AF452" s="39" t="str">
        <f t="shared" si="82"/>
        <v xml:space="preserve"> </v>
      </c>
      <c r="AG452" s="40"/>
      <c r="AH452" s="13"/>
      <c r="AI452" s="36"/>
      <c r="AJ452" s="36"/>
      <c r="AK452" s="36"/>
      <c r="AL452" s="36"/>
      <c r="AM452" s="36"/>
      <c r="AN452" s="36"/>
      <c r="AO452" s="36"/>
      <c r="AP452" s="36"/>
      <c r="AQ452" s="36"/>
      <c r="AR452" s="36"/>
      <c r="AS452" s="36"/>
      <c r="AT452" s="36"/>
      <c r="AU452" s="39" t="str">
        <f t="shared" si="83"/>
        <v xml:space="preserve"> </v>
      </c>
      <c r="AV452" s="24"/>
    </row>
    <row r="453" spans="1:48" ht="15" customHeight="1" outlineLevel="1">
      <c r="A453" s="76">
        <f t="shared" si="80"/>
        <v>0</v>
      </c>
      <c r="B453" s="18">
        <f t="shared" si="84"/>
        <v>0</v>
      </c>
      <c r="C453" s="40"/>
      <c r="D453" s="13"/>
      <c r="E453" s="36"/>
      <c r="F453" s="36"/>
      <c r="G453" s="36"/>
      <c r="H453" s="36"/>
      <c r="I453" s="36"/>
      <c r="J453" s="36"/>
      <c r="K453" s="36"/>
      <c r="L453" s="36"/>
      <c r="M453" s="36"/>
      <c r="N453" s="36"/>
      <c r="O453" s="36"/>
      <c r="P453" s="36"/>
      <c r="Q453" s="38" t="str">
        <f t="shared" si="81"/>
        <v xml:space="preserve"> </v>
      </c>
      <c r="R453" s="40"/>
      <c r="S453" s="13"/>
      <c r="T453" s="36"/>
      <c r="U453" s="36"/>
      <c r="V453" s="36"/>
      <c r="W453" s="36"/>
      <c r="X453" s="36"/>
      <c r="Y453" s="36"/>
      <c r="Z453" s="36"/>
      <c r="AA453" s="36"/>
      <c r="AB453" s="36"/>
      <c r="AC453" s="36"/>
      <c r="AD453" s="36"/>
      <c r="AE453" s="36"/>
      <c r="AF453" s="39" t="str">
        <f t="shared" si="82"/>
        <v xml:space="preserve"> </v>
      </c>
      <c r="AG453" s="40"/>
      <c r="AH453" s="13"/>
      <c r="AI453" s="36"/>
      <c r="AJ453" s="36"/>
      <c r="AK453" s="36"/>
      <c r="AL453" s="36"/>
      <c r="AM453" s="36"/>
      <c r="AN453" s="36"/>
      <c r="AO453" s="36"/>
      <c r="AP453" s="36"/>
      <c r="AQ453" s="36"/>
      <c r="AR453" s="36"/>
      <c r="AS453" s="36"/>
      <c r="AT453" s="36"/>
      <c r="AU453" s="39" t="str">
        <f t="shared" si="83"/>
        <v xml:space="preserve"> </v>
      </c>
      <c r="AV453" s="24"/>
    </row>
    <row r="454" spans="1:48" ht="15" customHeight="1" outlineLevel="1">
      <c r="A454" s="76">
        <f t="shared" si="80"/>
        <v>0</v>
      </c>
      <c r="B454" s="18">
        <f t="shared" si="84"/>
        <v>0</v>
      </c>
      <c r="C454" s="40"/>
      <c r="D454" s="13"/>
      <c r="E454" s="36"/>
      <c r="F454" s="36"/>
      <c r="G454" s="36"/>
      <c r="H454" s="36"/>
      <c r="I454" s="36"/>
      <c r="J454" s="36"/>
      <c r="K454" s="36"/>
      <c r="L454" s="36"/>
      <c r="M454" s="36"/>
      <c r="N454" s="36"/>
      <c r="O454" s="36"/>
      <c r="P454" s="36"/>
      <c r="Q454" s="38" t="str">
        <f t="shared" si="81"/>
        <v xml:space="preserve"> </v>
      </c>
      <c r="R454" s="40"/>
      <c r="S454" s="13"/>
      <c r="T454" s="36"/>
      <c r="U454" s="36"/>
      <c r="V454" s="36"/>
      <c r="W454" s="36"/>
      <c r="X454" s="36"/>
      <c r="Y454" s="36"/>
      <c r="Z454" s="36"/>
      <c r="AA454" s="36"/>
      <c r="AB454" s="36"/>
      <c r="AC454" s="36"/>
      <c r="AD454" s="36"/>
      <c r="AE454" s="36"/>
      <c r="AF454" s="39" t="str">
        <f t="shared" si="82"/>
        <v xml:space="preserve"> </v>
      </c>
      <c r="AG454" s="40"/>
      <c r="AH454" s="13"/>
      <c r="AI454" s="36"/>
      <c r="AJ454" s="36"/>
      <c r="AK454" s="36"/>
      <c r="AL454" s="36"/>
      <c r="AM454" s="36"/>
      <c r="AN454" s="36"/>
      <c r="AO454" s="36"/>
      <c r="AP454" s="36"/>
      <c r="AQ454" s="36"/>
      <c r="AR454" s="36"/>
      <c r="AS454" s="36"/>
      <c r="AT454" s="36"/>
      <c r="AU454" s="39" t="str">
        <f t="shared" si="83"/>
        <v xml:space="preserve"> </v>
      </c>
      <c r="AV454" s="24"/>
    </row>
    <row r="455" spans="1:48" ht="15" customHeight="1" outlineLevel="1">
      <c r="A455" s="76">
        <f t="shared" si="80"/>
        <v>0</v>
      </c>
      <c r="B455" s="18">
        <f t="shared" si="84"/>
        <v>0</v>
      </c>
      <c r="C455" s="40"/>
      <c r="D455" s="13"/>
      <c r="E455" s="36"/>
      <c r="F455" s="36"/>
      <c r="G455" s="36"/>
      <c r="H455" s="36"/>
      <c r="I455" s="36"/>
      <c r="J455" s="36"/>
      <c r="K455" s="36"/>
      <c r="L455" s="36"/>
      <c r="M455" s="36"/>
      <c r="N455" s="36"/>
      <c r="O455" s="36"/>
      <c r="P455" s="36"/>
      <c r="Q455" s="38" t="str">
        <f t="shared" si="81"/>
        <v xml:space="preserve"> </v>
      </c>
      <c r="R455" s="40"/>
      <c r="S455" s="13"/>
      <c r="T455" s="36"/>
      <c r="U455" s="36"/>
      <c r="V455" s="36"/>
      <c r="W455" s="36"/>
      <c r="X455" s="36"/>
      <c r="Y455" s="36"/>
      <c r="Z455" s="36"/>
      <c r="AA455" s="36"/>
      <c r="AB455" s="36"/>
      <c r="AC455" s="36"/>
      <c r="AD455" s="36"/>
      <c r="AE455" s="36"/>
      <c r="AF455" s="39" t="str">
        <f t="shared" si="82"/>
        <v xml:space="preserve"> </v>
      </c>
      <c r="AG455" s="40"/>
      <c r="AH455" s="13"/>
      <c r="AI455" s="36"/>
      <c r="AJ455" s="36"/>
      <c r="AK455" s="36"/>
      <c r="AL455" s="36"/>
      <c r="AM455" s="36"/>
      <c r="AN455" s="36"/>
      <c r="AO455" s="36"/>
      <c r="AP455" s="36"/>
      <c r="AQ455" s="36"/>
      <c r="AR455" s="36"/>
      <c r="AS455" s="36"/>
      <c r="AT455" s="36"/>
      <c r="AU455" s="39" t="str">
        <f t="shared" si="83"/>
        <v xml:space="preserve"> </v>
      </c>
      <c r="AV455" s="24"/>
    </row>
    <row r="456" spans="1:48" ht="15" customHeight="1" outlineLevel="1">
      <c r="A456" s="76">
        <f t="shared" si="80"/>
        <v>0</v>
      </c>
      <c r="B456" s="18">
        <f t="shared" si="84"/>
        <v>0</v>
      </c>
      <c r="C456" s="40"/>
      <c r="D456" s="13"/>
      <c r="E456" s="36"/>
      <c r="F456" s="36"/>
      <c r="G456" s="36"/>
      <c r="H456" s="36"/>
      <c r="I456" s="36"/>
      <c r="J456" s="36"/>
      <c r="K456" s="36"/>
      <c r="L456" s="36"/>
      <c r="M456" s="36"/>
      <c r="N456" s="36"/>
      <c r="O456" s="36"/>
      <c r="P456" s="36"/>
      <c r="Q456" s="38" t="str">
        <f t="shared" si="81"/>
        <v xml:space="preserve"> </v>
      </c>
      <c r="R456" s="40"/>
      <c r="S456" s="13"/>
      <c r="T456" s="36"/>
      <c r="U456" s="36"/>
      <c r="V456" s="36"/>
      <c r="W456" s="36"/>
      <c r="X456" s="36"/>
      <c r="Y456" s="36"/>
      <c r="Z456" s="36"/>
      <c r="AA456" s="36"/>
      <c r="AB456" s="36"/>
      <c r="AC456" s="36"/>
      <c r="AD456" s="36"/>
      <c r="AE456" s="36"/>
      <c r="AF456" s="39" t="str">
        <f t="shared" si="82"/>
        <v xml:space="preserve"> </v>
      </c>
      <c r="AG456" s="40"/>
      <c r="AH456" s="13"/>
      <c r="AI456" s="36"/>
      <c r="AJ456" s="36"/>
      <c r="AK456" s="36"/>
      <c r="AL456" s="36"/>
      <c r="AM456" s="36"/>
      <c r="AN456" s="36"/>
      <c r="AO456" s="36"/>
      <c r="AP456" s="36"/>
      <c r="AQ456" s="36"/>
      <c r="AR456" s="36"/>
      <c r="AS456" s="36"/>
      <c r="AT456" s="36"/>
      <c r="AU456" s="39" t="str">
        <f t="shared" si="83"/>
        <v xml:space="preserve"> </v>
      </c>
      <c r="AV456" s="24"/>
    </row>
    <row r="457" spans="1:48" ht="15" customHeight="1" outlineLevel="1">
      <c r="A457" s="76">
        <f t="shared" si="80"/>
        <v>0</v>
      </c>
      <c r="B457" s="18">
        <f t="shared" si="84"/>
        <v>0</v>
      </c>
      <c r="C457" s="40"/>
      <c r="D457" s="13"/>
      <c r="E457" s="36"/>
      <c r="F457" s="36"/>
      <c r="G457" s="36"/>
      <c r="H457" s="36"/>
      <c r="I457" s="36"/>
      <c r="J457" s="36"/>
      <c r="K457" s="36"/>
      <c r="L457" s="36"/>
      <c r="M457" s="36"/>
      <c r="N457" s="36"/>
      <c r="O457" s="36"/>
      <c r="P457" s="36"/>
      <c r="Q457" s="38" t="str">
        <f t="shared" si="81"/>
        <v xml:space="preserve"> </v>
      </c>
      <c r="R457" s="40"/>
      <c r="S457" s="13"/>
      <c r="T457" s="36"/>
      <c r="U457" s="36"/>
      <c r="V457" s="36"/>
      <c r="W457" s="36"/>
      <c r="X457" s="36"/>
      <c r="Y457" s="36"/>
      <c r="Z457" s="36"/>
      <c r="AA457" s="36"/>
      <c r="AB457" s="36"/>
      <c r="AC457" s="36"/>
      <c r="AD457" s="36"/>
      <c r="AE457" s="36"/>
      <c r="AF457" s="39" t="str">
        <f t="shared" si="82"/>
        <v xml:space="preserve"> </v>
      </c>
      <c r="AG457" s="40"/>
      <c r="AH457" s="13"/>
      <c r="AI457" s="36"/>
      <c r="AJ457" s="36"/>
      <c r="AK457" s="36"/>
      <c r="AL457" s="36"/>
      <c r="AM457" s="36"/>
      <c r="AN457" s="36"/>
      <c r="AO457" s="36"/>
      <c r="AP457" s="36"/>
      <c r="AQ457" s="36"/>
      <c r="AR457" s="36"/>
      <c r="AS457" s="36"/>
      <c r="AT457" s="36"/>
      <c r="AU457" s="39" t="str">
        <f t="shared" si="83"/>
        <v xml:space="preserve"> </v>
      </c>
      <c r="AV457" s="24"/>
    </row>
    <row r="458" spans="1:48" ht="15" customHeight="1" outlineLevel="1">
      <c r="A458" s="76">
        <f t="shared" si="80"/>
        <v>0</v>
      </c>
      <c r="B458" s="18">
        <f t="shared" si="84"/>
        <v>0</v>
      </c>
      <c r="C458" s="40"/>
      <c r="D458" s="13"/>
      <c r="E458" s="36"/>
      <c r="F458" s="36"/>
      <c r="G458" s="36"/>
      <c r="H458" s="36"/>
      <c r="I458" s="36"/>
      <c r="J458" s="36"/>
      <c r="K458" s="36"/>
      <c r="L458" s="36"/>
      <c r="M458" s="36"/>
      <c r="N458" s="36"/>
      <c r="O458" s="36"/>
      <c r="P458" s="36"/>
      <c r="Q458" s="38" t="str">
        <f t="shared" si="81"/>
        <v xml:space="preserve"> </v>
      </c>
      <c r="R458" s="40"/>
      <c r="S458" s="13"/>
      <c r="T458" s="36"/>
      <c r="U458" s="36"/>
      <c r="V458" s="36"/>
      <c r="W458" s="36"/>
      <c r="X458" s="36"/>
      <c r="Y458" s="36"/>
      <c r="Z458" s="36"/>
      <c r="AA458" s="36"/>
      <c r="AB458" s="36"/>
      <c r="AC458" s="36"/>
      <c r="AD458" s="36"/>
      <c r="AE458" s="36"/>
      <c r="AF458" s="39" t="str">
        <f t="shared" si="82"/>
        <v xml:space="preserve"> </v>
      </c>
      <c r="AG458" s="40"/>
      <c r="AH458" s="13"/>
      <c r="AI458" s="36"/>
      <c r="AJ458" s="36"/>
      <c r="AK458" s="36"/>
      <c r="AL458" s="36"/>
      <c r="AM458" s="36"/>
      <c r="AN458" s="36"/>
      <c r="AO458" s="36"/>
      <c r="AP458" s="36"/>
      <c r="AQ458" s="36"/>
      <c r="AR458" s="36"/>
      <c r="AS458" s="36"/>
      <c r="AT458" s="36"/>
      <c r="AU458" s="39" t="str">
        <f t="shared" si="83"/>
        <v xml:space="preserve"> </v>
      </c>
      <c r="AV458" s="25"/>
    </row>
    <row r="459" spans="1:48" ht="15" customHeight="1" outlineLevel="1">
      <c r="A459" s="76">
        <f t="shared" si="80"/>
        <v>0</v>
      </c>
      <c r="B459" s="18">
        <f t="shared" si="84"/>
        <v>0</v>
      </c>
      <c r="C459" s="40"/>
      <c r="D459" s="13"/>
      <c r="E459" s="36"/>
      <c r="F459" s="36"/>
      <c r="G459" s="36"/>
      <c r="H459" s="36"/>
      <c r="I459" s="36"/>
      <c r="J459" s="36"/>
      <c r="K459" s="36"/>
      <c r="L459" s="36"/>
      <c r="M459" s="36"/>
      <c r="N459" s="36"/>
      <c r="O459" s="36"/>
      <c r="P459" s="36"/>
      <c r="Q459" s="38" t="str">
        <f t="shared" si="81"/>
        <v xml:space="preserve"> </v>
      </c>
      <c r="R459" s="40"/>
      <c r="S459" s="13"/>
      <c r="T459" s="36"/>
      <c r="U459" s="36"/>
      <c r="V459" s="36"/>
      <c r="W459" s="36"/>
      <c r="X459" s="36"/>
      <c r="Y459" s="36"/>
      <c r="Z459" s="36"/>
      <c r="AA459" s="36"/>
      <c r="AB459" s="36"/>
      <c r="AC459" s="36"/>
      <c r="AD459" s="36"/>
      <c r="AE459" s="36"/>
      <c r="AF459" s="39" t="str">
        <f t="shared" si="82"/>
        <v xml:space="preserve"> </v>
      </c>
      <c r="AG459" s="40"/>
      <c r="AH459" s="13"/>
      <c r="AI459" s="36"/>
      <c r="AJ459" s="36"/>
      <c r="AK459" s="36"/>
      <c r="AL459" s="36"/>
      <c r="AM459" s="36"/>
      <c r="AN459" s="36"/>
      <c r="AO459" s="36"/>
      <c r="AP459" s="36"/>
      <c r="AQ459" s="36"/>
      <c r="AR459" s="36"/>
      <c r="AS459" s="36"/>
      <c r="AT459" s="36"/>
      <c r="AU459" s="39" t="str">
        <f t="shared" si="83"/>
        <v xml:space="preserve"> </v>
      </c>
      <c r="AV459" s="25"/>
    </row>
    <row r="460" spans="1:48" ht="15" customHeight="1" outlineLevel="1">
      <c r="A460" s="76">
        <f t="shared" si="80"/>
        <v>0</v>
      </c>
      <c r="B460" s="18">
        <f t="shared" si="84"/>
        <v>0</v>
      </c>
      <c r="C460" s="40"/>
      <c r="D460" s="13"/>
      <c r="E460" s="36"/>
      <c r="F460" s="36"/>
      <c r="G460" s="36"/>
      <c r="H460" s="36"/>
      <c r="I460" s="36"/>
      <c r="J460" s="36"/>
      <c r="K460" s="36"/>
      <c r="L460" s="36"/>
      <c r="M460" s="36"/>
      <c r="N460" s="36"/>
      <c r="O460" s="36"/>
      <c r="P460" s="36"/>
      <c r="Q460" s="38" t="str">
        <f t="shared" si="81"/>
        <v xml:space="preserve"> </v>
      </c>
      <c r="R460" s="40"/>
      <c r="S460" s="13"/>
      <c r="T460" s="36"/>
      <c r="U460" s="36"/>
      <c r="V460" s="36"/>
      <c r="W460" s="36"/>
      <c r="X460" s="36"/>
      <c r="Y460" s="36"/>
      <c r="Z460" s="36"/>
      <c r="AA460" s="36"/>
      <c r="AB460" s="36"/>
      <c r="AC460" s="36"/>
      <c r="AD460" s="36"/>
      <c r="AE460" s="36"/>
      <c r="AF460" s="39" t="str">
        <f t="shared" si="82"/>
        <v xml:space="preserve"> </v>
      </c>
      <c r="AG460" s="40"/>
      <c r="AH460" s="13"/>
      <c r="AI460" s="36"/>
      <c r="AJ460" s="36"/>
      <c r="AK460" s="36"/>
      <c r="AL460" s="36"/>
      <c r="AM460" s="36"/>
      <c r="AN460" s="36"/>
      <c r="AO460" s="36"/>
      <c r="AP460" s="36"/>
      <c r="AQ460" s="36"/>
      <c r="AR460" s="36"/>
      <c r="AS460" s="36"/>
      <c r="AT460" s="36"/>
      <c r="AU460" s="39" t="str">
        <f t="shared" si="83"/>
        <v xml:space="preserve"> </v>
      </c>
      <c r="AV460" s="25"/>
    </row>
    <row r="461" spans="1:48" ht="15" customHeight="1" outlineLevel="1">
      <c r="A461" s="76">
        <f t="shared" si="80"/>
        <v>0</v>
      </c>
      <c r="B461" s="18">
        <f t="shared" si="84"/>
        <v>0</v>
      </c>
      <c r="C461" s="40"/>
      <c r="D461" s="13"/>
      <c r="E461" s="36"/>
      <c r="F461" s="36"/>
      <c r="G461" s="36"/>
      <c r="H461" s="36"/>
      <c r="I461" s="36"/>
      <c r="J461" s="36"/>
      <c r="K461" s="36"/>
      <c r="L461" s="36"/>
      <c r="M461" s="36"/>
      <c r="N461" s="36"/>
      <c r="O461" s="36"/>
      <c r="P461" s="36"/>
      <c r="Q461" s="38" t="str">
        <f t="shared" si="81"/>
        <v xml:space="preserve"> </v>
      </c>
      <c r="R461" s="40"/>
      <c r="S461" s="13"/>
      <c r="T461" s="36"/>
      <c r="U461" s="36"/>
      <c r="V461" s="36"/>
      <c r="W461" s="36"/>
      <c r="X461" s="36"/>
      <c r="Y461" s="36"/>
      <c r="Z461" s="36"/>
      <c r="AA461" s="36"/>
      <c r="AB461" s="36"/>
      <c r="AC461" s="36"/>
      <c r="AD461" s="36"/>
      <c r="AE461" s="36"/>
      <c r="AF461" s="39" t="str">
        <f t="shared" si="82"/>
        <v xml:space="preserve"> </v>
      </c>
      <c r="AG461" s="40"/>
      <c r="AH461" s="13"/>
      <c r="AI461" s="36"/>
      <c r="AJ461" s="36"/>
      <c r="AK461" s="36"/>
      <c r="AL461" s="36"/>
      <c r="AM461" s="36"/>
      <c r="AN461" s="36"/>
      <c r="AO461" s="36"/>
      <c r="AP461" s="36"/>
      <c r="AQ461" s="36"/>
      <c r="AR461" s="36"/>
      <c r="AS461" s="36"/>
      <c r="AT461" s="36"/>
      <c r="AU461" s="39" t="str">
        <f t="shared" si="83"/>
        <v xml:space="preserve"> </v>
      </c>
      <c r="AV461" s="25"/>
    </row>
    <row r="462" spans="1:48" ht="15" customHeight="1" outlineLevel="1">
      <c r="A462" s="76">
        <f t="shared" si="80"/>
        <v>0</v>
      </c>
      <c r="B462" s="18">
        <f t="shared" si="84"/>
        <v>0</v>
      </c>
      <c r="C462" s="40"/>
      <c r="D462" s="13"/>
      <c r="E462" s="36"/>
      <c r="F462" s="36"/>
      <c r="G462" s="36"/>
      <c r="H462" s="36"/>
      <c r="I462" s="36"/>
      <c r="J462" s="36"/>
      <c r="K462" s="36"/>
      <c r="L462" s="36"/>
      <c r="M462" s="36"/>
      <c r="N462" s="36"/>
      <c r="O462" s="36"/>
      <c r="P462" s="36"/>
      <c r="Q462" s="38" t="str">
        <f t="shared" si="81"/>
        <v xml:space="preserve"> </v>
      </c>
      <c r="R462" s="40"/>
      <c r="S462" s="13"/>
      <c r="T462" s="36"/>
      <c r="U462" s="36"/>
      <c r="V462" s="36"/>
      <c r="W462" s="36"/>
      <c r="X462" s="36"/>
      <c r="Y462" s="36"/>
      <c r="Z462" s="36"/>
      <c r="AA462" s="36"/>
      <c r="AB462" s="36"/>
      <c r="AC462" s="36"/>
      <c r="AD462" s="36"/>
      <c r="AE462" s="36"/>
      <c r="AF462" s="39" t="str">
        <f t="shared" si="82"/>
        <v xml:space="preserve"> </v>
      </c>
      <c r="AG462" s="40"/>
      <c r="AH462" s="13"/>
      <c r="AI462" s="36"/>
      <c r="AJ462" s="36"/>
      <c r="AK462" s="36"/>
      <c r="AL462" s="36"/>
      <c r="AM462" s="36"/>
      <c r="AN462" s="36"/>
      <c r="AO462" s="36"/>
      <c r="AP462" s="36"/>
      <c r="AQ462" s="36"/>
      <c r="AR462" s="36"/>
      <c r="AS462" s="36"/>
      <c r="AT462" s="36"/>
      <c r="AU462" s="39" t="str">
        <f t="shared" si="83"/>
        <v xml:space="preserve"> </v>
      </c>
      <c r="AV462" s="25"/>
    </row>
    <row r="463" spans="1:48" ht="15" customHeight="1" outlineLevel="1">
      <c r="A463" s="76">
        <f t="shared" si="80"/>
        <v>0</v>
      </c>
      <c r="B463" s="18">
        <f t="shared" si="84"/>
        <v>0</v>
      </c>
      <c r="C463" s="40"/>
      <c r="D463" s="13"/>
      <c r="E463" s="36"/>
      <c r="F463" s="36"/>
      <c r="G463" s="36"/>
      <c r="H463" s="36"/>
      <c r="I463" s="36"/>
      <c r="J463" s="36"/>
      <c r="K463" s="36"/>
      <c r="L463" s="36"/>
      <c r="M463" s="36"/>
      <c r="N463" s="36"/>
      <c r="O463" s="36"/>
      <c r="P463" s="36"/>
      <c r="Q463" s="38" t="str">
        <f t="shared" si="81"/>
        <v xml:space="preserve"> </v>
      </c>
      <c r="R463" s="40"/>
      <c r="S463" s="13"/>
      <c r="T463" s="36"/>
      <c r="U463" s="36"/>
      <c r="V463" s="36"/>
      <c r="W463" s="36"/>
      <c r="X463" s="36"/>
      <c r="Y463" s="36"/>
      <c r="Z463" s="36"/>
      <c r="AA463" s="36"/>
      <c r="AB463" s="36"/>
      <c r="AC463" s="36"/>
      <c r="AD463" s="36"/>
      <c r="AE463" s="36"/>
      <c r="AF463" s="39" t="str">
        <f t="shared" si="82"/>
        <v xml:space="preserve"> </v>
      </c>
      <c r="AG463" s="40"/>
      <c r="AH463" s="13"/>
      <c r="AI463" s="36"/>
      <c r="AJ463" s="36"/>
      <c r="AK463" s="36"/>
      <c r="AL463" s="36"/>
      <c r="AM463" s="36"/>
      <c r="AN463" s="36"/>
      <c r="AO463" s="36"/>
      <c r="AP463" s="36"/>
      <c r="AQ463" s="36"/>
      <c r="AR463" s="36"/>
      <c r="AS463" s="36"/>
      <c r="AT463" s="36"/>
      <c r="AU463" s="39" t="str">
        <f t="shared" si="83"/>
        <v xml:space="preserve"> </v>
      </c>
      <c r="AV463" s="25"/>
    </row>
    <row r="464" spans="1:48" ht="15" customHeight="1" outlineLevel="1">
      <c r="A464" s="76">
        <f t="shared" si="80"/>
        <v>0</v>
      </c>
      <c r="B464" s="18">
        <f t="shared" si="84"/>
        <v>0</v>
      </c>
      <c r="C464" s="40"/>
      <c r="D464" s="13"/>
      <c r="E464" s="36"/>
      <c r="F464" s="36"/>
      <c r="G464" s="36"/>
      <c r="H464" s="36"/>
      <c r="I464" s="36"/>
      <c r="J464" s="36"/>
      <c r="K464" s="36"/>
      <c r="L464" s="36"/>
      <c r="M464" s="36"/>
      <c r="N464" s="36"/>
      <c r="O464" s="36"/>
      <c r="P464" s="36"/>
      <c r="Q464" s="38" t="str">
        <f t="shared" si="81"/>
        <v xml:space="preserve"> </v>
      </c>
      <c r="R464" s="40"/>
      <c r="S464" s="13"/>
      <c r="T464" s="36"/>
      <c r="U464" s="36"/>
      <c r="V464" s="36"/>
      <c r="W464" s="36"/>
      <c r="X464" s="36"/>
      <c r="Y464" s="36"/>
      <c r="Z464" s="36"/>
      <c r="AA464" s="36"/>
      <c r="AB464" s="36"/>
      <c r="AC464" s="36"/>
      <c r="AD464" s="36"/>
      <c r="AE464" s="36"/>
      <c r="AF464" s="39" t="str">
        <f t="shared" si="82"/>
        <v xml:space="preserve"> </v>
      </c>
      <c r="AG464" s="40"/>
      <c r="AH464" s="13"/>
      <c r="AI464" s="36"/>
      <c r="AJ464" s="36"/>
      <c r="AK464" s="36"/>
      <c r="AL464" s="36"/>
      <c r="AM464" s="36"/>
      <c r="AN464" s="36"/>
      <c r="AO464" s="36"/>
      <c r="AP464" s="36"/>
      <c r="AQ464" s="36"/>
      <c r="AR464" s="36"/>
      <c r="AS464" s="36"/>
      <c r="AT464" s="36"/>
      <c r="AU464" s="39" t="str">
        <f t="shared" si="83"/>
        <v xml:space="preserve"> </v>
      </c>
      <c r="AV464" s="25"/>
    </row>
    <row r="465" spans="1:48" ht="15" customHeight="1" outlineLevel="1">
      <c r="A465" s="76">
        <f t="shared" si="80"/>
        <v>0</v>
      </c>
      <c r="B465" s="18">
        <f t="shared" si="84"/>
        <v>0</v>
      </c>
      <c r="C465" s="40"/>
      <c r="D465" s="13"/>
      <c r="E465" s="36"/>
      <c r="F465" s="36"/>
      <c r="G465" s="36"/>
      <c r="H465" s="36"/>
      <c r="I465" s="36"/>
      <c r="J465" s="36"/>
      <c r="K465" s="36"/>
      <c r="L465" s="36"/>
      <c r="M465" s="36"/>
      <c r="N465" s="36"/>
      <c r="O465" s="36"/>
      <c r="P465" s="36"/>
      <c r="Q465" s="38" t="str">
        <f t="shared" si="81"/>
        <v xml:space="preserve"> </v>
      </c>
      <c r="R465" s="40"/>
      <c r="S465" s="13"/>
      <c r="T465" s="36"/>
      <c r="U465" s="36"/>
      <c r="V465" s="36"/>
      <c r="W465" s="36"/>
      <c r="X465" s="36"/>
      <c r="Y465" s="36"/>
      <c r="Z465" s="36"/>
      <c r="AA465" s="36"/>
      <c r="AB465" s="36"/>
      <c r="AC465" s="36"/>
      <c r="AD465" s="36"/>
      <c r="AE465" s="36"/>
      <c r="AF465" s="39" t="str">
        <f t="shared" si="82"/>
        <v xml:space="preserve"> </v>
      </c>
      <c r="AG465" s="40"/>
      <c r="AH465" s="13"/>
      <c r="AI465" s="36"/>
      <c r="AJ465" s="36"/>
      <c r="AK465" s="36"/>
      <c r="AL465" s="36"/>
      <c r="AM465" s="36"/>
      <c r="AN465" s="36"/>
      <c r="AO465" s="36"/>
      <c r="AP465" s="36"/>
      <c r="AQ465" s="36"/>
      <c r="AR465" s="36"/>
      <c r="AS465" s="36"/>
      <c r="AT465" s="36"/>
      <c r="AU465" s="39" t="str">
        <f t="shared" si="83"/>
        <v xml:space="preserve"> </v>
      </c>
      <c r="AV465" s="25"/>
    </row>
    <row r="466" spans="1:48" ht="15" customHeight="1" outlineLevel="1">
      <c r="A466" s="76">
        <f t="shared" si="80"/>
        <v>0</v>
      </c>
      <c r="B466" s="18">
        <f t="shared" si="84"/>
        <v>0</v>
      </c>
      <c r="C466" s="40"/>
      <c r="D466" s="13"/>
      <c r="E466" s="36"/>
      <c r="F466" s="36"/>
      <c r="G466" s="36"/>
      <c r="H466" s="36"/>
      <c r="I466" s="36"/>
      <c r="J466" s="36"/>
      <c r="K466" s="36"/>
      <c r="L466" s="36"/>
      <c r="M466" s="36"/>
      <c r="N466" s="36"/>
      <c r="O466" s="36"/>
      <c r="P466" s="36"/>
      <c r="Q466" s="38" t="str">
        <f t="shared" si="81"/>
        <v xml:space="preserve"> </v>
      </c>
      <c r="R466" s="40"/>
      <c r="S466" s="13"/>
      <c r="T466" s="36"/>
      <c r="U466" s="36"/>
      <c r="V466" s="36"/>
      <c r="W466" s="36"/>
      <c r="X466" s="36"/>
      <c r="Y466" s="36"/>
      <c r="Z466" s="36"/>
      <c r="AA466" s="36"/>
      <c r="AB466" s="36"/>
      <c r="AC466" s="36"/>
      <c r="AD466" s="36"/>
      <c r="AE466" s="36"/>
      <c r="AF466" s="41" t="str">
        <f t="shared" si="82"/>
        <v xml:space="preserve"> </v>
      </c>
      <c r="AG466" s="40"/>
      <c r="AH466" s="13"/>
      <c r="AI466" s="36"/>
      <c r="AJ466" s="36"/>
      <c r="AK466" s="36"/>
      <c r="AL466" s="36"/>
      <c r="AM466" s="36"/>
      <c r="AN466" s="36"/>
      <c r="AO466" s="36"/>
      <c r="AP466" s="36"/>
      <c r="AQ466" s="36"/>
      <c r="AR466" s="36"/>
      <c r="AS466" s="36"/>
      <c r="AT466" s="36"/>
      <c r="AU466" s="39" t="str">
        <f t="shared" si="83"/>
        <v xml:space="preserve"> </v>
      </c>
      <c r="AV466" s="25"/>
    </row>
    <row r="467" spans="1:48" ht="15" customHeight="1" outlineLevel="1">
      <c r="A467" s="76">
        <f t="shared" si="80"/>
        <v>0</v>
      </c>
      <c r="B467" s="18">
        <f t="shared" si="84"/>
        <v>0</v>
      </c>
      <c r="C467" s="40"/>
      <c r="D467" s="13"/>
      <c r="E467" s="36"/>
      <c r="F467" s="36"/>
      <c r="G467" s="36"/>
      <c r="H467" s="36"/>
      <c r="I467" s="36"/>
      <c r="J467" s="36"/>
      <c r="K467" s="36"/>
      <c r="L467" s="36"/>
      <c r="M467" s="36"/>
      <c r="N467" s="36"/>
      <c r="O467" s="36"/>
      <c r="P467" s="36"/>
      <c r="Q467" s="38" t="str">
        <f t="shared" si="81"/>
        <v xml:space="preserve"> </v>
      </c>
      <c r="R467" s="40"/>
      <c r="S467" s="13"/>
      <c r="T467" s="36"/>
      <c r="U467" s="36"/>
      <c r="V467" s="36"/>
      <c r="W467" s="36"/>
      <c r="X467" s="36"/>
      <c r="Y467" s="36"/>
      <c r="Z467" s="36"/>
      <c r="AA467" s="36"/>
      <c r="AB467" s="36"/>
      <c r="AC467" s="36"/>
      <c r="AD467" s="36"/>
      <c r="AE467" s="36"/>
      <c r="AF467" s="41" t="str">
        <f t="shared" si="82"/>
        <v xml:space="preserve"> </v>
      </c>
      <c r="AG467" s="40"/>
      <c r="AH467" s="13"/>
      <c r="AI467" s="36"/>
      <c r="AJ467" s="36"/>
      <c r="AK467" s="36"/>
      <c r="AL467" s="36"/>
      <c r="AM467" s="36"/>
      <c r="AN467" s="36"/>
      <c r="AO467" s="36"/>
      <c r="AP467" s="36"/>
      <c r="AQ467" s="36"/>
      <c r="AR467" s="36"/>
      <c r="AS467" s="36"/>
      <c r="AT467" s="36"/>
      <c r="AU467" s="39" t="str">
        <f t="shared" si="83"/>
        <v xml:space="preserve"> </v>
      </c>
      <c r="AV467" s="25"/>
    </row>
    <row r="468" spans="1:48" ht="15" customHeight="1">
      <c r="A468" s="76">
        <f>IF((SUM(D468:Q468)+SUM(R468:AF468)+SUM(AG468:AU468))=0,0,1)</f>
        <v>0</v>
      </c>
      <c r="B468" s="119"/>
      <c r="C468" s="11" t="s">
        <v>7</v>
      </c>
      <c r="D468" s="26"/>
      <c r="E468" s="27"/>
      <c r="F468" s="27"/>
      <c r="G468" s="27"/>
      <c r="H468" s="27"/>
      <c r="I468" s="27"/>
      <c r="J468" s="27"/>
      <c r="K468" s="27"/>
      <c r="L468" s="27"/>
      <c r="M468" s="27"/>
      <c r="N468" s="27"/>
      <c r="O468" s="27"/>
      <c r="P468" s="28"/>
      <c r="Q468" s="31">
        <f>COUNTIF(Q470:Q494,"-")</f>
        <v>0</v>
      </c>
      <c r="R468" s="11" t="s">
        <v>7</v>
      </c>
      <c r="S468" s="29"/>
      <c r="T468" s="29"/>
      <c r="U468" s="29"/>
      <c r="V468" s="29"/>
      <c r="W468" s="29"/>
      <c r="X468" s="29"/>
      <c r="Y468" s="29"/>
      <c r="Z468" s="29"/>
      <c r="AA468" s="29"/>
      <c r="AB468" s="29"/>
      <c r="AC468" s="29"/>
      <c r="AD468" s="29"/>
      <c r="AE468" s="30"/>
      <c r="AF468" s="31">
        <f>COUNTIF(AF470:AF494,"-")</f>
        <v>0</v>
      </c>
      <c r="AG468" s="11" t="s">
        <v>7</v>
      </c>
      <c r="AH468" s="29"/>
      <c r="AI468" s="29"/>
      <c r="AJ468" s="29"/>
      <c r="AK468" s="29"/>
      <c r="AL468" s="29"/>
      <c r="AM468" s="29"/>
      <c r="AN468" s="29"/>
      <c r="AO468" s="29"/>
      <c r="AP468" s="29"/>
      <c r="AQ468" s="29"/>
      <c r="AR468" s="29"/>
      <c r="AS468" s="29"/>
      <c r="AT468" s="30"/>
      <c r="AU468" s="31">
        <f>COUNTIF(AU470:AU494,"-")</f>
        <v>0</v>
      </c>
      <c r="AV468" s="25"/>
    </row>
    <row r="469" spans="1:48" ht="15" customHeight="1">
      <c r="A469" s="76">
        <f aca="true" t="shared" si="85" ref="A469:A494">IF((SUM(D469:Q469)+SUM(R469:AF469)+SUM(AG469:AU469))=0,0,1)</f>
        <v>0</v>
      </c>
      <c r="B469" s="120"/>
      <c r="C469" s="12" t="s">
        <v>8</v>
      </c>
      <c r="D469" s="32"/>
      <c r="E469" s="33"/>
      <c r="F469" s="33"/>
      <c r="G469" s="33"/>
      <c r="H469" s="33"/>
      <c r="I469" s="33"/>
      <c r="J469" s="33"/>
      <c r="K469" s="33"/>
      <c r="L469" s="33"/>
      <c r="M469" s="33"/>
      <c r="N469" s="33"/>
      <c r="O469" s="33"/>
      <c r="P469" s="34"/>
      <c r="Q469" s="31">
        <f>COUNTIF(Q470:Q494,"-")+COUNTIF(Q470:Q494,"+")</f>
        <v>0</v>
      </c>
      <c r="R469" s="11" t="s">
        <v>8</v>
      </c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30"/>
      <c r="AF469" s="31">
        <f>COUNTIF(AF470:AF494,"-")+COUNTIF(AF470:AF494,"+")</f>
        <v>0</v>
      </c>
      <c r="AG469" s="11" t="s">
        <v>8</v>
      </c>
      <c r="AH469" s="29"/>
      <c r="AI469" s="29"/>
      <c r="AJ469" s="29"/>
      <c r="AK469" s="29"/>
      <c r="AL469" s="29"/>
      <c r="AM469" s="29"/>
      <c r="AN469" s="29"/>
      <c r="AO469" s="29"/>
      <c r="AP469" s="29"/>
      <c r="AQ469" s="29"/>
      <c r="AR469" s="29"/>
      <c r="AS469" s="29"/>
      <c r="AT469" s="30"/>
      <c r="AU469" s="31">
        <f>COUNTIF(AU470:AU494,"-")+COUNTIF(AU470:AU494,"+")</f>
        <v>0</v>
      </c>
      <c r="AV469" s="25"/>
    </row>
    <row r="470" spans="1:48" ht="15" customHeight="1" outlineLevel="1">
      <c r="A470" s="76">
        <f t="shared" si="85"/>
        <v>0</v>
      </c>
      <c r="B470" s="18">
        <f>B468</f>
        <v>0</v>
      </c>
      <c r="C470" s="35"/>
      <c r="D470" s="13"/>
      <c r="E470" s="36"/>
      <c r="F470" s="36"/>
      <c r="G470" s="36"/>
      <c r="H470" s="36"/>
      <c r="I470" s="36"/>
      <c r="J470" s="36"/>
      <c r="K470" s="36"/>
      <c r="L470" s="36"/>
      <c r="M470" s="36"/>
      <c r="N470" s="37"/>
      <c r="O470" s="36"/>
      <c r="P470" s="36"/>
      <c r="Q470" s="38" t="str">
        <f>IF(C470&gt;0,IF(AND(E470&lt;=$E$6,F470&lt;=$F$6,G470&lt;=$G$6,H470&lt;=$H$6,I470&lt;=$I$6,J470&lt;=$J$6,K470&lt;=$K$6,L470&lt;=$L$6,M470&lt;=$M$6,N470&lt;=$N$6,O470&lt;=$O$6,P470&lt;=$P$6),"+","-")," ")</f>
        <v xml:space="preserve"> </v>
      </c>
      <c r="R470" s="35"/>
      <c r="S470" s="13"/>
      <c r="T470" s="36"/>
      <c r="U470" s="36"/>
      <c r="V470" s="36"/>
      <c r="W470" s="36"/>
      <c r="X470" s="36"/>
      <c r="Y470" s="36"/>
      <c r="Z470" s="36"/>
      <c r="AA470" s="36"/>
      <c r="AB470" s="36"/>
      <c r="AC470" s="36"/>
      <c r="AD470" s="36"/>
      <c r="AE470" s="36"/>
      <c r="AF470" s="39" t="str">
        <f>IF(S470&gt;0,IF(AND(T470&lt;=$T$6,U470&lt;=$U$6,V470&lt;=$V$6,W470&lt;=$W$6,X470&lt;=$X$6,Y470&lt;=$Y$6,Z470&lt;=$Z$6,AA470&lt;=$AA$6,AB470&lt;=$AB$6,AC470&lt;=$AC$6,AD470&lt;=$AD$6,AE470&lt;=$AE$6),"+","-")," ")</f>
        <v xml:space="preserve"> </v>
      </c>
      <c r="AG470" s="35"/>
      <c r="AH470" s="13"/>
      <c r="AI470" s="36"/>
      <c r="AJ470" s="36"/>
      <c r="AK470" s="36"/>
      <c r="AL470" s="36"/>
      <c r="AM470" s="36"/>
      <c r="AN470" s="36"/>
      <c r="AO470" s="36"/>
      <c r="AP470" s="36"/>
      <c r="AQ470" s="36"/>
      <c r="AR470" s="36"/>
      <c r="AS470" s="36"/>
      <c r="AT470" s="36"/>
      <c r="AU470" s="39" t="str">
        <f>IF(AG470&gt;0,IF(AND(AI470&lt;=$AI$6,AJ470&lt;=$AJ$6,AK470&lt;=$AK$6,AL470&lt;=$AL$6,AM470&lt;=$AM$6,AN470&lt;=$AN$6,AO470&lt;=$AO$6,AP470&lt;=$AP$6,AT470&lt;=$AT$6,AQ470&lt;=$AQ$6,AR470&lt;=$AR$6,AS470&lt;=$AS$6),"+","-")," ")</f>
        <v xml:space="preserve"> </v>
      </c>
      <c r="AV470" s="24"/>
    </row>
    <row r="471" spans="1:48" ht="15" customHeight="1" outlineLevel="1">
      <c r="A471" s="76">
        <f t="shared" si="85"/>
        <v>0</v>
      </c>
      <c r="B471" s="18">
        <f>B470</f>
        <v>0</v>
      </c>
      <c r="C471" s="35"/>
      <c r="D471" s="13"/>
      <c r="E471" s="36"/>
      <c r="F471" s="36"/>
      <c r="G471" s="36"/>
      <c r="H471" s="36"/>
      <c r="I471" s="36"/>
      <c r="J471" s="36"/>
      <c r="K471" s="36"/>
      <c r="L471" s="36"/>
      <c r="M471" s="36"/>
      <c r="N471" s="36"/>
      <c r="O471" s="36"/>
      <c r="P471" s="36"/>
      <c r="Q471" s="38" t="str">
        <f aca="true" t="shared" si="86" ref="Q471:Q494">IF(C471&gt;0,IF(AND(E471&lt;=$E$6,F471&lt;=$F$6,G471&lt;=$G$6,H471&lt;=$H$6,I471&lt;=$I$6,J471&lt;=$J$6,K471&lt;=$K$6,L471&lt;=$L$6,M471&lt;=$M$6,N471&lt;=$N$6,O471&lt;=$O$6,P471&lt;=$P$6),"+","-")," ")</f>
        <v xml:space="preserve"> </v>
      </c>
      <c r="R471" s="35"/>
      <c r="S471" s="13"/>
      <c r="T471" s="36"/>
      <c r="U471" s="36"/>
      <c r="V471" s="36"/>
      <c r="W471" s="36"/>
      <c r="X471" s="36"/>
      <c r="Y471" s="36"/>
      <c r="Z471" s="36"/>
      <c r="AA471" s="36"/>
      <c r="AB471" s="36"/>
      <c r="AC471" s="36"/>
      <c r="AD471" s="36"/>
      <c r="AE471" s="36"/>
      <c r="AF471" s="39" t="str">
        <f aca="true" t="shared" si="87" ref="AF471:AF494">IF(S471&gt;0,IF(AND(T471&lt;=$T$6,U471&lt;=$U$6,V471&lt;=$V$6,W471&lt;=$W$6,X471&lt;=$X$6,Y471&lt;=$Y$6,Z471&lt;=$Z$6,AA471&lt;=$AA$6,AB471&lt;=$AB$6,AC471&lt;=$AC$6,AD471&lt;=$AD$6,AE471&lt;=$AE$6),"+","-")," ")</f>
        <v xml:space="preserve"> </v>
      </c>
      <c r="AG471" s="35"/>
      <c r="AH471" s="13"/>
      <c r="AI471" s="36"/>
      <c r="AJ471" s="36"/>
      <c r="AK471" s="36"/>
      <c r="AL471" s="36"/>
      <c r="AM471" s="36"/>
      <c r="AN471" s="36"/>
      <c r="AO471" s="36"/>
      <c r="AP471" s="36"/>
      <c r="AQ471" s="36"/>
      <c r="AR471" s="36"/>
      <c r="AS471" s="36"/>
      <c r="AT471" s="36"/>
      <c r="AU471" s="39" t="str">
        <f aca="true" t="shared" si="88" ref="AU471:AU494">IF(AG471&gt;0,IF(AND(AI471&lt;=$AI$6,AJ471&lt;=$AJ$6,AK471&lt;=$AK$6,AL471&lt;=$AL$6,AM471&lt;=$AM$6,AN471&lt;=$AN$6,AO471&lt;=$AO$6,AP471&lt;=$AP$6,AT471&lt;=$AT$6,AQ471&lt;=$AQ$6,AR471&lt;=$AR$6,AS471&lt;=$AS$6),"+","-")," ")</f>
        <v xml:space="preserve"> </v>
      </c>
      <c r="AV471" s="24"/>
    </row>
    <row r="472" spans="1:48" ht="15" customHeight="1" outlineLevel="1">
      <c r="A472" s="76">
        <f t="shared" si="85"/>
        <v>0</v>
      </c>
      <c r="B472" s="18">
        <f aca="true" t="shared" si="89" ref="B472:B494">B471</f>
        <v>0</v>
      </c>
      <c r="C472" s="35"/>
      <c r="D472" s="13"/>
      <c r="E472" s="36"/>
      <c r="F472" s="36"/>
      <c r="G472" s="36"/>
      <c r="H472" s="36"/>
      <c r="I472" s="36"/>
      <c r="J472" s="36"/>
      <c r="K472" s="36"/>
      <c r="L472" s="36"/>
      <c r="M472" s="36"/>
      <c r="N472" s="36"/>
      <c r="O472" s="36"/>
      <c r="P472" s="36"/>
      <c r="Q472" s="38" t="str">
        <f t="shared" si="86"/>
        <v xml:space="preserve"> </v>
      </c>
      <c r="R472" s="35"/>
      <c r="S472" s="13"/>
      <c r="T472" s="36"/>
      <c r="U472" s="36"/>
      <c r="V472" s="36"/>
      <c r="W472" s="36"/>
      <c r="X472" s="36"/>
      <c r="Y472" s="36"/>
      <c r="Z472" s="36"/>
      <c r="AA472" s="36"/>
      <c r="AB472" s="36"/>
      <c r="AC472" s="36"/>
      <c r="AD472" s="36"/>
      <c r="AE472" s="36"/>
      <c r="AF472" s="39" t="str">
        <f t="shared" si="87"/>
        <v xml:space="preserve"> </v>
      </c>
      <c r="AG472" s="35"/>
      <c r="AH472" s="13"/>
      <c r="AI472" s="36"/>
      <c r="AJ472" s="36"/>
      <c r="AK472" s="36"/>
      <c r="AL472" s="36"/>
      <c r="AM472" s="36"/>
      <c r="AN472" s="36"/>
      <c r="AO472" s="36"/>
      <c r="AP472" s="36"/>
      <c r="AQ472" s="36"/>
      <c r="AR472" s="36"/>
      <c r="AS472" s="36"/>
      <c r="AT472" s="36"/>
      <c r="AU472" s="39" t="str">
        <f t="shared" si="88"/>
        <v xml:space="preserve"> </v>
      </c>
      <c r="AV472" s="24"/>
    </row>
    <row r="473" spans="1:48" ht="15" customHeight="1" outlineLevel="1">
      <c r="A473" s="76">
        <f t="shared" si="85"/>
        <v>0</v>
      </c>
      <c r="B473" s="18">
        <f t="shared" si="89"/>
        <v>0</v>
      </c>
      <c r="C473" s="35"/>
      <c r="D473" s="13"/>
      <c r="E473" s="36"/>
      <c r="F473" s="36"/>
      <c r="G473" s="36"/>
      <c r="H473" s="36"/>
      <c r="I473" s="36"/>
      <c r="J473" s="36"/>
      <c r="K473" s="36"/>
      <c r="L473" s="36"/>
      <c r="M473" s="36"/>
      <c r="N473" s="36"/>
      <c r="O473" s="36"/>
      <c r="P473" s="36"/>
      <c r="Q473" s="38" t="str">
        <f t="shared" si="86"/>
        <v xml:space="preserve"> </v>
      </c>
      <c r="R473" s="35"/>
      <c r="S473" s="13"/>
      <c r="T473" s="36"/>
      <c r="U473" s="36"/>
      <c r="V473" s="36"/>
      <c r="W473" s="36"/>
      <c r="X473" s="36"/>
      <c r="Y473" s="36"/>
      <c r="Z473" s="36"/>
      <c r="AA473" s="36"/>
      <c r="AB473" s="36"/>
      <c r="AC473" s="36"/>
      <c r="AD473" s="36"/>
      <c r="AE473" s="36"/>
      <c r="AF473" s="39" t="str">
        <f t="shared" si="87"/>
        <v xml:space="preserve"> </v>
      </c>
      <c r="AG473" s="35"/>
      <c r="AH473" s="13"/>
      <c r="AI473" s="36"/>
      <c r="AJ473" s="36"/>
      <c r="AK473" s="36"/>
      <c r="AL473" s="36"/>
      <c r="AM473" s="36"/>
      <c r="AN473" s="36"/>
      <c r="AO473" s="36"/>
      <c r="AP473" s="36"/>
      <c r="AQ473" s="36"/>
      <c r="AR473" s="36"/>
      <c r="AS473" s="36"/>
      <c r="AT473" s="36"/>
      <c r="AU473" s="39" t="str">
        <f t="shared" si="88"/>
        <v xml:space="preserve"> </v>
      </c>
      <c r="AV473" s="24"/>
    </row>
    <row r="474" spans="1:48" ht="15" customHeight="1" outlineLevel="1">
      <c r="A474" s="76">
        <f t="shared" si="85"/>
        <v>0</v>
      </c>
      <c r="B474" s="18">
        <f t="shared" si="89"/>
        <v>0</v>
      </c>
      <c r="C474" s="35"/>
      <c r="D474" s="13"/>
      <c r="E474" s="36"/>
      <c r="F474" s="36"/>
      <c r="G474" s="36"/>
      <c r="H474" s="36"/>
      <c r="I474" s="36"/>
      <c r="J474" s="36"/>
      <c r="K474" s="36"/>
      <c r="L474" s="36"/>
      <c r="M474" s="36"/>
      <c r="N474" s="36"/>
      <c r="O474" s="36"/>
      <c r="P474" s="36"/>
      <c r="Q474" s="38" t="str">
        <f t="shared" si="86"/>
        <v xml:space="preserve"> </v>
      </c>
      <c r="R474" s="35"/>
      <c r="S474" s="13"/>
      <c r="T474" s="36"/>
      <c r="U474" s="36"/>
      <c r="V474" s="36"/>
      <c r="W474" s="36"/>
      <c r="X474" s="36"/>
      <c r="Y474" s="36"/>
      <c r="Z474" s="36"/>
      <c r="AA474" s="36"/>
      <c r="AB474" s="36"/>
      <c r="AC474" s="36"/>
      <c r="AD474" s="36"/>
      <c r="AE474" s="36"/>
      <c r="AF474" s="39" t="str">
        <f t="shared" si="87"/>
        <v xml:space="preserve"> </v>
      </c>
      <c r="AG474" s="35"/>
      <c r="AH474" s="13"/>
      <c r="AI474" s="36"/>
      <c r="AJ474" s="36"/>
      <c r="AK474" s="36"/>
      <c r="AL474" s="36"/>
      <c r="AM474" s="36"/>
      <c r="AN474" s="36"/>
      <c r="AO474" s="36"/>
      <c r="AP474" s="36"/>
      <c r="AQ474" s="36"/>
      <c r="AR474" s="36"/>
      <c r="AS474" s="36"/>
      <c r="AT474" s="36"/>
      <c r="AU474" s="39" t="str">
        <f t="shared" si="88"/>
        <v xml:space="preserve"> </v>
      </c>
      <c r="AV474" s="24"/>
    </row>
    <row r="475" spans="1:48" ht="15" customHeight="1" outlineLevel="1">
      <c r="A475" s="76">
        <f t="shared" si="85"/>
        <v>0</v>
      </c>
      <c r="B475" s="18">
        <f t="shared" si="89"/>
        <v>0</v>
      </c>
      <c r="C475" s="35"/>
      <c r="D475" s="13"/>
      <c r="E475" s="36"/>
      <c r="F475" s="36"/>
      <c r="G475" s="36"/>
      <c r="H475" s="36"/>
      <c r="I475" s="36"/>
      <c r="J475" s="36"/>
      <c r="K475" s="36"/>
      <c r="L475" s="36"/>
      <c r="M475" s="36"/>
      <c r="N475" s="36"/>
      <c r="O475" s="36"/>
      <c r="P475" s="36"/>
      <c r="Q475" s="38" t="str">
        <f t="shared" si="86"/>
        <v xml:space="preserve"> </v>
      </c>
      <c r="R475" s="35"/>
      <c r="S475" s="13"/>
      <c r="T475" s="36"/>
      <c r="U475" s="36"/>
      <c r="V475" s="36"/>
      <c r="W475" s="36"/>
      <c r="X475" s="36"/>
      <c r="Y475" s="36"/>
      <c r="Z475" s="36"/>
      <c r="AA475" s="36"/>
      <c r="AB475" s="36"/>
      <c r="AC475" s="36"/>
      <c r="AD475" s="36"/>
      <c r="AE475" s="36"/>
      <c r="AF475" s="39" t="str">
        <f t="shared" si="87"/>
        <v xml:space="preserve"> </v>
      </c>
      <c r="AG475" s="35"/>
      <c r="AH475" s="13"/>
      <c r="AI475" s="36"/>
      <c r="AJ475" s="36"/>
      <c r="AK475" s="36"/>
      <c r="AL475" s="36"/>
      <c r="AM475" s="36"/>
      <c r="AN475" s="36"/>
      <c r="AO475" s="36"/>
      <c r="AP475" s="36"/>
      <c r="AQ475" s="36"/>
      <c r="AR475" s="36"/>
      <c r="AS475" s="36"/>
      <c r="AT475" s="36"/>
      <c r="AU475" s="39" t="str">
        <f t="shared" si="88"/>
        <v xml:space="preserve"> </v>
      </c>
      <c r="AV475" s="24"/>
    </row>
    <row r="476" spans="1:48" ht="15" customHeight="1" outlineLevel="1">
      <c r="A476" s="76">
        <f t="shared" si="85"/>
        <v>0</v>
      </c>
      <c r="B476" s="18">
        <f t="shared" si="89"/>
        <v>0</v>
      </c>
      <c r="C476" s="35"/>
      <c r="D476" s="13"/>
      <c r="E476" s="36"/>
      <c r="F476" s="36"/>
      <c r="G476" s="36"/>
      <c r="H476" s="36"/>
      <c r="I476" s="36"/>
      <c r="J476" s="36"/>
      <c r="K476" s="36"/>
      <c r="L476" s="36"/>
      <c r="M476" s="36"/>
      <c r="N476" s="36"/>
      <c r="O476" s="36"/>
      <c r="P476" s="36"/>
      <c r="Q476" s="38" t="str">
        <f t="shared" si="86"/>
        <v xml:space="preserve"> </v>
      </c>
      <c r="R476" s="35"/>
      <c r="S476" s="13"/>
      <c r="T476" s="36"/>
      <c r="U476" s="36"/>
      <c r="V476" s="36"/>
      <c r="W476" s="36"/>
      <c r="X476" s="36"/>
      <c r="Y476" s="36"/>
      <c r="Z476" s="36"/>
      <c r="AA476" s="36"/>
      <c r="AB476" s="36"/>
      <c r="AC476" s="36"/>
      <c r="AD476" s="36"/>
      <c r="AE476" s="36"/>
      <c r="AF476" s="39" t="str">
        <f t="shared" si="87"/>
        <v xml:space="preserve"> </v>
      </c>
      <c r="AG476" s="35"/>
      <c r="AH476" s="13"/>
      <c r="AI476" s="36"/>
      <c r="AJ476" s="36"/>
      <c r="AK476" s="36"/>
      <c r="AL476" s="36"/>
      <c r="AM476" s="36"/>
      <c r="AN476" s="36"/>
      <c r="AO476" s="36"/>
      <c r="AP476" s="36"/>
      <c r="AQ476" s="36"/>
      <c r="AR476" s="36"/>
      <c r="AS476" s="36"/>
      <c r="AT476" s="36"/>
      <c r="AU476" s="39" t="str">
        <f t="shared" si="88"/>
        <v xml:space="preserve"> </v>
      </c>
      <c r="AV476" s="24"/>
    </row>
    <row r="477" spans="1:48" ht="15" customHeight="1" outlineLevel="1">
      <c r="A477" s="76">
        <f t="shared" si="85"/>
        <v>0</v>
      </c>
      <c r="B477" s="18">
        <f t="shared" si="89"/>
        <v>0</v>
      </c>
      <c r="C477" s="40"/>
      <c r="D477" s="13"/>
      <c r="E477" s="36"/>
      <c r="F477" s="36"/>
      <c r="G477" s="36"/>
      <c r="H477" s="36"/>
      <c r="I477" s="36"/>
      <c r="J477" s="36"/>
      <c r="K477" s="36"/>
      <c r="L477" s="36"/>
      <c r="M477" s="36"/>
      <c r="N477" s="36"/>
      <c r="O477" s="36"/>
      <c r="P477" s="36"/>
      <c r="Q477" s="38" t="str">
        <f t="shared" si="86"/>
        <v xml:space="preserve"> </v>
      </c>
      <c r="R477" s="40"/>
      <c r="S477" s="13"/>
      <c r="T477" s="36"/>
      <c r="U477" s="36"/>
      <c r="V477" s="36"/>
      <c r="W477" s="36"/>
      <c r="X477" s="36"/>
      <c r="Y477" s="36"/>
      <c r="Z477" s="36"/>
      <c r="AA477" s="36"/>
      <c r="AB477" s="36"/>
      <c r="AC477" s="36"/>
      <c r="AD477" s="36"/>
      <c r="AE477" s="36"/>
      <c r="AF477" s="39" t="str">
        <f t="shared" si="87"/>
        <v xml:space="preserve"> </v>
      </c>
      <c r="AG477" s="40"/>
      <c r="AH477" s="13"/>
      <c r="AI477" s="36"/>
      <c r="AJ477" s="36"/>
      <c r="AK477" s="36"/>
      <c r="AL477" s="36"/>
      <c r="AM477" s="36"/>
      <c r="AN477" s="36"/>
      <c r="AO477" s="36"/>
      <c r="AP477" s="36"/>
      <c r="AQ477" s="36"/>
      <c r="AR477" s="36"/>
      <c r="AS477" s="36"/>
      <c r="AT477" s="36"/>
      <c r="AU477" s="39" t="str">
        <f t="shared" si="88"/>
        <v xml:space="preserve"> </v>
      </c>
      <c r="AV477" s="24"/>
    </row>
    <row r="478" spans="1:48" ht="15" customHeight="1" outlineLevel="1">
      <c r="A478" s="76">
        <f t="shared" si="85"/>
        <v>0</v>
      </c>
      <c r="B478" s="18">
        <f t="shared" si="89"/>
        <v>0</v>
      </c>
      <c r="C478" s="40"/>
      <c r="D478" s="13"/>
      <c r="E478" s="36"/>
      <c r="F478" s="36"/>
      <c r="G478" s="36"/>
      <c r="H478" s="36"/>
      <c r="I478" s="36"/>
      <c r="J478" s="36"/>
      <c r="K478" s="36"/>
      <c r="L478" s="36"/>
      <c r="M478" s="36"/>
      <c r="N478" s="36"/>
      <c r="O478" s="36"/>
      <c r="P478" s="36"/>
      <c r="Q478" s="38" t="str">
        <f t="shared" si="86"/>
        <v xml:space="preserve"> </v>
      </c>
      <c r="R478" s="40"/>
      <c r="S478" s="13"/>
      <c r="T478" s="36"/>
      <c r="U478" s="36"/>
      <c r="V478" s="36"/>
      <c r="W478" s="36"/>
      <c r="X478" s="36"/>
      <c r="Y478" s="36"/>
      <c r="Z478" s="36"/>
      <c r="AA478" s="36"/>
      <c r="AB478" s="36"/>
      <c r="AC478" s="36"/>
      <c r="AD478" s="36"/>
      <c r="AE478" s="36"/>
      <c r="AF478" s="39" t="str">
        <f t="shared" si="87"/>
        <v xml:space="preserve"> </v>
      </c>
      <c r="AG478" s="40"/>
      <c r="AH478" s="13"/>
      <c r="AI478" s="36"/>
      <c r="AJ478" s="36"/>
      <c r="AK478" s="36"/>
      <c r="AL478" s="36"/>
      <c r="AM478" s="36"/>
      <c r="AN478" s="36"/>
      <c r="AO478" s="36"/>
      <c r="AP478" s="36"/>
      <c r="AQ478" s="36"/>
      <c r="AR478" s="36"/>
      <c r="AS478" s="36"/>
      <c r="AT478" s="36"/>
      <c r="AU478" s="39" t="str">
        <f t="shared" si="88"/>
        <v xml:space="preserve"> </v>
      </c>
      <c r="AV478" s="24"/>
    </row>
    <row r="479" spans="1:48" ht="15" customHeight="1" outlineLevel="1">
      <c r="A479" s="76">
        <f t="shared" si="85"/>
        <v>0</v>
      </c>
      <c r="B479" s="18">
        <f t="shared" si="89"/>
        <v>0</v>
      </c>
      <c r="C479" s="40"/>
      <c r="D479" s="13"/>
      <c r="E479" s="36"/>
      <c r="F479" s="36"/>
      <c r="G479" s="36"/>
      <c r="H479" s="36"/>
      <c r="I479" s="36"/>
      <c r="J479" s="36"/>
      <c r="K479" s="36"/>
      <c r="L479" s="36"/>
      <c r="M479" s="36"/>
      <c r="N479" s="36"/>
      <c r="O479" s="36"/>
      <c r="P479" s="36"/>
      <c r="Q479" s="38" t="str">
        <f t="shared" si="86"/>
        <v xml:space="preserve"> </v>
      </c>
      <c r="R479" s="40"/>
      <c r="S479" s="13"/>
      <c r="T479" s="36"/>
      <c r="U479" s="36"/>
      <c r="V479" s="36"/>
      <c r="W479" s="36"/>
      <c r="X479" s="36"/>
      <c r="Y479" s="36"/>
      <c r="Z479" s="36"/>
      <c r="AA479" s="36"/>
      <c r="AB479" s="36"/>
      <c r="AC479" s="36"/>
      <c r="AD479" s="36"/>
      <c r="AE479" s="36"/>
      <c r="AF479" s="39" t="str">
        <f t="shared" si="87"/>
        <v xml:space="preserve"> </v>
      </c>
      <c r="AG479" s="40"/>
      <c r="AH479" s="13"/>
      <c r="AI479" s="36"/>
      <c r="AJ479" s="36"/>
      <c r="AK479" s="36"/>
      <c r="AL479" s="36"/>
      <c r="AM479" s="36"/>
      <c r="AN479" s="36"/>
      <c r="AO479" s="36"/>
      <c r="AP479" s="36"/>
      <c r="AQ479" s="36"/>
      <c r="AR479" s="36"/>
      <c r="AS479" s="36"/>
      <c r="AT479" s="36"/>
      <c r="AU479" s="39" t="str">
        <f t="shared" si="88"/>
        <v xml:space="preserve"> </v>
      </c>
      <c r="AV479" s="24"/>
    </row>
    <row r="480" spans="1:48" ht="15" customHeight="1" outlineLevel="1">
      <c r="A480" s="76">
        <f t="shared" si="85"/>
        <v>0</v>
      </c>
      <c r="B480" s="18">
        <f t="shared" si="89"/>
        <v>0</v>
      </c>
      <c r="C480" s="40"/>
      <c r="D480" s="13"/>
      <c r="E480" s="36"/>
      <c r="F480" s="36"/>
      <c r="G480" s="36"/>
      <c r="H480" s="36"/>
      <c r="I480" s="36"/>
      <c r="J480" s="36"/>
      <c r="K480" s="36"/>
      <c r="L480" s="36"/>
      <c r="M480" s="36"/>
      <c r="N480" s="36"/>
      <c r="O480" s="36"/>
      <c r="P480" s="36"/>
      <c r="Q480" s="38" t="str">
        <f t="shared" si="86"/>
        <v xml:space="preserve"> </v>
      </c>
      <c r="R480" s="40"/>
      <c r="S480" s="13"/>
      <c r="T480" s="36"/>
      <c r="U480" s="36"/>
      <c r="V480" s="36"/>
      <c r="W480" s="36"/>
      <c r="X480" s="36"/>
      <c r="Y480" s="36"/>
      <c r="Z480" s="36"/>
      <c r="AA480" s="36"/>
      <c r="AB480" s="36"/>
      <c r="AC480" s="36"/>
      <c r="AD480" s="36"/>
      <c r="AE480" s="36"/>
      <c r="AF480" s="39" t="str">
        <f t="shared" si="87"/>
        <v xml:space="preserve"> </v>
      </c>
      <c r="AG480" s="40"/>
      <c r="AH480" s="13"/>
      <c r="AI480" s="36"/>
      <c r="AJ480" s="36"/>
      <c r="AK480" s="36"/>
      <c r="AL480" s="36"/>
      <c r="AM480" s="36"/>
      <c r="AN480" s="36"/>
      <c r="AO480" s="36"/>
      <c r="AP480" s="36"/>
      <c r="AQ480" s="36"/>
      <c r="AR480" s="36"/>
      <c r="AS480" s="36"/>
      <c r="AT480" s="36"/>
      <c r="AU480" s="39" t="str">
        <f t="shared" si="88"/>
        <v xml:space="preserve"> </v>
      </c>
      <c r="AV480" s="24"/>
    </row>
    <row r="481" spans="1:48" ht="15" customHeight="1" outlineLevel="1">
      <c r="A481" s="76">
        <f t="shared" si="85"/>
        <v>0</v>
      </c>
      <c r="B481" s="18">
        <f t="shared" si="89"/>
        <v>0</v>
      </c>
      <c r="C481" s="40"/>
      <c r="D481" s="13"/>
      <c r="E481" s="36"/>
      <c r="F481" s="36"/>
      <c r="G481" s="36"/>
      <c r="H481" s="36"/>
      <c r="I481" s="36"/>
      <c r="J481" s="36"/>
      <c r="K481" s="36"/>
      <c r="L481" s="36"/>
      <c r="M481" s="36"/>
      <c r="N481" s="36"/>
      <c r="O481" s="36"/>
      <c r="P481" s="36"/>
      <c r="Q481" s="38" t="str">
        <f t="shared" si="86"/>
        <v xml:space="preserve"> </v>
      </c>
      <c r="R481" s="40"/>
      <c r="S481" s="13"/>
      <c r="T481" s="36"/>
      <c r="U481" s="36"/>
      <c r="V481" s="36"/>
      <c r="W481" s="36"/>
      <c r="X481" s="36"/>
      <c r="Y481" s="36"/>
      <c r="Z481" s="36"/>
      <c r="AA481" s="36"/>
      <c r="AB481" s="36"/>
      <c r="AC481" s="36"/>
      <c r="AD481" s="36"/>
      <c r="AE481" s="36"/>
      <c r="AF481" s="39" t="str">
        <f t="shared" si="87"/>
        <v xml:space="preserve"> </v>
      </c>
      <c r="AG481" s="40"/>
      <c r="AH481" s="13"/>
      <c r="AI481" s="36"/>
      <c r="AJ481" s="36"/>
      <c r="AK481" s="36"/>
      <c r="AL481" s="36"/>
      <c r="AM481" s="36"/>
      <c r="AN481" s="36"/>
      <c r="AO481" s="36"/>
      <c r="AP481" s="36"/>
      <c r="AQ481" s="36"/>
      <c r="AR481" s="36"/>
      <c r="AS481" s="36"/>
      <c r="AT481" s="36"/>
      <c r="AU481" s="39" t="str">
        <f t="shared" si="88"/>
        <v xml:space="preserve"> </v>
      </c>
      <c r="AV481" s="24"/>
    </row>
    <row r="482" spans="1:48" ht="15" customHeight="1" outlineLevel="1">
      <c r="A482" s="76">
        <f t="shared" si="85"/>
        <v>0</v>
      </c>
      <c r="B482" s="18">
        <f t="shared" si="89"/>
        <v>0</v>
      </c>
      <c r="C482" s="40"/>
      <c r="D482" s="13"/>
      <c r="E482" s="36"/>
      <c r="F482" s="36"/>
      <c r="G482" s="36"/>
      <c r="H482" s="36"/>
      <c r="I482" s="36"/>
      <c r="J482" s="36"/>
      <c r="K482" s="36"/>
      <c r="L482" s="36"/>
      <c r="M482" s="36"/>
      <c r="N482" s="36"/>
      <c r="O482" s="36"/>
      <c r="P482" s="36"/>
      <c r="Q482" s="38" t="str">
        <f t="shared" si="86"/>
        <v xml:space="preserve"> </v>
      </c>
      <c r="R482" s="40"/>
      <c r="S482" s="13"/>
      <c r="T482" s="36"/>
      <c r="U482" s="36"/>
      <c r="V482" s="36"/>
      <c r="W482" s="36"/>
      <c r="X482" s="36"/>
      <c r="Y482" s="36"/>
      <c r="Z482" s="36"/>
      <c r="AA482" s="36"/>
      <c r="AB482" s="36"/>
      <c r="AC482" s="36"/>
      <c r="AD482" s="36"/>
      <c r="AE482" s="36"/>
      <c r="AF482" s="39" t="str">
        <f t="shared" si="87"/>
        <v xml:space="preserve"> </v>
      </c>
      <c r="AG482" s="40"/>
      <c r="AH482" s="13"/>
      <c r="AI482" s="36"/>
      <c r="AJ482" s="36"/>
      <c r="AK482" s="36"/>
      <c r="AL482" s="36"/>
      <c r="AM482" s="36"/>
      <c r="AN482" s="36"/>
      <c r="AO482" s="36"/>
      <c r="AP482" s="36"/>
      <c r="AQ482" s="36"/>
      <c r="AR482" s="36"/>
      <c r="AS482" s="36"/>
      <c r="AT482" s="36"/>
      <c r="AU482" s="39" t="str">
        <f t="shared" si="88"/>
        <v xml:space="preserve"> </v>
      </c>
      <c r="AV482" s="24"/>
    </row>
    <row r="483" spans="1:48" ht="15" customHeight="1" outlineLevel="1">
      <c r="A483" s="76">
        <f t="shared" si="85"/>
        <v>0</v>
      </c>
      <c r="B483" s="18">
        <f t="shared" si="89"/>
        <v>0</v>
      </c>
      <c r="C483" s="40"/>
      <c r="D483" s="13"/>
      <c r="E483" s="36"/>
      <c r="F483" s="36"/>
      <c r="G483" s="36"/>
      <c r="H483" s="36"/>
      <c r="I483" s="36"/>
      <c r="J483" s="36"/>
      <c r="K483" s="36"/>
      <c r="L483" s="36"/>
      <c r="M483" s="36"/>
      <c r="N483" s="36"/>
      <c r="O483" s="36"/>
      <c r="P483" s="36"/>
      <c r="Q483" s="38" t="str">
        <f t="shared" si="86"/>
        <v xml:space="preserve"> </v>
      </c>
      <c r="R483" s="40"/>
      <c r="S483" s="13"/>
      <c r="T483" s="36"/>
      <c r="U483" s="36"/>
      <c r="V483" s="36"/>
      <c r="W483" s="36"/>
      <c r="X483" s="36"/>
      <c r="Y483" s="36"/>
      <c r="Z483" s="36"/>
      <c r="AA483" s="36"/>
      <c r="AB483" s="36"/>
      <c r="AC483" s="36"/>
      <c r="AD483" s="36"/>
      <c r="AE483" s="36"/>
      <c r="AF483" s="39" t="str">
        <f t="shared" si="87"/>
        <v xml:space="preserve"> </v>
      </c>
      <c r="AG483" s="40"/>
      <c r="AH483" s="13"/>
      <c r="AI483" s="36"/>
      <c r="AJ483" s="36"/>
      <c r="AK483" s="36"/>
      <c r="AL483" s="36"/>
      <c r="AM483" s="36"/>
      <c r="AN483" s="36"/>
      <c r="AO483" s="36"/>
      <c r="AP483" s="36"/>
      <c r="AQ483" s="36"/>
      <c r="AR483" s="36"/>
      <c r="AS483" s="36"/>
      <c r="AT483" s="36"/>
      <c r="AU483" s="39" t="str">
        <f t="shared" si="88"/>
        <v xml:space="preserve"> </v>
      </c>
      <c r="AV483" s="24"/>
    </row>
    <row r="484" spans="1:48" ht="15" customHeight="1" outlineLevel="1">
      <c r="A484" s="76">
        <f t="shared" si="85"/>
        <v>0</v>
      </c>
      <c r="B484" s="18">
        <f t="shared" si="89"/>
        <v>0</v>
      </c>
      <c r="C484" s="40"/>
      <c r="D484" s="13"/>
      <c r="E484" s="36"/>
      <c r="F484" s="36"/>
      <c r="G484" s="36"/>
      <c r="H484" s="36"/>
      <c r="I484" s="36"/>
      <c r="J484" s="36"/>
      <c r="K484" s="36"/>
      <c r="L484" s="36"/>
      <c r="M484" s="36"/>
      <c r="N484" s="36"/>
      <c r="O484" s="36"/>
      <c r="P484" s="36"/>
      <c r="Q484" s="38" t="str">
        <f t="shared" si="86"/>
        <v xml:space="preserve"> </v>
      </c>
      <c r="R484" s="40"/>
      <c r="S484" s="13"/>
      <c r="T484" s="36"/>
      <c r="U484" s="36"/>
      <c r="V484" s="36"/>
      <c r="W484" s="36"/>
      <c r="X484" s="36"/>
      <c r="Y484" s="36"/>
      <c r="Z484" s="36"/>
      <c r="AA484" s="36"/>
      <c r="AB484" s="36"/>
      <c r="AC484" s="36"/>
      <c r="AD484" s="36"/>
      <c r="AE484" s="36"/>
      <c r="AF484" s="39" t="str">
        <f t="shared" si="87"/>
        <v xml:space="preserve"> </v>
      </c>
      <c r="AG484" s="40"/>
      <c r="AH484" s="13"/>
      <c r="AI484" s="36"/>
      <c r="AJ484" s="36"/>
      <c r="AK484" s="36"/>
      <c r="AL484" s="36"/>
      <c r="AM484" s="36"/>
      <c r="AN484" s="36"/>
      <c r="AO484" s="36"/>
      <c r="AP484" s="36"/>
      <c r="AQ484" s="36"/>
      <c r="AR484" s="36"/>
      <c r="AS484" s="36"/>
      <c r="AT484" s="36"/>
      <c r="AU484" s="39" t="str">
        <f t="shared" si="88"/>
        <v xml:space="preserve"> </v>
      </c>
      <c r="AV484" s="24"/>
    </row>
    <row r="485" spans="1:48" ht="15" customHeight="1" outlineLevel="1">
      <c r="A485" s="76">
        <f t="shared" si="85"/>
        <v>0</v>
      </c>
      <c r="B485" s="18">
        <f t="shared" si="89"/>
        <v>0</v>
      </c>
      <c r="C485" s="40"/>
      <c r="D485" s="13"/>
      <c r="E485" s="36"/>
      <c r="F485" s="36"/>
      <c r="G485" s="36"/>
      <c r="H485" s="36"/>
      <c r="I485" s="36"/>
      <c r="J485" s="36"/>
      <c r="K485" s="36"/>
      <c r="L485" s="36"/>
      <c r="M485" s="36"/>
      <c r="N485" s="36"/>
      <c r="O485" s="36"/>
      <c r="P485" s="36"/>
      <c r="Q485" s="38" t="str">
        <f t="shared" si="86"/>
        <v xml:space="preserve"> </v>
      </c>
      <c r="R485" s="40"/>
      <c r="S485" s="13"/>
      <c r="T485" s="36"/>
      <c r="U485" s="36"/>
      <c r="V485" s="36"/>
      <c r="W485" s="36"/>
      <c r="X485" s="36"/>
      <c r="Y485" s="36"/>
      <c r="Z485" s="36"/>
      <c r="AA485" s="36"/>
      <c r="AB485" s="36"/>
      <c r="AC485" s="36"/>
      <c r="AD485" s="36"/>
      <c r="AE485" s="36"/>
      <c r="AF485" s="39" t="str">
        <f t="shared" si="87"/>
        <v xml:space="preserve"> </v>
      </c>
      <c r="AG485" s="40"/>
      <c r="AH485" s="13"/>
      <c r="AI485" s="36"/>
      <c r="AJ485" s="36"/>
      <c r="AK485" s="36"/>
      <c r="AL485" s="36"/>
      <c r="AM485" s="36"/>
      <c r="AN485" s="36"/>
      <c r="AO485" s="36"/>
      <c r="AP485" s="36"/>
      <c r="AQ485" s="36"/>
      <c r="AR485" s="36"/>
      <c r="AS485" s="36"/>
      <c r="AT485" s="36"/>
      <c r="AU485" s="39" t="str">
        <f t="shared" si="88"/>
        <v xml:space="preserve"> </v>
      </c>
      <c r="AV485" s="25"/>
    </row>
    <row r="486" spans="1:48" ht="15" customHeight="1" outlineLevel="1">
      <c r="A486" s="76">
        <f t="shared" si="85"/>
        <v>0</v>
      </c>
      <c r="B486" s="18">
        <f t="shared" si="89"/>
        <v>0</v>
      </c>
      <c r="C486" s="40"/>
      <c r="D486" s="13"/>
      <c r="E486" s="36"/>
      <c r="F486" s="36"/>
      <c r="G486" s="36"/>
      <c r="H486" s="36"/>
      <c r="I486" s="36"/>
      <c r="J486" s="36"/>
      <c r="K486" s="36"/>
      <c r="L486" s="36"/>
      <c r="M486" s="36"/>
      <c r="N486" s="36"/>
      <c r="O486" s="36"/>
      <c r="P486" s="36"/>
      <c r="Q486" s="38" t="str">
        <f t="shared" si="86"/>
        <v xml:space="preserve"> </v>
      </c>
      <c r="R486" s="40"/>
      <c r="S486" s="13"/>
      <c r="T486" s="36"/>
      <c r="U486" s="36"/>
      <c r="V486" s="36"/>
      <c r="W486" s="36"/>
      <c r="X486" s="36"/>
      <c r="Y486" s="36"/>
      <c r="Z486" s="36"/>
      <c r="AA486" s="36"/>
      <c r="AB486" s="36"/>
      <c r="AC486" s="36"/>
      <c r="AD486" s="36"/>
      <c r="AE486" s="36"/>
      <c r="AF486" s="39" t="str">
        <f t="shared" si="87"/>
        <v xml:space="preserve"> </v>
      </c>
      <c r="AG486" s="40"/>
      <c r="AH486" s="13"/>
      <c r="AI486" s="36"/>
      <c r="AJ486" s="36"/>
      <c r="AK486" s="36"/>
      <c r="AL486" s="36"/>
      <c r="AM486" s="36"/>
      <c r="AN486" s="36"/>
      <c r="AO486" s="36"/>
      <c r="AP486" s="36"/>
      <c r="AQ486" s="36"/>
      <c r="AR486" s="36"/>
      <c r="AS486" s="36"/>
      <c r="AT486" s="36"/>
      <c r="AU486" s="39" t="str">
        <f t="shared" si="88"/>
        <v xml:space="preserve"> </v>
      </c>
      <c r="AV486" s="25"/>
    </row>
    <row r="487" spans="1:48" ht="15" customHeight="1" outlineLevel="1">
      <c r="A487" s="76">
        <f t="shared" si="85"/>
        <v>0</v>
      </c>
      <c r="B487" s="18">
        <f t="shared" si="89"/>
        <v>0</v>
      </c>
      <c r="C487" s="40"/>
      <c r="D487" s="13"/>
      <c r="E487" s="36"/>
      <c r="F487" s="36"/>
      <c r="G487" s="36"/>
      <c r="H487" s="36"/>
      <c r="I487" s="36"/>
      <c r="J487" s="36"/>
      <c r="K487" s="36"/>
      <c r="L487" s="36"/>
      <c r="M487" s="36"/>
      <c r="N487" s="36"/>
      <c r="O487" s="36"/>
      <c r="P487" s="36"/>
      <c r="Q487" s="38" t="str">
        <f t="shared" si="86"/>
        <v xml:space="preserve"> </v>
      </c>
      <c r="R487" s="40"/>
      <c r="S487" s="13"/>
      <c r="T487" s="36"/>
      <c r="U487" s="36"/>
      <c r="V487" s="36"/>
      <c r="W487" s="36"/>
      <c r="X487" s="36"/>
      <c r="Y487" s="36"/>
      <c r="Z487" s="36"/>
      <c r="AA487" s="36"/>
      <c r="AB487" s="36"/>
      <c r="AC487" s="36"/>
      <c r="AD487" s="36"/>
      <c r="AE487" s="36"/>
      <c r="AF487" s="39" t="str">
        <f t="shared" si="87"/>
        <v xml:space="preserve"> </v>
      </c>
      <c r="AG487" s="40"/>
      <c r="AH487" s="13"/>
      <c r="AI487" s="36"/>
      <c r="AJ487" s="36"/>
      <c r="AK487" s="36"/>
      <c r="AL487" s="36"/>
      <c r="AM487" s="36"/>
      <c r="AN487" s="36"/>
      <c r="AO487" s="36"/>
      <c r="AP487" s="36"/>
      <c r="AQ487" s="36"/>
      <c r="AR487" s="36"/>
      <c r="AS487" s="36"/>
      <c r="AT487" s="36"/>
      <c r="AU487" s="39" t="str">
        <f t="shared" si="88"/>
        <v xml:space="preserve"> </v>
      </c>
      <c r="AV487" s="25"/>
    </row>
    <row r="488" spans="1:48" ht="15" customHeight="1" outlineLevel="1">
      <c r="A488" s="76">
        <f t="shared" si="85"/>
        <v>0</v>
      </c>
      <c r="B488" s="18">
        <f t="shared" si="89"/>
        <v>0</v>
      </c>
      <c r="C488" s="40"/>
      <c r="D488" s="13"/>
      <c r="E488" s="36"/>
      <c r="F488" s="36"/>
      <c r="G488" s="36"/>
      <c r="H488" s="36"/>
      <c r="I488" s="36"/>
      <c r="J488" s="36"/>
      <c r="K488" s="36"/>
      <c r="L488" s="36"/>
      <c r="M488" s="36"/>
      <c r="N488" s="36"/>
      <c r="O488" s="36"/>
      <c r="P488" s="36"/>
      <c r="Q488" s="38" t="str">
        <f t="shared" si="86"/>
        <v xml:space="preserve"> </v>
      </c>
      <c r="R488" s="40"/>
      <c r="S488" s="13"/>
      <c r="T488" s="36"/>
      <c r="U488" s="36"/>
      <c r="V488" s="36"/>
      <c r="W488" s="36"/>
      <c r="X488" s="36"/>
      <c r="Y488" s="36"/>
      <c r="Z488" s="36"/>
      <c r="AA488" s="36"/>
      <c r="AB488" s="36"/>
      <c r="AC488" s="36"/>
      <c r="AD488" s="36"/>
      <c r="AE488" s="36"/>
      <c r="AF488" s="39" t="str">
        <f t="shared" si="87"/>
        <v xml:space="preserve"> </v>
      </c>
      <c r="AG488" s="40"/>
      <c r="AH488" s="13"/>
      <c r="AI488" s="36"/>
      <c r="AJ488" s="36"/>
      <c r="AK488" s="36"/>
      <c r="AL488" s="36"/>
      <c r="AM488" s="36"/>
      <c r="AN488" s="36"/>
      <c r="AO488" s="36"/>
      <c r="AP488" s="36"/>
      <c r="AQ488" s="36"/>
      <c r="AR488" s="36"/>
      <c r="AS488" s="36"/>
      <c r="AT488" s="36"/>
      <c r="AU488" s="39" t="str">
        <f t="shared" si="88"/>
        <v xml:space="preserve"> </v>
      </c>
      <c r="AV488" s="25"/>
    </row>
    <row r="489" spans="1:48" ht="15" customHeight="1" outlineLevel="1">
      <c r="A489" s="76">
        <f t="shared" si="85"/>
        <v>0</v>
      </c>
      <c r="B489" s="18">
        <f t="shared" si="89"/>
        <v>0</v>
      </c>
      <c r="C489" s="40"/>
      <c r="D489" s="13"/>
      <c r="E489" s="36"/>
      <c r="F489" s="36"/>
      <c r="G489" s="36"/>
      <c r="H489" s="36"/>
      <c r="I489" s="36"/>
      <c r="J489" s="36"/>
      <c r="K489" s="36"/>
      <c r="L489" s="36"/>
      <c r="M489" s="36"/>
      <c r="N489" s="36"/>
      <c r="O489" s="36"/>
      <c r="P489" s="36"/>
      <c r="Q489" s="38" t="str">
        <f t="shared" si="86"/>
        <v xml:space="preserve"> </v>
      </c>
      <c r="R489" s="40"/>
      <c r="S489" s="13"/>
      <c r="T489" s="36"/>
      <c r="U489" s="36"/>
      <c r="V489" s="36"/>
      <c r="W489" s="36"/>
      <c r="X489" s="36"/>
      <c r="Y489" s="36"/>
      <c r="Z489" s="36"/>
      <c r="AA489" s="36"/>
      <c r="AB489" s="36"/>
      <c r="AC489" s="36"/>
      <c r="AD489" s="36"/>
      <c r="AE489" s="36"/>
      <c r="AF489" s="39" t="str">
        <f t="shared" si="87"/>
        <v xml:space="preserve"> </v>
      </c>
      <c r="AG489" s="40"/>
      <c r="AH489" s="13"/>
      <c r="AI489" s="36"/>
      <c r="AJ489" s="36"/>
      <c r="AK489" s="36"/>
      <c r="AL489" s="36"/>
      <c r="AM489" s="36"/>
      <c r="AN489" s="36"/>
      <c r="AO489" s="36"/>
      <c r="AP489" s="36"/>
      <c r="AQ489" s="36"/>
      <c r="AR489" s="36"/>
      <c r="AS489" s="36"/>
      <c r="AT489" s="36"/>
      <c r="AU489" s="39" t="str">
        <f t="shared" si="88"/>
        <v xml:space="preserve"> </v>
      </c>
      <c r="AV489" s="25"/>
    </row>
    <row r="490" spans="1:48" ht="15" customHeight="1" outlineLevel="1">
      <c r="A490" s="76">
        <f t="shared" si="85"/>
        <v>0</v>
      </c>
      <c r="B490" s="18">
        <f t="shared" si="89"/>
        <v>0</v>
      </c>
      <c r="C490" s="40"/>
      <c r="D490" s="13"/>
      <c r="E490" s="36"/>
      <c r="F490" s="36"/>
      <c r="G490" s="36"/>
      <c r="H490" s="36"/>
      <c r="I490" s="36"/>
      <c r="J490" s="36"/>
      <c r="K490" s="36"/>
      <c r="L490" s="36"/>
      <c r="M490" s="36"/>
      <c r="N490" s="36"/>
      <c r="O490" s="36"/>
      <c r="P490" s="36"/>
      <c r="Q490" s="38" t="str">
        <f t="shared" si="86"/>
        <v xml:space="preserve"> </v>
      </c>
      <c r="R490" s="40"/>
      <c r="S490" s="13"/>
      <c r="T490" s="36"/>
      <c r="U490" s="36"/>
      <c r="V490" s="36"/>
      <c r="W490" s="36"/>
      <c r="X490" s="36"/>
      <c r="Y490" s="36"/>
      <c r="Z490" s="36"/>
      <c r="AA490" s="36"/>
      <c r="AB490" s="36"/>
      <c r="AC490" s="36"/>
      <c r="AD490" s="36"/>
      <c r="AE490" s="36"/>
      <c r="AF490" s="39" t="str">
        <f t="shared" si="87"/>
        <v xml:space="preserve"> </v>
      </c>
      <c r="AG490" s="40"/>
      <c r="AH490" s="13"/>
      <c r="AI490" s="36"/>
      <c r="AJ490" s="36"/>
      <c r="AK490" s="36"/>
      <c r="AL490" s="36"/>
      <c r="AM490" s="36"/>
      <c r="AN490" s="36"/>
      <c r="AO490" s="36"/>
      <c r="AP490" s="36"/>
      <c r="AQ490" s="36"/>
      <c r="AR490" s="36"/>
      <c r="AS490" s="36"/>
      <c r="AT490" s="36"/>
      <c r="AU490" s="39" t="str">
        <f t="shared" si="88"/>
        <v xml:space="preserve"> </v>
      </c>
      <c r="AV490" s="25"/>
    </row>
    <row r="491" spans="1:48" ht="15" customHeight="1" outlineLevel="1">
      <c r="A491" s="76">
        <f t="shared" si="85"/>
        <v>0</v>
      </c>
      <c r="B491" s="18">
        <f t="shared" si="89"/>
        <v>0</v>
      </c>
      <c r="C491" s="40"/>
      <c r="D491" s="13"/>
      <c r="E491" s="36"/>
      <c r="F491" s="36"/>
      <c r="G491" s="36"/>
      <c r="H491" s="36"/>
      <c r="I491" s="36"/>
      <c r="J491" s="36"/>
      <c r="K491" s="36"/>
      <c r="L491" s="36"/>
      <c r="M491" s="36"/>
      <c r="N491" s="36"/>
      <c r="O491" s="36"/>
      <c r="P491" s="36"/>
      <c r="Q491" s="38" t="str">
        <f t="shared" si="86"/>
        <v xml:space="preserve"> </v>
      </c>
      <c r="R491" s="40"/>
      <c r="S491" s="13"/>
      <c r="T491" s="36"/>
      <c r="U491" s="36"/>
      <c r="V491" s="36"/>
      <c r="W491" s="36"/>
      <c r="X491" s="36"/>
      <c r="Y491" s="36"/>
      <c r="Z491" s="36"/>
      <c r="AA491" s="36"/>
      <c r="AB491" s="36"/>
      <c r="AC491" s="36"/>
      <c r="AD491" s="36"/>
      <c r="AE491" s="36"/>
      <c r="AF491" s="39" t="str">
        <f t="shared" si="87"/>
        <v xml:space="preserve"> </v>
      </c>
      <c r="AG491" s="40"/>
      <c r="AH491" s="13"/>
      <c r="AI491" s="36"/>
      <c r="AJ491" s="36"/>
      <c r="AK491" s="36"/>
      <c r="AL491" s="36"/>
      <c r="AM491" s="36"/>
      <c r="AN491" s="36"/>
      <c r="AO491" s="36"/>
      <c r="AP491" s="36"/>
      <c r="AQ491" s="36"/>
      <c r="AR491" s="36"/>
      <c r="AS491" s="36"/>
      <c r="AT491" s="36"/>
      <c r="AU491" s="39" t="str">
        <f t="shared" si="88"/>
        <v xml:space="preserve"> </v>
      </c>
      <c r="AV491" s="25"/>
    </row>
    <row r="492" spans="1:48" ht="15" customHeight="1" outlineLevel="1">
      <c r="A492" s="76">
        <f t="shared" si="85"/>
        <v>0</v>
      </c>
      <c r="B492" s="18">
        <f t="shared" si="89"/>
        <v>0</v>
      </c>
      <c r="C492" s="40"/>
      <c r="D492" s="13"/>
      <c r="E492" s="36"/>
      <c r="F492" s="36"/>
      <c r="G492" s="36"/>
      <c r="H492" s="36"/>
      <c r="I492" s="36"/>
      <c r="J492" s="36"/>
      <c r="K492" s="36"/>
      <c r="L492" s="36"/>
      <c r="M492" s="36"/>
      <c r="N492" s="36"/>
      <c r="O492" s="36"/>
      <c r="P492" s="36"/>
      <c r="Q492" s="38" t="str">
        <f t="shared" si="86"/>
        <v xml:space="preserve"> </v>
      </c>
      <c r="R492" s="40"/>
      <c r="S492" s="13"/>
      <c r="T492" s="36"/>
      <c r="U492" s="36"/>
      <c r="V492" s="36"/>
      <c r="W492" s="36"/>
      <c r="X492" s="36"/>
      <c r="Y492" s="36"/>
      <c r="Z492" s="36"/>
      <c r="AA492" s="36"/>
      <c r="AB492" s="36"/>
      <c r="AC492" s="36"/>
      <c r="AD492" s="36"/>
      <c r="AE492" s="36"/>
      <c r="AF492" s="39" t="str">
        <f t="shared" si="87"/>
        <v xml:space="preserve"> </v>
      </c>
      <c r="AG492" s="40"/>
      <c r="AH492" s="13"/>
      <c r="AI492" s="36"/>
      <c r="AJ492" s="36"/>
      <c r="AK492" s="36"/>
      <c r="AL492" s="36"/>
      <c r="AM492" s="36"/>
      <c r="AN492" s="36"/>
      <c r="AO492" s="36"/>
      <c r="AP492" s="36"/>
      <c r="AQ492" s="36"/>
      <c r="AR492" s="36"/>
      <c r="AS492" s="36"/>
      <c r="AT492" s="36"/>
      <c r="AU492" s="39" t="str">
        <f t="shared" si="88"/>
        <v xml:space="preserve"> </v>
      </c>
      <c r="AV492" s="25"/>
    </row>
    <row r="493" spans="1:48" ht="15" customHeight="1" outlineLevel="1">
      <c r="A493" s="76">
        <f t="shared" si="85"/>
        <v>0</v>
      </c>
      <c r="B493" s="18">
        <f t="shared" si="89"/>
        <v>0</v>
      </c>
      <c r="C493" s="40"/>
      <c r="D493" s="13"/>
      <c r="E493" s="36"/>
      <c r="F493" s="36"/>
      <c r="G493" s="36"/>
      <c r="H493" s="36"/>
      <c r="I493" s="36"/>
      <c r="J493" s="36"/>
      <c r="K493" s="36"/>
      <c r="L493" s="36"/>
      <c r="M493" s="36"/>
      <c r="N493" s="36"/>
      <c r="O493" s="36"/>
      <c r="P493" s="36"/>
      <c r="Q493" s="38" t="str">
        <f t="shared" si="86"/>
        <v xml:space="preserve"> </v>
      </c>
      <c r="R493" s="40"/>
      <c r="S493" s="13"/>
      <c r="T493" s="36"/>
      <c r="U493" s="36"/>
      <c r="V493" s="36"/>
      <c r="W493" s="36"/>
      <c r="X493" s="36"/>
      <c r="Y493" s="36"/>
      <c r="Z493" s="36"/>
      <c r="AA493" s="36"/>
      <c r="AB493" s="36"/>
      <c r="AC493" s="36"/>
      <c r="AD493" s="36"/>
      <c r="AE493" s="36"/>
      <c r="AF493" s="41" t="str">
        <f t="shared" si="87"/>
        <v xml:space="preserve"> </v>
      </c>
      <c r="AG493" s="40"/>
      <c r="AH493" s="13"/>
      <c r="AI493" s="36"/>
      <c r="AJ493" s="36"/>
      <c r="AK493" s="36"/>
      <c r="AL493" s="36"/>
      <c r="AM493" s="36"/>
      <c r="AN493" s="36"/>
      <c r="AO493" s="36"/>
      <c r="AP493" s="36"/>
      <c r="AQ493" s="36"/>
      <c r="AR493" s="36"/>
      <c r="AS493" s="36"/>
      <c r="AT493" s="36"/>
      <c r="AU493" s="39" t="str">
        <f t="shared" si="88"/>
        <v xml:space="preserve"> </v>
      </c>
      <c r="AV493" s="25"/>
    </row>
    <row r="494" spans="1:48" ht="15" customHeight="1" outlineLevel="1">
      <c r="A494" s="76">
        <f t="shared" si="85"/>
        <v>0</v>
      </c>
      <c r="B494" s="18">
        <f t="shared" si="89"/>
        <v>0</v>
      </c>
      <c r="C494" s="40"/>
      <c r="D494" s="13"/>
      <c r="E494" s="36"/>
      <c r="F494" s="36"/>
      <c r="G494" s="36"/>
      <c r="H494" s="36"/>
      <c r="I494" s="36"/>
      <c r="J494" s="36"/>
      <c r="K494" s="36"/>
      <c r="L494" s="36"/>
      <c r="M494" s="36"/>
      <c r="N494" s="36"/>
      <c r="O494" s="36"/>
      <c r="P494" s="36"/>
      <c r="Q494" s="38" t="str">
        <f t="shared" si="86"/>
        <v xml:space="preserve"> </v>
      </c>
      <c r="R494" s="40"/>
      <c r="S494" s="13"/>
      <c r="T494" s="36"/>
      <c r="U494" s="36"/>
      <c r="V494" s="36"/>
      <c r="W494" s="36"/>
      <c r="X494" s="36"/>
      <c r="Y494" s="36"/>
      <c r="Z494" s="36"/>
      <c r="AA494" s="36"/>
      <c r="AB494" s="36"/>
      <c r="AC494" s="36"/>
      <c r="AD494" s="36"/>
      <c r="AE494" s="36"/>
      <c r="AF494" s="41" t="str">
        <f t="shared" si="87"/>
        <v xml:space="preserve"> </v>
      </c>
      <c r="AG494" s="40"/>
      <c r="AH494" s="13"/>
      <c r="AI494" s="36"/>
      <c r="AJ494" s="36"/>
      <c r="AK494" s="36"/>
      <c r="AL494" s="36"/>
      <c r="AM494" s="36"/>
      <c r="AN494" s="36"/>
      <c r="AO494" s="36"/>
      <c r="AP494" s="36"/>
      <c r="AQ494" s="36"/>
      <c r="AR494" s="36"/>
      <c r="AS494" s="36"/>
      <c r="AT494" s="36"/>
      <c r="AU494" s="39" t="str">
        <f t="shared" si="88"/>
        <v xml:space="preserve"> </v>
      </c>
      <c r="AV494" s="25"/>
    </row>
    <row r="495" spans="1:48" ht="15" customHeight="1">
      <c r="A495" s="76">
        <f>IF((SUM(D495:Q495)+SUM(R495:AF495)+SUM(AG495:AU495))=0,0,1)</f>
        <v>0</v>
      </c>
      <c r="B495" s="119"/>
      <c r="C495" s="11" t="s">
        <v>7</v>
      </c>
      <c r="D495" s="26"/>
      <c r="E495" s="27"/>
      <c r="F495" s="27"/>
      <c r="G495" s="27"/>
      <c r="H495" s="27"/>
      <c r="I495" s="27"/>
      <c r="J495" s="27"/>
      <c r="K495" s="27"/>
      <c r="L495" s="27"/>
      <c r="M495" s="27"/>
      <c r="N495" s="27"/>
      <c r="O495" s="27"/>
      <c r="P495" s="28"/>
      <c r="Q495" s="31">
        <f>COUNTIF(Q497:Q521,"-")</f>
        <v>0</v>
      </c>
      <c r="R495" s="11" t="s">
        <v>7</v>
      </c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30"/>
      <c r="AF495" s="31">
        <f>COUNTIF(AF497:AF521,"-")</f>
        <v>0</v>
      </c>
      <c r="AG495" s="11" t="s">
        <v>7</v>
      </c>
      <c r="AH495" s="29"/>
      <c r="AI495" s="29"/>
      <c r="AJ495" s="29"/>
      <c r="AK495" s="29"/>
      <c r="AL495" s="29"/>
      <c r="AM495" s="29"/>
      <c r="AN495" s="29"/>
      <c r="AO495" s="29"/>
      <c r="AP495" s="29"/>
      <c r="AQ495" s="29"/>
      <c r="AR495" s="29"/>
      <c r="AS495" s="29"/>
      <c r="AT495" s="30"/>
      <c r="AU495" s="31">
        <f>COUNTIF(AU497:AU521,"-")</f>
        <v>0</v>
      </c>
      <c r="AV495" s="25"/>
    </row>
    <row r="496" spans="1:48" ht="15" customHeight="1">
      <c r="A496" s="76">
        <f aca="true" t="shared" si="90" ref="A496:A521">IF((SUM(D496:Q496)+SUM(R496:AF496)+SUM(AG496:AU496))=0,0,1)</f>
        <v>0</v>
      </c>
      <c r="B496" s="120"/>
      <c r="C496" s="12" t="s">
        <v>8</v>
      </c>
      <c r="D496" s="32"/>
      <c r="E496" s="33"/>
      <c r="F496" s="33"/>
      <c r="G496" s="33"/>
      <c r="H496" s="33"/>
      <c r="I496" s="33"/>
      <c r="J496" s="33"/>
      <c r="K496" s="33"/>
      <c r="L496" s="33"/>
      <c r="M496" s="33"/>
      <c r="N496" s="33"/>
      <c r="O496" s="33"/>
      <c r="P496" s="34"/>
      <c r="Q496" s="31">
        <f>COUNTIF(Q497:Q521,"-")+COUNTIF(Q497:Q521,"+")</f>
        <v>0</v>
      </c>
      <c r="R496" s="11" t="s">
        <v>8</v>
      </c>
      <c r="S496" s="29"/>
      <c r="T496" s="29"/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30"/>
      <c r="AF496" s="31">
        <f>COUNTIF(AF497:AF521,"-")+COUNTIF(AF497:AF521,"+")</f>
        <v>0</v>
      </c>
      <c r="AG496" s="11" t="s">
        <v>8</v>
      </c>
      <c r="AH496" s="29"/>
      <c r="AI496" s="29"/>
      <c r="AJ496" s="29"/>
      <c r="AK496" s="29"/>
      <c r="AL496" s="29"/>
      <c r="AM496" s="29"/>
      <c r="AN496" s="29"/>
      <c r="AO496" s="29"/>
      <c r="AP496" s="29"/>
      <c r="AQ496" s="29"/>
      <c r="AR496" s="29"/>
      <c r="AS496" s="29"/>
      <c r="AT496" s="30"/>
      <c r="AU496" s="31">
        <f>COUNTIF(AU497:AU521,"-")+COUNTIF(AU497:AU521,"+")</f>
        <v>0</v>
      </c>
      <c r="AV496" s="25"/>
    </row>
    <row r="497" spans="1:48" ht="15" customHeight="1" outlineLevel="1">
      <c r="A497" s="76">
        <f t="shared" si="90"/>
        <v>0</v>
      </c>
      <c r="B497" s="18">
        <f>B495</f>
        <v>0</v>
      </c>
      <c r="C497" s="35"/>
      <c r="D497" s="13"/>
      <c r="E497" s="36"/>
      <c r="F497" s="36"/>
      <c r="G497" s="36"/>
      <c r="H497" s="36"/>
      <c r="I497" s="36"/>
      <c r="J497" s="36"/>
      <c r="K497" s="36"/>
      <c r="L497" s="36"/>
      <c r="M497" s="36"/>
      <c r="N497" s="37"/>
      <c r="O497" s="36"/>
      <c r="P497" s="36"/>
      <c r="Q497" s="38" t="str">
        <f>IF(C497&gt;0,IF(AND(E497&lt;=$E$6,F497&lt;=$F$6,G497&lt;=$G$6,H497&lt;=$H$6,I497&lt;=$I$6,J497&lt;=$J$6,K497&lt;=$K$6,L497&lt;=$L$6,M497&lt;=$M$6,N497&lt;=$N$6,O497&lt;=$O$6,P497&lt;=$P$6),"+","-")," ")</f>
        <v xml:space="preserve"> </v>
      </c>
      <c r="R497" s="35"/>
      <c r="S497" s="13"/>
      <c r="T497" s="36"/>
      <c r="U497" s="36"/>
      <c r="V497" s="36"/>
      <c r="W497" s="36"/>
      <c r="X497" s="36"/>
      <c r="Y497" s="36"/>
      <c r="Z497" s="36"/>
      <c r="AA497" s="36"/>
      <c r="AB497" s="36"/>
      <c r="AC497" s="36"/>
      <c r="AD497" s="36"/>
      <c r="AE497" s="36"/>
      <c r="AF497" s="39" t="str">
        <f>IF(S497&gt;0,IF(AND(T497&lt;=$T$6,U497&lt;=$U$6,V497&lt;=$V$6,W497&lt;=$W$6,X497&lt;=$X$6,Y497&lt;=$Y$6,Z497&lt;=$Z$6,AA497&lt;=$AA$6,AB497&lt;=$AB$6,AC497&lt;=$AC$6,AD497&lt;=$AD$6,AE497&lt;=$AE$6),"+","-")," ")</f>
        <v xml:space="preserve"> </v>
      </c>
      <c r="AG497" s="35"/>
      <c r="AH497" s="13"/>
      <c r="AI497" s="36"/>
      <c r="AJ497" s="36"/>
      <c r="AK497" s="36"/>
      <c r="AL497" s="36"/>
      <c r="AM497" s="36"/>
      <c r="AN497" s="36"/>
      <c r="AO497" s="36"/>
      <c r="AP497" s="36"/>
      <c r="AQ497" s="36"/>
      <c r="AR497" s="36"/>
      <c r="AS497" s="36"/>
      <c r="AT497" s="36"/>
      <c r="AU497" s="39" t="str">
        <f>IF(AG497&gt;0,IF(AND(AI497&lt;=$AI$6,AJ497&lt;=$AJ$6,AK497&lt;=$AK$6,AL497&lt;=$AL$6,AM497&lt;=$AM$6,AN497&lt;=$AN$6,AO497&lt;=$AO$6,AP497&lt;=$AP$6,AT497&lt;=$AT$6,AQ497&lt;=$AQ$6,AR497&lt;=$AR$6,AS497&lt;=$AS$6),"+","-")," ")</f>
        <v xml:space="preserve"> </v>
      </c>
      <c r="AV497" s="24"/>
    </row>
    <row r="498" spans="1:48" ht="15" customHeight="1" outlineLevel="1">
      <c r="A498" s="76">
        <f t="shared" si="90"/>
        <v>0</v>
      </c>
      <c r="B498" s="18">
        <f>B497</f>
        <v>0</v>
      </c>
      <c r="C498" s="35"/>
      <c r="D498" s="13"/>
      <c r="E498" s="36"/>
      <c r="F498" s="36"/>
      <c r="G498" s="36"/>
      <c r="H498" s="36"/>
      <c r="I498" s="36"/>
      <c r="J498" s="36"/>
      <c r="K498" s="36"/>
      <c r="L498" s="36"/>
      <c r="M498" s="36"/>
      <c r="N498" s="36"/>
      <c r="O498" s="36"/>
      <c r="P498" s="36"/>
      <c r="Q498" s="38" t="str">
        <f aca="true" t="shared" si="91" ref="Q498:Q521">IF(C498&gt;0,IF(AND(E498&lt;=$E$6,F498&lt;=$F$6,G498&lt;=$G$6,H498&lt;=$H$6,I498&lt;=$I$6,J498&lt;=$J$6,K498&lt;=$K$6,L498&lt;=$L$6,M498&lt;=$M$6,N498&lt;=$N$6,O498&lt;=$O$6,P498&lt;=$P$6),"+","-")," ")</f>
        <v xml:space="preserve"> </v>
      </c>
      <c r="R498" s="35"/>
      <c r="S498" s="13"/>
      <c r="T498" s="36"/>
      <c r="U498" s="36"/>
      <c r="V498" s="36"/>
      <c r="W498" s="36"/>
      <c r="X498" s="36"/>
      <c r="Y498" s="36"/>
      <c r="Z498" s="36"/>
      <c r="AA498" s="36"/>
      <c r="AB498" s="36"/>
      <c r="AC498" s="36"/>
      <c r="AD498" s="36"/>
      <c r="AE498" s="36"/>
      <c r="AF498" s="39" t="str">
        <f aca="true" t="shared" si="92" ref="AF498:AF521">IF(S498&gt;0,IF(AND(T498&lt;=$T$6,U498&lt;=$U$6,V498&lt;=$V$6,W498&lt;=$W$6,X498&lt;=$X$6,Y498&lt;=$Y$6,Z498&lt;=$Z$6,AA498&lt;=$AA$6,AB498&lt;=$AB$6,AC498&lt;=$AC$6,AD498&lt;=$AD$6,AE498&lt;=$AE$6),"+","-")," ")</f>
        <v xml:space="preserve"> </v>
      </c>
      <c r="AG498" s="35"/>
      <c r="AH498" s="13"/>
      <c r="AI498" s="36"/>
      <c r="AJ498" s="36"/>
      <c r="AK498" s="36"/>
      <c r="AL498" s="36"/>
      <c r="AM498" s="36"/>
      <c r="AN498" s="36"/>
      <c r="AO498" s="36"/>
      <c r="AP498" s="36"/>
      <c r="AQ498" s="36"/>
      <c r="AR498" s="36"/>
      <c r="AS498" s="36"/>
      <c r="AT498" s="36"/>
      <c r="AU498" s="39" t="str">
        <f aca="true" t="shared" si="93" ref="AU498:AU521">IF(AG498&gt;0,IF(AND(AI498&lt;=$AI$6,AJ498&lt;=$AJ$6,AK498&lt;=$AK$6,AL498&lt;=$AL$6,AM498&lt;=$AM$6,AN498&lt;=$AN$6,AO498&lt;=$AO$6,AP498&lt;=$AP$6,AT498&lt;=$AT$6,AQ498&lt;=$AQ$6,AR498&lt;=$AR$6,AS498&lt;=$AS$6),"+","-")," ")</f>
        <v xml:space="preserve"> </v>
      </c>
      <c r="AV498" s="24"/>
    </row>
    <row r="499" spans="1:48" ht="15" customHeight="1" outlineLevel="1">
      <c r="A499" s="76">
        <f t="shared" si="90"/>
        <v>0</v>
      </c>
      <c r="B499" s="18">
        <f aca="true" t="shared" si="94" ref="B499:B521">B498</f>
        <v>0</v>
      </c>
      <c r="C499" s="35"/>
      <c r="D499" s="13"/>
      <c r="E499" s="36"/>
      <c r="F499" s="36"/>
      <c r="G499" s="36"/>
      <c r="H499" s="36"/>
      <c r="I499" s="36"/>
      <c r="J499" s="36"/>
      <c r="K499" s="36"/>
      <c r="L499" s="36"/>
      <c r="M499" s="36"/>
      <c r="N499" s="36"/>
      <c r="O499" s="36"/>
      <c r="P499" s="36"/>
      <c r="Q499" s="38" t="str">
        <f t="shared" si="91"/>
        <v xml:space="preserve"> </v>
      </c>
      <c r="R499" s="35"/>
      <c r="S499" s="13"/>
      <c r="T499" s="36"/>
      <c r="U499" s="36"/>
      <c r="V499" s="36"/>
      <c r="W499" s="36"/>
      <c r="X499" s="36"/>
      <c r="Y499" s="36"/>
      <c r="Z499" s="36"/>
      <c r="AA499" s="36"/>
      <c r="AB499" s="36"/>
      <c r="AC499" s="36"/>
      <c r="AD499" s="36"/>
      <c r="AE499" s="36"/>
      <c r="AF499" s="39" t="str">
        <f t="shared" si="92"/>
        <v xml:space="preserve"> </v>
      </c>
      <c r="AG499" s="35"/>
      <c r="AH499" s="13"/>
      <c r="AI499" s="36"/>
      <c r="AJ499" s="36"/>
      <c r="AK499" s="36"/>
      <c r="AL499" s="36"/>
      <c r="AM499" s="36"/>
      <c r="AN499" s="36"/>
      <c r="AO499" s="36"/>
      <c r="AP499" s="36"/>
      <c r="AQ499" s="36"/>
      <c r="AR499" s="36"/>
      <c r="AS499" s="36"/>
      <c r="AT499" s="36"/>
      <c r="AU499" s="39" t="str">
        <f t="shared" si="93"/>
        <v xml:space="preserve"> </v>
      </c>
      <c r="AV499" s="24"/>
    </row>
    <row r="500" spans="1:48" ht="15" customHeight="1" outlineLevel="1">
      <c r="A500" s="76">
        <f t="shared" si="90"/>
        <v>0</v>
      </c>
      <c r="B500" s="18">
        <f t="shared" si="94"/>
        <v>0</v>
      </c>
      <c r="C500" s="35"/>
      <c r="D500" s="13"/>
      <c r="E500" s="36"/>
      <c r="F500" s="36"/>
      <c r="G500" s="36"/>
      <c r="H500" s="36"/>
      <c r="I500" s="36"/>
      <c r="J500" s="36"/>
      <c r="K500" s="36"/>
      <c r="L500" s="36"/>
      <c r="M500" s="36"/>
      <c r="N500" s="36"/>
      <c r="O500" s="36"/>
      <c r="P500" s="36"/>
      <c r="Q500" s="38" t="str">
        <f t="shared" si="91"/>
        <v xml:space="preserve"> </v>
      </c>
      <c r="R500" s="35"/>
      <c r="S500" s="13"/>
      <c r="T500" s="36"/>
      <c r="U500" s="36"/>
      <c r="V500" s="36"/>
      <c r="W500" s="36"/>
      <c r="X500" s="36"/>
      <c r="Y500" s="36"/>
      <c r="Z500" s="36"/>
      <c r="AA500" s="36"/>
      <c r="AB500" s="36"/>
      <c r="AC500" s="36"/>
      <c r="AD500" s="36"/>
      <c r="AE500" s="36"/>
      <c r="AF500" s="39" t="str">
        <f t="shared" si="92"/>
        <v xml:space="preserve"> </v>
      </c>
      <c r="AG500" s="35"/>
      <c r="AH500" s="13"/>
      <c r="AI500" s="36"/>
      <c r="AJ500" s="36"/>
      <c r="AK500" s="36"/>
      <c r="AL500" s="36"/>
      <c r="AM500" s="36"/>
      <c r="AN500" s="36"/>
      <c r="AO500" s="36"/>
      <c r="AP500" s="36"/>
      <c r="AQ500" s="36"/>
      <c r="AR500" s="36"/>
      <c r="AS500" s="36"/>
      <c r="AT500" s="36"/>
      <c r="AU500" s="39" t="str">
        <f t="shared" si="93"/>
        <v xml:space="preserve"> </v>
      </c>
      <c r="AV500" s="24"/>
    </row>
    <row r="501" spans="1:48" ht="15" customHeight="1" outlineLevel="1">
      <c r="A501" s="76">
        <f t="shared" si="90"/>
        <v>0</v>
      </c>
      <c r="B501" s="18">
        <f t="shared" si="94"/>
        <v>0</v>
      </c>
      <c r="C501" s="35"/>
      <c r="D501" s="13"/>
      <c r="E501" s="36"/>
      <c r="F501" s="36"/>
      <c r="G501" s="36"/>
      <c r="H501" s="36"/>
      <c r="I501" s="36"/>
      <c r="J501" s="36"/>
      <c r="K501" s="36"/>
      <c r="L501" s="36"/>
      <c r="M501" s="36"/>
      <c r="N501" s="36"/>
      <c r="O501" s="36"/>
      <c r="P501" s="36"/>
      <c r="Q501" s="38" t="str">
        <f t="shared" si="91"/>
        <v xml:space="preserve"> </v>
      </c>
      <c r="R501" s="35"/>
      <c r="S501" s="13"/>
      <c r="T501" s="36"/>
      <c r="U501" s="36"/>
      <c r="V501" s="36"/>
      <c r="W501" s="36"/>
      <c r="X501" s="36"/>
      <c r="Y501" s="36"/>
      <c r="Z501" s="36"/>
      <c r="AA501" s="36"/>
      <c r="AB501" s="36"/>
      <c r="AC501" s="36"/>
      <c r="AD501" s="36"/>
      <c r="AE501" s="36"/>
      <c r="AF501" s="39" t="str">
        <f t="shared" si="92"/>
        <v xml:space="preserve"> </v>
      </c>
      <c r="AG501" s="35"/>
      <c r="AH501" s="13"/>
      <c r="AI501" s="36"/>
      <c r="AJ501" s="36"/>
      <c r="AK501" s="36"/>
      <c r="AL501" s="36"/>
      <c r="AM501" s="36"/>
      <c r="AN501" s="36"/>
      <c r="AO501" s="36"/>
      <c r="AP501" s="36"/>
      <c r="AQ501" s="36"/>
      <c r="AR501" s="36"/>
      <c r="AS501" s="36"/>
      <c r="AT501" s="36"/>
      <c r="AU501" s="39" t="str">
        <f t="shared" si="93"/>
        <v xml:space="preserve"> </v>
      </c>
      <c r="AV501" s="24"/>
    </row>
    <row r="502" spans="1:48" ht="15" customHeight="1" outlineLevel="1">
      <c r="A502" s="76">
        <f t="shared" si="90"/>
        <v>0</v>
      </c>
      <c r="B502" s="18">
        <f t="shared" si="94"/>
        <v>0</v>
      </c>
      <c r="C502" s="35"/>
      <c r="D502" s="13"/>
      <c r="E502" s="36"/>
      <c r="F502" s="36"/>
      <c r="G502" s="36"/>
      <c r="H502" s="36"/>
      <c r="I502" s="36"/>
      <c r="J502" s="36"/>
      <c r="K502" s="36"/>
      <c r="L502" s="36"/>
      <c r="M502" s="36"/>
      <c r="N502" s="36"/>
      <c r="O502" s="36"/>
      <c r="P502" s="36"/>
      <c r="Q502" s="38" t="str">
        <f t="shared" si="91"/>
        <v xml:space="preserve"> </v>
      </c>
      <c r="R502" s="35"/>
      <c r="S502" s="13"/>
      <c r="T502" s="36"/>
      <c r="U502" s="36"/>
      <c r="V502" s="36"/>
      <c r="W502" s="36"/>
      <c r="X502" s="36"/>
      <c r="Y502" s="36"/>
      <c r="Z502" s="36"/>
      <c r="AA502" s="36"/>
      <c r="AB502" s="36"/>
      <c r="AC502" s="36"/>
      <c r="AD502" s="36"/>
      <c r="AE502" s="36"/>
      <c r="AF502" s="39" t="str">
        <f t="shared" si="92"/>
        <v xml:space="preserve"> </v>
      </c>
      <c r="AG502" s="35"/>
      <c r="AH502" s="13"/>
      <c r="AI502" s="36"/>
      <c r="AJ502" s="36"/>
      <c r="AK502" s="36"/>
      <c r="AL502" s="36"/>
      <c r="AM502" s="36"/>
      <c r="AN502" s="36"/>
      <c r="AO502" s="36"/>
      <c r="AP502" s="36"/>
      <c r="AQ502" s="36"/>
      <c r="AR502" s="36"/>
      <c r="AS502" s="36"/>
      <c r="AT502" s="36"/>
      <c r="AU502" s="39" t="str">
        <f t="shared" si="93"/>
        <v xml:space="preserve"> </v>
      </c>
      <c r="AV502" s="24"/>
    </row>
    <row r="503" spans="1:48" ht="15" customHeight="1" outlineLevel="1">
      <c r="A503" s="76">
        <f t="shared" si="90"/>
        <v>0</v>
      </c>
      <c r="B503" s="18">
        <f t="shared" si="94"/>
        <v>0</v>
      </c>
      <c r="C503" s="35"/>
      <c r="D503" s="13"/>
      <c r="E503" s="36"/>
      <c r="F503" s="36"/>
      <c r="G503" s="36"/>
      <c r="H503" s="36"/>
      <c r="I503" s="36"/>
      <c r="J503" s="36"/>
      <c r="K503" s="36"/>
      <c r="L503" s="36"/>
      <c r="M503" s="36"/>
      <c r="N503" s="36"/>
      <c r="O503" s="36"/>
      <c r="P503" s="36"/>
      <c r="Q503" s="38" t="str">
        <f t="shared" si="91"/>
        <v xml:space="preserve"> </v>
      </c>
      <c r="R503" s="35"/>
      <c r="S503" s="13"/>
      <c r="T503" s="36"/>
      <c r="U503" s="36"/>
      <c r="V503" s="36"/>
      <c r="W503" s="36"/>
      <c r="X503" s="36"/>
      <c r="Y503" s="36"/>
      <c r="Z503" s="36"/>
      <c r="AA503" s="36"/>
      <c r="AB503" s="36"/>
      <c r="AC503" s="36"/>
      <c r="AD503" s="36"/>
      <c r="AE503" s="36"/>
      <c r="AF503" s="39" t="str">
        <f t="shared" si="92"/>
        <v xml:space="preserve"> </v>
      </c>
      <c r="AG503" s="35"/>
      <c r="AH503" s="13"/>
      <c r="AI503" s="36"/>
      <c r="AJ503" s="36"/>
      <c r="AK503" s="36"/>
      <c r="AL503" s="36"/>
      <c r="AM503" s="36"/>
      <c r="AN503" s="36"/>
      <c r="AO503" s="36"/>
      <c r="AP503" s="36"/>
      <c r="AQ503" s="36"/>
      <c r="AR503" s="36"/>
      <c r="AS503" s="36"/>
      <c r="AT503" s="36"/>
      <c r="AU503" s="39" t="str">
        <f t="shared" si="93"/>
        <v xml:space="preserve"> </v>
      </c>
      <c r="AV503" s="24"/>
    </row>
    <row r="504" spans="1:48" ht="15" customHeight="1" outlineLevel="1">
      <c r="A504" s="76">
        <f t="shared" si="90"/>
        <v>0</v>
      </c>
      <c r="B504" s="18">
        <f t="shared" si="94"/>
        <v>0</v>
      </c>
      <c r="C504" s="40"/>
      <c r="D504" s="13"/>
      <c r="E504" s="36"/>
      <c r="F504" s="36"/>
      <c r="G504" s="36"/>
      <c r="H504" s="36"/>
      <c r="I504" s="36"/>
      <c r="J504" s="36"/>
      <c r="K504" s="36"/>
      <c r="L504" s="36"/>
      <c r="M504" s="36"/>
      <c r="N504" s="36"/>
      <c r="O504" s="36"/>
      <c r="P504" s="36"/>
      <c r="Q504" s="38" t="str">
        <f t="shared" si="91"/>
        <v xml:space="preserve"> </v>
      </c>
      <c r="R504" s="40"/>
      <c r="S504" s="13"/>
      <c r="T504" s="36"/>
      <c r="U504" s="36"/>
      <c r="V504" s="36"/>
      <c r="W504" s="36"/>
      <c r="X504" s="36"/>
      <c r="Y504" s="36"/>
      <c r="Z504" s="36"/>
      <c r="AA504" s="36"/>
      <c r="AB504" s="36"/>
      <c r="AC504" s="36"/>
      <c r="AD504" s="36"/>
      <c r="AE504" s="36"/>
      <c r="AF504" s="39" t="str">
        <f t="shared" si="92"/>
        <v xml:space="preserve"> </v>
      </c>
      <c r="AG504" s="40"/>
      <c r="AH504" s="13"/>
      <c r="AI504" s="36"/>
      <c r="AJ504" s="36"/>
      <c r="AK504" s="36"/>
      <c r="AL504" s="36"/>
      <c r="AM504" s="36"/>
      <c r="AN504" s="36"/>
      <c r="AO504" s="36"/>
      <c r="AP504" s="36"/>
      <c r="AQ504" s="36"/>
      <c r="AR504" s="36"/>
      <c r="AS504" s="36"/>
      <c r="AT504" s="36"/>
      <c r="AU504" s="39" t="str">
        <f t="shared" si="93"/>
        <v xml:space="preserve"> </v>
      </c>
      <c r="AV504" s="24"/>
    </row>
    <row r="505" spans="1:48" ht="15" customHeight="1" outlineLevel="1">
      <c r="A505" s="76">
        <f t="shared" si="90"/>
        <v>0</v>
      </c>
      <c r="B505" s="18">
        <f t="shared" si="94"/>
        <v>0</v>
      </c>
      <c r="C505" s="40"/>
      <c r="D505" s="13"/>
      <c r="E505" s="36"/>
      <c r="F505" s="36"/>
      <c r="G505" s="36"/>
      <c r="H505" s="36"/>
      <c r="I505" s="36"/>
      <c r="J505" s="36"/>
      <c r="K505" s="36"/>
      <c r="L505" s="36"/>
      <c r="M505" s="36"/>
      <c r="N505" s="36"/>
      <c r="O505" s="36"/>
      <c r="P505" s="36"/>
      <c r="Q505" s="38" t="str">
        <f t="shared" si="91"/>
        <v xml:space="preserve"> </v>
      </c>
      <c r="R505" s="40"/>
      <c r="S505" s="13"/>
      <c r="T505" s="36"/>
      <c r="U505" s="36"/>
      <c r="V505" s="36"/>
      <c r="W505" s="36"/>
      <c r="X505" s="36"/>
      <c r="Y505" s="36"/>
      <c r="Z505" s="36"/>
      <c r="AA505" s="36"/>
      <c r="AB505" s="36"/>
      <c r="AC505" s="36"/>
      <c r="AD505" s="36"/>
      <c r="AE505" s="36"/>
      <c r="AF505" s="39" t="str">
        <f t="shared" si="92"/>
        <v xml:space="preserve"> </v>
      </c>
      <c r="AG505" s="40"/>
      <c r="AH505" s="13"/>
      <c r="AI505" s="36"/>
      <c r="AJ505" s="36"/>
      <c r="AK505" s="36"/>
      <c r="AL505" s="36"/>
      <c r="AM505" s="36"/>
      <c r="AN505" s="36"/>
      <c r="AO505" s="36"/>
      <c r="AP505" s="36"/>
      <c r="AQ505" s="36"/>
      <c r="AR505" s="36"/>
      <c r="AS505" s="36"/>
      <c r="AT505" s="36"/>
      <c r="AU505" s="39" t="str">
        <f t="shared" si="93"/>
        <v xml:space="preserve"> </v>
      </c>
      <c r="AV505" s="24"/>
    </row>
    <row r="506" spans="1:48" ht="15" customHeight="1" outlineLevel="1">
      <c r="A506" s="76">
        <f t="shared" si="90"/>
        <v>0</v>
      </c>
      <c r="B506" s="18">
        <f t="shared" si="94"/>
        <v>0</v>
      </c>
      <c r="C506" s="40"/>
      <c r="D506" s="13"/>
      <c r="E506" s="36"/>
      <c r="F506" s="36"/>
      <c r="G506" s="36"/>
      <c r="H506" s="36"/>
      <c r="I506" s="36"/>
      <c r="J506" s="36"/>
      <c r="K506" s="36"/>
      <c r="L506" s="36"/>
      <c r="M506" s="36"/>
      <c r="N506" s="36"/>
      <c r="O506" s="36"/>
      <c r="P506" s="36"/>
      <c r="Q506" s="38" t="str">
        <f t="shared" si="91"/>
        <v xml:space="preserve"> </v>
      </c>
      <c r="R506" s="40"/>
      <c r="S506" s="13"/>
      <c r="T506" s="36"/>
      <c r="U506" s="36"/>
      <c r="V506" s="36"/>
      <c r="W506" s="36"/>
      <c r="X506" s="36"/>
      <c r="Y506" s="36"/>
      <c r="Z506" s="36"/>
      <c r="AA506" s="36"/>
      <c r="AB506" s="36"/>
      <c r="AC506" s="36"/>
      <c r="AD506" s="36"/>
      <c r="AE506" s="36"/>
      <c r="AF506" s="39" t="str">
        <f t="shared" si="92"/>
        <v xml:space="preserve"> </v>
      </c>
      <c r="AG506" s="40"/>
      <c r="AH506" s="13"/>
      <c r="AI506" s="36"/>
      <c r="AJ506" s="36"/>
      <c r="AK506" s="36"/>
      <c r="AL506" s="36"/>
      <c r="AM506" s="36"/>
      <c r="AN506" s="36"/>
      <c r="AO506" s="36"/>
      <c r="AP506" s="36"/>
      <c r="AQ506" s="36"/>
      <c r="AR506" s="36"/>
      <c r="AS506" s="36"/>
      <c r="AT506" s="36"/>
      <c r="AU506" s="39" t="str">
        <f t="shared" si="93"/>
        <v xml:space="preserve"> </v>
      </c>
      <c r="AV506" s="24"/>
    </row>
    <row r="507" spans="1:48" ht="15" customHeight="1" outlineLevel="1">
      <c r="A507" s="76">
        <f t="shared" si="90"/>
        <v>0</v>
      </c>
      <c r="B507" s="18">
        <f t="shared" si="94"/>
        <v>0</v>
      </c>
      <c r="C507" s="40"/>
      <c r="D507" s="13"/>
      <c r="E507" s="36"/>
      <c r="F507" s="36"/>
      <c r="G507" s="36"/>
      <c r="H507" s="36"/>
      <c r="I507" s="36"/>
      <c r="J507" s="36"/>
      <c r="K507" s="36"/>
      <c r="L507" s="36"/>
      <c r="M507" s="36"/>
      <c r="N507" s="36"/>
      <c r="O507" s="36"/>
      <c r="P507" s="36"/>
      <c r="Q507" s="38" t="str">
        <f t="shared" si="91"/>
        <v xml:space="preserve"> </v>
      </c>
      <c r="R507" s="40"/>
      <c r="S507" s="13"/>
      <c r="T507" s="36"/>
      <c r="U507" s="36"/>
      <c r="V507" s="36"/>
      <c r="W507" s="36"/>
      <c r="X507" s="36"/>
      <c r="Y507" s="36"/>
      <c r="Z507" s="36"/>
      <c r="AA507" s="36"/>
      <c r="AB507" s="36"/>
      <c r="AC507" s="36"/>
      <c r="AD507" s="36"/>
      <c r="AE507" s="36"/>
      <c r="AF507" s="39" t="str">
        <f t="shared" si="92"/>
        <v xml:space="preserve"> </v>
      </c>
      <c r="AG507" s="40"/>
      <c r="AH507" s="13"/>
      <c r="AI507" s="36"/>
      <c r="AJ507" s="36"/>
      <c r="AK507" s="36"/>
      <c r="AL507" s="36"/>
      <c r="AM507" s="36"/>
      <c r="AN507" s="36"/>
      <c r="AO507" s="36"/>
      <c r="AP507" s="36"/>
      <c r="AQ507" s="36"/>
      <c r="AR507" s="36"/>
      <c r="AS507" s="36"/>
      <c r="AT507" s="36"/>
      <c r="AU507" s="39" t="str">
        <f t="shared" si="93"/>
        <v xml:space="preserve"> </v>
      </c>
      <c r="AV507" s="24"/>
    </row>
    <row r="508" spans="1:48" ht="15" customHeight="1" outlineLevel="1">
      <c r="A508" s="76">
        <f t="shared" si="90"/>
        <v>0</v>
      </c>
      <c r="B508" s="18">
        <f t="shared" si="94"/>
        <v>0</v>
      </c>
      <c r="C508" s="40"/>
      <c r="D508" s="13"/>
      <c r="E508" s="36"/>
      <c r="F508" s="36"/>
      <c r="G508" s="36"/>
      <c r="H508" s="36"/>
      <c r="I508" s="36"/>
      <c r="J508" s="36"/>
      <c r="K508" s="36"/>
      <c r="L508" s="36"/>
      <c r="M508" s="36"/>
      <c r="N508" s="36"/>
      <c r="O508" s="36"/>
      <c r="P508" s="36"/>
      <c r="Q508" s="38" t="str">
        <f t="shared" si="91"/>
        <v xml:space="preserve"> </v>
      </c>
      <c r="R508" s="40"/>
      <c r="S508" s="13"/>
      <c r="T508" s="36"/>
      <c r="U508" s="36"/>
      <c r="V508" s="36"/>
      <c r="W508" s="36"/>
      <c r="X508" s="36"/>
      <c r="Y508" s="36"/>
      <c r="Z508" s="36"/>
      <c r="AA508" s="36"/>
      <c r="AB508" s="36"/>
      <c r="AC508" s="36"/>
      <c r="AD508" s="36"/>
      <c r="AE508" s="36"/>
      <c r="AF508" s="39" t="str">
        <f t="shared" si="92"/>
        <v xml:space="preserve"> </v>
      </c>
      <c r="AG508" s="40"/>
      <c r="AH508" s="13"/>
      <c r="AI508" s="36"/>
      <c r="AJ508" s="36"/>
      <c r="AK508" s="36"/>
      <c r="AL508" s="36"/>
      <c r="AM508" s="36"/>
      <c r="AN508" s="36"/>
      <c r="AO508" s="36"/>
      <c r="AP508" s="36"/>
      <c r="AQ508" s="36"/>
      <c r="AR508" s="36"/>
      <c r="AS508" s="36"/>
      <c r="AT508" s="36"/>
      <c r="AU508" s="39" t="str">
        <f t="shared" si="93"/>
        <v xml:space="preserve"> </v>
      </c>
      <c r="AV508" s="24"/>
    </row>
    <row r="509" spans="1:48" ht="15" customHeight="1" outlineLevel="1">
      <c r="A509" s="76">
        <f t="shared" si="90"/>
        <v>0</v>
      </c>
      <c r="B509" s="18">
        <f t="shared" si="94"/>
        <v>0</v>
      </c>
      <c r="C509" s="40"/>
      <c r="D509" s="13"/>
      <c r="E509" s="36"/>
      <c r="F509" s="36"/>
      <c r="G509" s="36"/>
      <c r="H509" s="36"/>
      <c r="I509" s="36"/>
      <c r="J509" s="36"/>
      <c r="K509" s="36"/>
      <c r="L509" s="36"/>
      <c r="M509" s="36"/>
      <c r="N509" s="36"/>
      <c r="O509" s="36"/>
      <c r="P509" s="36"/>
      <c r="Q509" s="38" t="str">
        <f t="shared" si="91"/>
        <v xml:space="preserve"> </v>
      </c>
      <c r="R509" s="40"/>
      <c r="S509" s="13"/>
      <c r="T509" s="36"/>
      <c r="U509" s="36"/>
      <c r="V509" s="36"/>
      <c r="W509" s="36"/>
      <c r="X509" s="36"/>
      <c r="Y509" s="36"/>
      <c r="Z509" s="36"/>
      <c r="AA509" s="36"/>
      <c r="AB509" s="36"/>
      <c r="AC509" s="36"/>
      <c r="AD509" s="36"/>
      <c r="AE509" s="36"/>
      <c r="AF509" s="39" t="str">
        <f t="shared" si="92"/>
        <v xml:space="preserve"> </v>
      </c>
      <c r="AG509" s="40"/>
      <c r="AH509" s="13"/>
      <c r="AI509" s="36"/>
      <c r="AJ509" s="36"/>
      <c r="AK509" s="36"/>
      <c r="AL509" s="36"/>
      <c r="AM509" s="36"/>
      <c r="AN509" s="36"/>
      <c r="AO509" s="36"/>
      <c r="AP509" s="36"/>
      <c r="AQ509" s="36"/>
      <c r="AR509" s="36"/>
      <c r="AS509" s="36"/>
      <c r="AT509" s="36"/>
      <c r="AU509" s="39" t="str">
        <f t="shared" si="93"/>
        <v xml:space="preserve"> </v>
      </c>
      <c r="AV509" s="24"/>
    </row>
    <row r="510" spans="1:48" ht="15" customHeight="1" outlineLevel="1">
      <c r="A510" s="76">
        <f t="shared" si="90"/>
        <v>0</v>
      </c>
      <c r="B510" s="18">
        <f t="shared" si="94"/>
        <v>0</v>
      </c>
      <c r="C510" s="40"/>
      <c r="D510" s="13"/>
      <c r="E510" s="36"/>
      <c r="F510" s="36"/>
      <c r="G510" s="36"/>
      <c r="H510" s="36"/>
      <c r="I510" s="36"/>
      <c r="J510" s="36"/>
      <c r="K510" s="36"/>
      <c r="L510" s="36"/>
      <c r="M510" s="36"/>
      <c r="N510" s="36"/>
      <c r="O510" s="36"/>
      <c r="P510" s="36"/>
      <c r="Q510" s="38" t="str">
        <f t="shared" si="91"/>
        <v xml:space="preserve"> </v>
      </c>
      <c r="R510" s="40"/>
      <c r="S510" s="13"/>
      <c r="T510" s="36"/>
      <c r="U510" s="36"/>
      <c r="V510" s="36"/>
      <c r="W510" s="36"/>
      <c r="X510" s="36"/>
      <c r="Y510" s="36"/>
      <c r="Z510" s="36"/>
      <c r="AA510" s="36"/>
      <c r="AB510" s="36"/>
      <c r="AC510" s="36"/>
      <c r="AD510" s="36"/>
      <c r="AE510" s="36"/>
      <c r="AF510" s="39" t="str">
        <f t="shared" si="92"/>
        <v xml:space="preserve"> </v>
      </c>
      <c r="AG510" s="40"/>
      <c r="AH510" s="13"/>
      <c r="AI510" s="36"/>
      <c r="AJ510" s="36"/>
      <c r="AK510" s="36"/>
      <c r="AL510" s="36"/>
      <c r="AM510" s="36"/>
      <c r="AN510" s="36"/>
      <c r="AO510" s="36"/>
      <c r="AP510" s="36"/>
      <c r="AQ510" s="36"/>
      <c r="AR510" s="36"/>
      <c r="AS510" s="36"/>
      <c r="AT510" s="36"/>
      <c r="AU510" s="39" t="str">
        <f t="shared" si="93"/>
        <v xml:space="preserve"> </v>
      </c>
      <c r="AV510" s="24"/>
    </row>
    <row r="511" spans="1:48" ht="15" customHeight="1" outlineLevel="1">
      <c r="A511" s="76">
        <f t="shared" si="90"/>
        <v>0</v>
      </c>
      <c r="B511" s="18">
        <f t="shared" si="94"/>
        <v>0</v>
      </c>
      <c r="C511" s="40"/>
      <c r="D511" s="13"/>
      <c r="E511" s="36"/>
      <c r="F511" s="36"/>
      <c r="G511" s="36"/>
      <c r="H511" s="36"/>
      <c r="I511" s="36"/>
      <c r="J511" s="36"/>
      <c r="K511" s="36"/>
      <c r="L511" s="36"/>
      <c r="M511" s="36"/>
      <c r="N511" s="36"/>
      <c r="O511" s="36"/>
      <c r="P511" s="36"/>
      <c r="Q511" s="38" t="str">
        <f t="shared" si="91"/>
        <v xml:space="preserve"> </v>
      </c>
      <c r="R511" s="40"/>
      <c r="S511" s="13"/>
      <c r="T511" s="36"/>
      <c r="U511" s="36"/>
      <c r="V511" s="36"/>
      <c r="W511" s="36"/>
      <c r="X511" s="36"/>
      <c r="Y511" s="36"/>
      <c r="Z511" s="36"/>
      <c r="AA511" s="36"/>
      <c r="AB511" s="36"/>
      <c r="AC511" s="36"/>
      <c r="AD511" s="36"/>
      <c r="AE511" s="36"/>
      <c r="AF511" s="39" t="str">
        <f t="shared" si="92"/>
        <v xml:space="preserve"> </v>
      </c>
      <c r="AG511" s="40"/>
      <c r="AH511" s="13"/>
      <c r="AI511" s="36"/>
      <c r="AJ511" s="36"/>
      <c r="AK511" s="36"/>
      <c r="AL511" s="36"/>
      <c r="AM511" s="36"/>
      <c r="AN511" s="36"/>
      <c r="AO511" s="36"/>
      <c r="AP511" s="36"/>
      <c r="AQ511" s="36"/>
      <c r="AR511" s="36"/>
      <c r="AS511" s="36"/>
      <c r="AT511" s="36"/>
      <c r="AU511" s="39" t="str">
        <f t="shared" si="93"/>
        <v xml:space="preserve"> </v>
      </c>
      <c r="AV511" s="24"/>
    </row>
    <row r="512" spans="1:48" ht="15" customHeight="1" outlineLevel="1">
      <c r="A512" s="76">
        <f t="shared" si="90"/>
        <v>0</v>
      </c>
      <c r="B512" s="18">
        <f t="shared" si="94"/>
        <v>0</v>
      </c>
      <c r="C512" s="40"/>
      <c r="D512" s="13"/>
      <c r="E512" s="36"/>
      <c r="F512" s="36"/>
      <c r="G512" s="36"/>
      <c r="H512" s="36"/>
      <c r="I512" s="36"/>
      <c r="J512" s="36"/>
      <c r="K512" s="36"/>
      <c r="L512" s="36"/>
      <c r="M512" s="36"/>
      <c r="N512" s="36"/>
      <c r="O512" s="36"/>
      <c r="P512" s="36"/>
      <c r="Q512" s="38" t="str">
        <f t="shared" si="91"/>
        <v xml:space="preserve"> </v>
      </c>
      <c r="R512" s="40"/>
      <c r="S512" s="13"/>
      <c r="T512" s="36"/>
      <c r="U512" s="36"/>
      <c r="V512" s="36"/>
      <c r="W512" s="36"/>
      <c r="X512" s="36"/>
      <c r="Y512" s="36"/>
      <c r="Z512" s="36"/>
      <c r="AA512" s="36"/>
      <c r="AB512" s="36"/>
      <c r="AC512" s="36"/>
      <c r="AD512" s="36"/>
      <c r="AE512" s="36"/>
      <c r="AF512" s="39" t="str">
        <f t="shared" si="92"/>
        <v xml:space="preserve"> </v>
      </c>
      <c r="AG512" s="40"/>
      <c r="AH512" s="13"/>
      <c r="AI512" s="36"/>
      <c r="AJ512" s="36"/>
      <c r="AK512" s="36"/>
      <c r="AL512" s="36"/>
      <c r="AM512" s="36"/>
      <c r="AN512" s="36"/>
      <c r="AO512" s="36"/>
      <c r="AP512" s="36"/>
      <c r="AQ512" s="36"/>
      <c r="AR512" s="36"/>
      <c r="AS512" s="36"/>
      <c r="AT512" s="36"/>
      <c r="AU512" s="39" t="str">
        <f t="shared" si="93"/>
        <v xml:space="preserve"> </v>
      </c>
      <c r="AV512" s="25"/>
    </row>
    <row r="513" spans="1:48" ht="15" customHeight="1" outlineLevel="1">
      <c r="A513" s="76">
        <f t="shared" si="90"/>
        <v>0</v>
      </c>
      <c r="B513" s="18">
        <f t="shared" si="94"/>
        <v>0</v>
      </c>
      <c r="C513" s="40"/>
      <c r="D513" s="13"/>
      <c r="E513" s="36"/>
      <c r="F513" s="36"/>
      <c r="G513" s="36"/>
      <c r="H513" s="36"/>
      <c r="I513" s="36"/>
      <c r="J513" s="36"/>
      <c r="K513" s="36"/>
      <c r="L513" s="36"/>
      <c r="M513" s="36"/>
      <c r="N513" s="36"/>
      <c r="O513" s="36"/>
      <c r="P513" s="36"/>
      <c r="Q513" s="38" t="str">
        <f t="shared" si="91"/>
        <v xml:space="preserve"> </v>
      </c>
      <c r="R513" s="40"/>
      <c r="S513" s="13"/>
      <c r="T513" s="36"/>
      <c r="U513" s="36"/>
      <c r="V513" s="36"/>
      <c r="W513" s="36"/>
      <c r="X513" s="36"/>
      <c r="Y513" s="36"/>
      <c r="Z513" s="36"/>
      <c r="AA513" s="36"/>
      <c r="AB513" s="36"/>
      <c r="AC513" s="36"/>
      <c r="AD513" s="36"/>
      <c r="AE513" s="36"/>
      <c r="AF513" s="39" t="str">
        <f t="shared" si="92"/>
        <v xml:space="preserve"> </v>
      </c>
      <c r="AG513" s="40"/>
      <c r="AH513" s="13"/>
      <c r="AI513" s="36"/>
      <c r="AJ513" s="36"/>
      <c r="AK513" s="36"/>
      <c r="AL513" s="36"/>
      <c r="AM513" s="36"/>
      <c r="AN513" s="36"/>
      <c r="AO513" s="36"/>
      <c r="AP513" s="36"/>
      <c r="AQ513" s="36"/>
      <c r="AR513" s="36"/>
      <c r="AS513" s="36"/>
      <c r="AT513" s="36"/>
      <c r="AU513" s="39" t="str">
        <f t="shared" si="93"/>
        <v xml:space="preserve"> </v>
      </c>
      <c r="AV513" s="25"/>
    </row>
    <row r="514" spans="1:48" ht="15" customHeight="1" outlineLevel="1">
      <c r="A514" s="76">
        <f t="shared" si="90"/>
        <v>0</v>
      </c>
      <c r="B514" s="18">
        <f t="shared" si="94"/>
        <v>0</v>
      </c>
      <c r="C514" s="40"/>
      <c r="D514" s="13"/>
      <c r="E514" s="36"/>
      <c r="F514" s="36"/>
      <c r="G514" s="36"/>
      <c r="H514" s="36"/>
      <c r="I514" s="36"/>
      <c r="J514" s="36"/>
      <c r="K514" s="36"/>
      <c r="L514" s="36"/>
      <c r="M514" s="36"/>
      <c r="N514" s="36"/>
      <c r="O514" s="36"/>
      <c r="P514" s="36"/>
      <c r="Q514" s="38" t="str">
        <f t="shared" si="91"/>
        <v xml:space="preserve"> </v>
      </c>
      <c r="R514" s="40"/>
      <c r="S514" s="13"/>
      <c r="T514" s="36"/>
      <c r="U514" s="36"/>
      <c r="V514" s="36"/>
      <c r="W514" s="36"/>
      <c r="X514" s="36"/>
      <c r="Y514" s="36"/>
      <c r="Z514" s="36"/>
      <c r="AA514" s="36"/>
      <c r="AB514" s="36"/>
      <c r="AC514" s="36"/>
      <c r="AD514" s="36"/>
      <c r="AE514" s="36"/>
      <c r="AF514" s="39" t="str">
        <f t="shared" si="92"/>
        <v xml:space="preserve"> </v>
      </c>
      <c r="AG514" s="40"/>
      <c r="AH514" s="13"/>
      <c r="AI514" s="36"/>
      <c r="AJ514" s="36"/>
      <c r="AK514" s="36"/>
      <c r="AL514" s="36"/>
      <c r="AM514" s="36"/>
      <c r="AN514" s="36"/>
      <c r="AO514" s="36"/>
      <c r="AP514" s="36"/>
      <c r="AQ514" s="36"/>
      <c r="AR514" s="36"/>
      <c r="AS514" s="36"/>
      <c r="AT514" s="36"/>
      <c r="AU514" s="39" t="str">
        <f t="shared" si="93"/>
        <v xml:space="preserve"> </v>
      </c>
      <c r="AV514" s="25"/>
    </row>
    <row r="515" spans="1:48" ht="15" customHeight="1" outlineLevel="1">
      <c r="A515" s="76">
        <f t="shared" si="90"/>
        <v>0</v>
      </c>
      <c r="B515" s="18">
        <f t="shared" si="94"/>
        <v>0</v>
      </c>
      <c r="C515" s="40"/>
      <c r="D515" s="13"/>
      <c r="E515" s="36"/>
      <c r="F515" s="36"/>
      <c r="G515" s="36"/>
      <c r="H515" s="36"/>
      <c r="I515" s="36"/>
      <c r="J515" s="36"/>
      <c r="K515" s="36"/>
      <c r="L515" s="36"/>
      <c r="M515" s="36"/>
      <c r="N515" s="36"/>
      <c r="O515" s="36"/>
      <c r="P515" s="36"/>
      <c r="Q515" s="38" t="str">
        <f t="shared" si="91"/>
        <v xml:space="preserve"> </v>
      </c>
      <c r="R515" s="40"/>
      <c r="S515" s="13"/>
      <c r="T515" s="36"/>
      <c r="U515" s="36"/>
      <c r="V515" s="36"/>
      <c r="W515" s="36"/>
      <c r="X515" s="36"/>
      <c r="Y515" s="36"/>
      <c r="Z515" s="36"/>
      <c r="AA515" s="36"/>
      <c r="AB515" s="36"/>
      <c r="AC515" s="36"/>
      <c r="AD515" s="36"/>
      <c r="AE515" s="36"/>
      <c r="AF515" s="39" t="str">
        <f t="shared" si="92"/>
        <v xml:space="preserve"> </v>
      </c>
      <c r="AG515" s="40"/>
      <c r="AH515" s="13"/>
      <c r="AI515" s="36"/>
      <c r="AJ515" s="36"/>
      <c r="AK515" s="36"/>
      <c r="AL515" s="36"/>
      <c r="AM515" s="36"/>
      <c r="AN515" s="36"/>
      <c r="AO515" s="36"/>
      <c r="AP515" s="36"/>
      <c r="AQ515" s="36"/>
      <c r="AR515" s="36"/>
      <c r="AS515" s="36"/>
      <c r="AT515" s="36"/>
      <c r="AU515" s="39" t="str">
        <f t="shared" si="93"/>
        <v xml:space="preserve"> </v>
      </c>
      <c r="AV515" s="25"/>
    </row>
    <row r="516" spans="1:48" ht="15" customHeight="1" outlineLevel="1">
      <c r="A516" s="76">
        <f t="shared" si="90"/>
        <v>0</v>
      </c>
      <c r="B516" s="18">
        <f t="shared" si="94"/>
        <v>0</v>
      </c>
      <c r="C516" s="40"/>
      <c r="D516" s="13"/>
      <c r="E516" s="36"/>
      <c r="F516" s="36"/>
      <c r="G516" s="36"/>
      <c r="H516" s="36"/>
      <c r="I516" s="36"/>
      <c r="J516" s="36"/>
      <c r="K516" s="36"/>
      <c r="L516" s="36"/>
      <c r="M516" s="36"/>
      <c r="N516" s="36"/>
      <c r="O516" s="36"/>
      <c r="P516" s="36"/>
      <c r="Q516" s="38" t="str">
        <f t="shared" si="91"/>
        <v xml:space="preserve"> </v>
      </c>
      <c r="R516" s="40"/>
      <c r="S516" s="13"/>
      <c r="T516" s="36"/>
      <c r="U516" s="36"/>
      <c r="V516" s="36"/>
      <c r="W516" s="36"/>
      <c r="X516" s="36"/>
      <c r="Y516" s="36"/>
      <c r="Z516" s="36"/>
      <c r="AA516" s="36"/>
      <c r="AB516" s="36"/>
      <c r="AC516" s="36"/>
      <c r="AD516" s="36"/>
      <c r="AE516" s="36"/>
      <c r="AF516" s="39" t="str">
        <f t="shared" si="92"/>
        <v xml:space="preserve"> </v>
      </c>
      <c r="AG516" s="40"/>
      <c r="AH516" s="13"/>
      <c r="AI516" s="36"/>
      <c r="AJ516" s="36"/>
      <c r="AK516" s="36"/>
      <c r="AL516" s="36"/>
      <c r="AM516" s="36"/>
      <c r="AN516" s="36"/>
      <c r="AO516" s="36"/>
      <c r="AP516" s="36"/>
      <c r="AQ516" s="36"/>
      <c r="AR516" s="36"/>
      <c r="AS516" s="36"/>
      <c r="AT516" s="36"/>
      <c r="AU516" s="39" t="str">
        <f t="shared" si="93"/>
        <v xml:space="preserve"> </v>
      </c>
      <c r="AV516" s="25"/>
    </row>
    <row r="517" spans="1:48" ht="15" customHeight="1" outlineLevel="1">
      <c r="A517" s="76">
        <f t="shared" si="90"/>
        <v>0</v>
      </c>
      <c r="B517" s="18">
        <f t="shared" si="94"/>
        <v>0</v>
      </c>
      <c r="C517" s="40"/>
      <c r="D517" s="13"/>
      <c r="E517" s="36"/>
      <c r="F517" s="36"/>
      <c r="G517" s="36"/>
      <c r="H517" s="36"/>
      <c r="I517" s="36"/>
      <c r="J517" s="36"/>
      <c r="K517" s="36"/>
      <c r="L517" s="36"/>
      <c r="M517" s="36"/>
      <c r="N517" s="36"/>
      <c r="O517" s="36"/>
      <c r="P517" s="36"/>
      <c r="Q517" s="38" t="str">
        <f t="shared" si="91"/>
        <v xml:space="preserve"> </v>
      </c>
      <c r="R517" s="40"/>
      <c r="S517" s="13"/>
      <c r="T517" s="36"/>
      <c r="U517" s="36"/>
      <c r="V517" s="36"/>
      <c r="W517" s="36"/>
      <c r="X517" s="36"/>
      <c r="Y517" s="36"/>
      <c r="Z517" s="36"/>
      <c r="AA517" s="36"/>
      <c r="AB517" s="36"/>
      <c r="AC517" s="36"/>
      <c r="AD517" s="36"/>
      <c r="AE517" s="36"/>
      <c r="AF517" s="39" t="str">
        <f t="shared" si="92"/>
        <v xml:space="preserve"> </v>
      </c>
      <c r="AG517" s="40"/>
      <c r="AH517" s="13"/>
      <c r="AI517" s="36"/>
      <c r="AJ517" s="36"/>
      <c r="AK517" s="36"/>
      <c r="AL517" s="36"/>
      <c r="AM517" s="36"/>
      <c r="AN517" s="36"/>
      <c r="AO517" s="36"/>
      <c r="AP517" s="36"/>
      <c r="AQ517" s="36"/>
      <c r="AR517" s="36"/>
      <c r="AS517" s="36"/>
      <c r="AT517" s="36"/>
      <c r="AU517" s="39" t="str">
        <f t="shared" si="93"/>
        <v xml:space="preserve"> </v>
      </c>
      <c r="AV517" s="25"/>
    </row>
    <row r="518" spans="1:48" ht="15" customHeight="1" outlineLevel="1">
      <c r="A518" s="76">
        <f t="shared" si="90"/>
        <v>0</v>
      </c>
      <c r="B518" s="18">
        <f t="shared" si="94"/>
        <v>0</v>
      </c>
      <c r="C518" s="40"/>
      <c r="D518" s="13"/>
      <c r="E518" s="36"/>
      <c r="F518" s="36"/>
      <c r="G518" s="36"/>
      <c r="H518" s="36"/>
      <c r="I518" s="36"/>
      <c r="J518" s="36"/>
      <c r="K518" s="36"/>
      <c r="L518" s="36"/>
      <c r="M518" s="36"/>
      <c r="N518" s="36"/>
      <c r="O518" s="36"/>
      <c r="P518" s="36"/>
      <c r="Q518" s="38" t="str">
        <f t="shared" si="91"/>
        <v xml:space="preserve"> </v>
      </c>
      <c r="R518" s="40"/>
      <c r="S518" s="13"/>
      <c r="T518" s="36"/>
      <c r="U518" s="36"/>
      <c r="V518" s="36"/>
      <c r="W518" s="36"/>
      <c r="X518" s="36"/>
      <c r="Y518" s="36"/>
      <c r="Z518" s="36"/>
      <c r="AA518" s="36"/>
      <c r="AB518" s="36"/>
      <c r="AC518" s="36"/>
      <c r="AD518" s="36"/>
      <c r="AE518" s="36"/>
      <c r="AF518" s="39" t="str">
        <f t="shared" si="92"/>
        <v xml:space="preserve"> </v>
      </c>
      <c r="AG518" s="40"/>
      <c r="AH518" s="13"/>
      <c r="AI518" s="36"/>
      <c r="AJ518" s="36"/>
      <c r="AK518" s="36"/>
      <c r="AL518" s="36"/>
      <c r="AM518" s="36"/>
      <c r="AN518" s="36"/>
      <c r="AO518" s="36"/>
      <c r="AP518" s="36"/>
      <c r="AQ518" s="36"/>
      <c r="AR518" s="36"/>
      <c r="AS518" s="36"/>
      <c r="AT518" s="36"/>
      <c r="AU518" s="39" t="str">
        <f t="shared" si="93"/>
        <v xml:space="preserve"> </v>
      </c>
      <c r="AV518" s="25"/>
    </row>
    <row r="519" spans="1:48" ht="15" customHeight="1" outlineLevel="1">
      <c r="A519" s="76">
        <f t="shared" si="90"/>
        <v>0</v>
      </c>
      <c r="B519" s="18">
        <f t="shared" si="94"/>
        <v>0</v>
      </c>
      <c r="C519" s="40"/>
      <c r="D519" s="13"/>
      <c r="E519" s="36"/>
      <c r="F519" s="36"/>
      <c r="G519" s="36"/>
      <c r="H519" s="36"/>
      <c r="I519" s="36"/>
      <c r="J519" s="36"/>
      <c r="K519" s="36"/>
      <c r="L519" s="36"/>
      <c r="M519" s="36"/>
      <c r="N519" s="36"/>
      <c r="O519" s="36"/>
      <c r="P519" s="36"/>
      <c r="Q519" s="38" t="str">
        <f t="shared" si="91"/>
        <v xml:space="preserve"> </v>
      </c>
      <c r="R519" s="40"/>
      <c r="S519" s="13"/>
      <c r="T519" s="36"/>
      <c r="U519" s="36"/>
      <c r="V519" s="36"/>
      <c r="W519" s="36"/>
      <c r="X519" s="36"/>
      <c r="Y519" s="36"/>
      <c r="Z519" s="36"/>
      <c r="AA519" s="36"/>
      <c r="AB519" s="36"/>
      <c r="AC519" s="36"/>
      <c r="AD519" s="36"/>
      <c r="AE519" s="36"/>
      <c r="AF519" s="39" t="str">
        <f t="shared" si="92"/>
        <v xml:space="preserve"> </v>
      </c>
      <c r="AG519" s="40"/>
      <c r="AH519" s="13"/>
      <c r="AI519" s="36"/>
      <c r="AJ519" s="36"/>
      <c r="AK519" s="36"/>
      <c r="AL519" s="36"/>
      <c r="AM519" s="36"/>
      <c r="AN519" s="36"/>
      <c r="AO519" s="36"/>
      <c r="AP519" s="36"/>
      <c r="AQ519" s="36"/>
      <c r="AR519" s="36"/>
      <c r="AS519" s="36"/>
      <c r="AT519" s="36"/>
      <c r="AU519" s="39" t="str">
        <f t="shared" si="93"/>
        <v xml:space="preserve"> </v>
      </c>
      <c r="AV519" s="25"/>
    </row>
    <row r="520" spans="1:48" ht="15" customHeight="1" outlineLevel="1">
      <c r="A520" s="76">
        <f t="shared" si="90"/>
        <v>0</v>
      </c>
      <c r="B520" s="18">
        <f t="shared" si="94"/>
        <v>0</v>
      </c>
      <c r="C520" s="40"/>
      <c r="D520" s="13"/>
      <c r="E520" s="36"/>
      <c r="F520" s="36"/>
      <c r="G520" s="36"/>
      <c r="H520" s="36"/>
      <c r="I520" s="36"/>
      <c r="J520" s="36"/>
      <c r="K520" s="36"/>
      <c r="L520" s="36"/>
      <c r="M520" s="36"/>
      <c r="N520" s="36"/>
      <c r="O520" s="36"/>
      <c r="P520" s="36"/>
      <c r="Q520" s="38" t="str">
        <f t="shared" si="91"/>
        <v xml:space="preserve"> </v>
      </c>
      <c r="R520" s="40"/>
      <c r="S520" s="13"/>
      <c r="T520" s="36"/>
      <c r="U520" s="36"/>
      <c r="V520" s="36"/>
      <c r="W520" s="36"/>
      <c r="X520" s="36"/>
      <c r="Y520" s="36"/>
      <c r="Z520" s="36"/>
      <c r="AA520" s="36"/>
      <c r="AB520" s="36"/>
      <c r="AC520" s="36"/>
      <c r="AD520" s="36"/>
      <c r="AE520" s="36"/>
      <c r="AF520" s="41" t="str">
        <f t="shared" si="92"/>
        <v xml:space="preserve"> </v>
      </c>
      <c r="AG520" s="40"/>
      <c r="AH520" s="13"/>
      <c r="AI520" s="36"/>
      <c r="AJ520" s="36"/>
      <c r="AK520" s="36"/>
      <c r="AL520" s="36"/>
      <c r="AM520" s="36"/>
      <c r="AN520" s="36"/>
      <c r="AO520" s="36"/>
      <c r="AP520" s="36"/>
      <c r="AQ520" s="36"/>
      <c r="AR520" s="36"/>
      <c r="AS520" s="36"/>
      <c r="AT520" s="36"/>
      <c r="AU520" s="39" t="str">
        <f t="shared" si="93"/>
        <v xml:space="preserve"> </v>
      </c>
      <c r="AV520" s="25"/>
    </row>
    <row r="521" spans="1:48" ht="15" customHeight="1" outlineLevel="1">
      <c r="A521" s="76">
        <f t="shared" si="90"/>
        <v>0</v>
      </c>
      <c r="B521" s="18">
        <f t="shared" si="94"/>
        <v>0</v>
      </c>
      <c r="C521" s="40"/>
      <c r="D521" s="13"/>
      <c r="E521" s="36"/>
      <c r="F521" s="36"/>
      <c r="G521" s="36"/>
      <c r="H521" s="36"/>
      <c r="I521" s="36"/>
      <c r="J521" s="36"/>
      <c r="K521" s="36"/>
      <c r="L521" s="36"/>
      <c r="M521" s="36"/>
      <c r="N521" s="36"/>
      <c r="O521" s="36"/>
      <c r="P521" s="36"/>
      <c r="Q521" s="38" t="str">
        <f t="shared" si="91"/>
        <v xml:space="preserve"> </v>
      </c>
      <c r="R521" s="40"/>
      <c r="S521" s="13"/>
      <c r="T521" s="36"/>
      <c r="U521" s="36"/>
      <c r="V521" s="36"/>
      <c r="W521" s="36"/>
      <c r="X521" s="36"/>
      <c r="Y521" s="36"/>
      <c r="Z521" s="36"/>
      <c r="AA521" s="36"/>
      <c r="AB521" s="36"/>
      <c r="AC521" s="36"/>
      <c r="AD521" s="36"/>
      <c r="AE521" s="36"/>
      <c r="AF521" s="41" t="str">
        <f t="shared" si="92"/>
        <v xml:space="preserve"> </v>
      </c>
      <c r="AG521" s="40"/>
      <c r="AH521" s="13"/>
      <c r="AI521" s="36"/>
      <c r="AJ521" s="36"/>
      <c r="AK521" s="36"/>
      <c r="AL521" s="36"/>
      <c r="AM521" s="36"/>
      <c r="AN521" s="36"/>
      <c r="AO521" s="36"/>
      <c r="AP521" s="36"/>
      <c r="AQ521" s="36"/>
      <c r="AR521" s="36"/>
      <c r="AS521" s="36"/>
      <c r="AT521" s="36"/>
      <c r="AU521" s="39" t="str">
        <f t="shared" si="93"/>
        <v xml:space="preserve"> </v>
      </c>
      <c r="AV521" s="25"/>
    </row>
    <row r="522" spans="1:48" ht="15" customHeight="1">
      <c r="A522" s="76">
        <f>IF((SUM(D522:Q522)+SUM(R522:AF522)+SUM(AG522:AU522))=0,0,1)</f>
        <v>0</v>
      </c>
      <c r="B522" s="119"/>
      <c r="C522" s="11" t="s">
        <v>7</v>
      </c>
      <c r="D522" s="26"/>
      <c r="E522" s="27"/>
      <c r="F522" s="27"/>
      <c r="G522" s="27"/>
      <c r="H522" s="27"/>
      <c r="I522" s="27"/>
      <c r="J522" s="27"/>
      <c r="K522" s="27"/>
      <c r="L522" s="27"/>
      <c r="M522" s="27"/>
      <c r="N522" s="27"/>
      <c r="O522" s="27"/>
      <c r="P522" s="28"/>
      <c r="Q522" s="31">
        <f>COUNTIF(Q524:Q548,"-")</f>
        <v>0</v>
      </c>
      <c r="R522" s="11" t="s">
        <v>7</v>
      </c>
      <c r="S522" s="29"/>
      <c r="T522" s="29"/>
      <c r="U522" s="29"/>
      <c r="V522" s="29"/>
      <c r="W522" s="29"/>
      <c r="X522" s="29"/>
      <c r="Y522" s="29"/>
      <c r="Z522" s="29"/>
      <c r="AA522" s="29"/>
      <c r="AB522" s="29"/>
      <c r="AC522" s="29"/>
      <c r="AD522" s="29"/>
      <c r="AE522" s="30"/>
      <c r="AF522" s="31">
        <f>COUNTIF(AF524:AF548,"-")</f>
        <v>0</v>
      </c>
      <c r="AG522" s="11" t="s">
        <v>7</v>
      </c>
      <c r="AH522" s="29"/>
      <c r="AI522" s="29"/>
      <c r="AJ522" s="29"/>
      <c r="AK522" s="29"/>
      <c r="AL522" s="29"/>
      <c r="AM522" s="29"/>
      <c r="AN522" s="29"/>
      <c r="AO522" s="29"/>
      <c r="AP522" s="29"/>
      <c r="AQ522" s="29"/>
      <c r="AR522" s="29"/>
      <c r="AS522" s="29"/>
      <c r="AT522" s="30"/>
      <c r="AU522" s="31">
        <f>COUNTIF(AU524:AU548,"-")</f>
        <v>0</v>
      </c>
      <c r="AV522" s="25"/>
    </row>
    <row r="523" spans="1:48" ht="15" customHeight="1">
      <c r="A523" s="76">
        <f aca="true" t="shared" si="95" ref="A523:A548">IF((SUM(D523:Q523)+SUM(R523:AF523)+SUM(AG523:AU523))=0,0,1)</f>
        <v>0</v>
      </c>
      <c r="B523" s="120"/>
      <c r="C523" s="12" t="s">
        <v>8</v>
      </c>
      <c r="D523" s="32"/>
      <c r="E523" s="33"/>
      <c r="F523" s="33"/>
      <c r="G523" s="33"/>
      <c r="H523" s="33"/>
      <c r="I523" s="33"/>
      <c r="J523" s="33"/>
      <c r="K523" s="33"/>
      <c r="L523" s="33"/>
      <c r="M523" s="33"/>
      <c r="N523" s="33"/>
      <c r="O523" s="33"/>
      <c r="P523" s="34"/>
      <c r="Q523" s="31">
        <f>COUNTIF(Q524:Q548,"-")+COUNTIF(Q524:Q548,"+")</f>
        <v>0</v>
      </c>
      <c r="R523" s="11" t="s">
        <v>8</v>
      </c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30"/>
      <c r="AF523" s="31">
        <f>COUNTIF(AF524:AF548,"-")+COUNTIF(AF524:AF548,"+")</f>
        <v>0</v>
      </c>
      <c r="AG523" s="11" t="s">
        <v>8</v>
      </c>
      <c r="AH523" s="29"/>
      <c r="AI523" s="29"/>
      <c r="AJ523" s="29"/>
      <c r="AK523" s="29"/>
      <c r="AL523" s="29"/>
      <c r="AM523" s="29"/>
      <c r="AN523" s="29"/>
      <c r="AO523" s="29"/>
      <c r="AP523" s="29"/>
      <c r="AQ523" s="29"/>
      <c r="AR523" s="29"/>
      <c r="AS523" s="29"/>
      <c r="AT523" s="30"/>
      <c r="AU523" s="31">
        <f>COUNTIF(AU524:AU548,"-")+COUNTIF(AU524:AU548,"+")</f>
        <v>0</v>
      </c>
      <c r="AV523" s="25"/>
    </row>
    <row r="524" spans="1:48" ht="15" customHeight="1" outlineLevel="1">
      <c r="A524" s="76">
        <f t="shared" si="95"/>
        <v>0</v>
      </c>
      <c r="B524" s="18">
        <f>B522</f>
        <v>0</v>
      </c>
      <c r="C524" s="35"/>
      <c r="D524" s="13"/>
      <c r="E524" s="36"/>
      <c r="F524" s="36"/>
      <c r="G524" s="36"/>
      <c r="H524" s="36"/>
      <c r="I524" s="36"/>
      <c r="J524" s="36"/>
      <c r="K524" s="36"/>
      <c r="L524" s="36"/>
      <c r="M524" s="36"/>
      <c r="N524" s="37"/>
      <c r="O524" s="36"/>
      <c r="P524" s="36"/>
      <c r="Q524" s="38" t="str">
        <f>IF(C524&gt;0,IF(AND(E524&lt;=$E$6,F524&lt;=$F$6,G524&lt;=$G$6,H524&lt;=$H$6,I524&lt;=$I$6,J524&lt;=$J$6,K524&lt;=$K$6,L524&lt;=$L$6,M524&lt;=$M$6,N524&lt;=$N$6,O524&lt;=$O$6,P524&lt;=$P$6),"+","-")," ")</f>
        <v xml:space="preserve"> </v>
      </c>
      <c r="R524" s="35"/>
      <c r="S524" s="13"/>
      <c r="T524" s="36"/>
      <c r="U524" s="36"/>
      <c r="V524" s="36"/>
      <c r="W524" s="36"/>
      <c r="X524" s="36"/>
      <c r="Y524" s="36"/>
      <c r="Z524" s="36"/>
      <c r="AA524" s="36"/>
      <c r="AB524" s="36"/>
      <c r="AC524" s="36"/>
      <c r="AD524" s="36"/>
      <c r="AE524" s="36"/>
      <c r="AF524" s="39" t="str">
        <f>IF(S524&gt;0,IF(AND(T524&lt;=$T$6,U524&lt;=$U$6,V524&lt;=$V$6,W524&lt;=$W$6,X524&lt;=$X$6,Y524&lt;=$Y$6,Z524&lt;=$Z$6,AA524&lt;=$AA$6,AB524&lt;=$AB$6,AC524&lt;=$AC$6,AD524&lt;=$AD$6,AE524&lt;=$AE$6),"+","-")," ")</f>
        <v xml:space="preserve"> </v>
      </c>
      <c r="AG524" s="35"/>
      <c r="AH524" s="13"/>
      <c r="AI524" s="36"/>
      <c r="AJ524" s="36"/>
      <c r="AK524" s="36"/>
      <c r="AL524" s="36"/>
      <c r="AM524" s="36"/>
      <c r="AN524" s="36"/>
      <c r="AO524" s="36"/>
      <c r="AP524" s="36"/>
      <c r="AQ524" s="36"/>
      <c r="AR524" s="36"/>
      <c r="AS524" s="36"/>
      <c r="AT524" s="36"/>
      <c r="AU524" s="39" t="str">
        <f>IF(AG524&gt;0,IF(AND(AI524&lt;=$AI$6,AJ524&lt;=$AJ$6,AK524&lt;=$AK$6,AL524&lt;=$AL$6,AM524&lt;=$AM$6,AN524&lt;=$AN$6,AO524&lt;=$AO$6,AP524&lt;=$AP$6,AT524&lt;=$AT$6,AQ524&lt;=$AQ$6,AR524&lt;=$AR$6,AS524&lt;=$AS$6),"+","-")," ")</f>
        <v xml:space="preserve"> </v>
      </c>
      <c r="AV524" s="24"/>
    </row>
    <row r="525" spans="1:48" ht="15" customHeight="1" outlineLevel="1">
      <c r="A525" s="76">
        <f t="shared" si="95"/>
        <v>0</v>
      </c>
      <c r="B525" s="18">
        <f>B524</f>
        <v>0</v>
      </c>
      <c r="C525" s="35"/>
      <c r="D525" s="13"/>
      <c r="E525" s="36"/>
      <c r="F525" s="36"/>
      <c r="G525" s="36"/>
      <c r="H525" s="36"/>
      <c r="I525" s="36"/>
      <c r="J525" s="36"/>
      <c r="K525" s="36"/>
      <c r="L525" s="36"/>
      <c r="M525" s="36"/>
      <c r="N525" s="36"/>
      <c r="O525" s="36"/>
      <c r="P525" s="36"/>
      <c r="Q525" s="38" t="str">
        <f aca="true" t="shared" si="96" ref="Q525:Q548">IF(C525&gt;0,IF(AND(E525&lt;=$E$6,F525&lt;=$F$6,G525&lt;=$G$6,H525&lt;=$H$6,I525&lt;=$I$6,J525&lt;=$J$6,K525&lt;=$K$6,L525&lt;=$L$6,M525&lt;=$M$6,N525&lt;=$N$6,O525&lt;=$O$6,P525&lt;=$P$6),"+","-")," ")</f>
        <v xml:space="preserve"> </v>
      </c>
      <c r="R525" s="35"/>
      <c r="S525" s="13"/>
      <c r="T525" s="36"/>
      <c r="U525" s="36"/>
      <c r="V525" s="36"/>
      <c r="W525" s="36"/>
      <c r="X525" s="36"/>
      <c r="Y525" s="36"/>
      <c r="Z525" s="36"/>
      <c r="AA525" s="36"/>
      <c r="AB525" s="36"/>
      <c r="AC525" s="36"/>
      <c r="AD525" s="36"/>
      <c r="AE525" s="36"/>
      <c r="AF525" s="39" t="str">
        <f aca="true" t="shared" si="97" ref="AF525:AF548">IF(S525&gt;0,IF(AND(T525&lt;=$T$6,U525&lt;=$U$6,V525&lt;=$V$6,W525&lt;=$W$6,X525&lt;=$X$6,Y525&lt;=$Y$6,Z525&lt;=$Z$6,AA525&lt;=$AA$6,AB525&lt;=$AB$6,AC525&lt;=$AC$6,AD525&lt;=$AD$6,AE525&lt;=$AE$6),"+","-")," ")</f>
        <v xml:space="preserve"> </v>
      </c>
      <c r="AG525" s="35"/>
      <c r="AH525" s="13"/>
      <c r="AI525" s="36"/>
      <c r="AJ525" s="36"/>
      <c r="AK525" s="36"/>
      <c r="AL525" s="36"/>
      <c r="AM525" s="36"/>
      <c r="AN525" s="36"/>
      <c r="AO525" s="36"/>
      <c r="AP525" s="36"/>
      <c r="AQ525" s="36"/>
      <c r="AR525" s="36"/>
      <c r="AS525" s="36"/>
      <c r="AT525" s="36"/>
      <c r="AU525" s="39" t="str">
        <f aca="true" t="shared" si="98" ref="AU525:AU548">IF(AG525&gt;0,IF(AND(AI525&lt;=$AI$6,AJ525&lt;=$AJ$6,AK525&lt;=$AK$6,AL525&lt;=$AL$6,AM525&lt;=$AM$6,AN525&lt;=$AN$6,AO525&lt;=$AO$6,AP525&lt;=$AP$6,AT525&lt;=$AT$6,AQ525&lt;=$AQ$6,AR525&lt;=$AR$6,AS525&lt;=$AS$6),"+","-")," ")</f>
        <v xml:space="preserve"> </v>
      </c>
      <c r="AV525" s="24"/>
    </row>
    <row r="526" spans="1:48" ht="15" customHeight="1" outlineLevel="1">
      <c r="A526" s="76">
        <f t="shared" si="95"/>
        <v>0</v>
      </c>
      <c r="B526" s="18">
        <f aca="true" t="shared" si="99" ref="B526:B548">B525</f>
        <v>0</v>
      </c>
      <c r="C526" s="35"/>
      <c r="D526" s="13"/>
      <c r="E526" s="36"/>
      <c r="F526" s="36"/>
      <c r="G526" s="36"/>
      <c r="H526" s="36"/>
      <c r="I526" s="36"/>
      <c r="J526" s="36"/>
      <c r="K526" s="36"/>
      <c r="L526" s="36"/>
      <c r="M526" s="36"/>
      <c r="N526" s="36"/>
      <c r="O526" s="36"/>
      <c r="P526" s="36"/>
      <c r="Q526" s="38" t="str">
        <f t="shared" si="96"/>
        <v xml:space="preserve"> </v>
      </c>
      <c r="R526" s="35"/>
      <c r="S526" s="13"/>
      <c r="T526" s="36"/>
      <c r="U526" s="36"/>
      <c r="V526" s="36"/>
      <c r="W526" s="36"/>
      <c r="X526" s="36"/>
      <c r="Y526" s="36"/>
      <c r="Z526" s="36"/>
      <c r="AA526" s="36"/>
      <c r="AB526" s="36"/>
      <c r="AC526" s="36"/>
      <c r="AD526" s="36"/>
      <c r="AE526" s="36"/>
      <c r="AF526" s="39" t="str">
        <f t="shared" si="97"/>
        <v xml:space="preserve"> </v>
      </c>
      <c r="AG526" s="35"/>
      <c r="AH526" s="13"/>
      <c r="AI526" s="36"/>
      <c r="AJ526" s="36"/>
      <c r="AK526" s="36"/>
      <c r="AL526" s="36"/>
      <c r="AM526" s="36"/>
      <c r="AN526" s="36"/>
      <c r="AO526" s="36"/>
      <c r="AP526" s="36"/>
      <c r="AQ526" s="36"/>
      <c r="AR526" s="36"/>
      <c r="AS526" s="36"/>
      <c r="AT526" s="36"/>
      <c r="AU526" s="39" t="str">
        <f t="shared" si="98"/>
        <v xml:space="preserve"> </v>
      </c>
      <c r="AV526" s="24"/>
    </row>
    <row r="527" spans="1:48" ht="15" customHeight="1" outlineLevel="1">
      <c r="A527" s="76">
        <f t="shared" si="95"/>
        <v>0</v>
      </c>
      <c r="B527" s="18">
        <f t="shared" si="99"/>
        <v>0</v>
      </c>
      <c r="C527" s="35"/>
      <c r="D527" s="13"/>
      <c r="E527" s="36"/>
      <c r="F527" s="36"/>
      <c r="G527" s="36"/>
      <c r="H527" s="36"/>
      <c r="I527" s="36"/>
      <c r="J527" s="36"/>
      <c r="K527" s="36"/>
      <c r="L527" s="36"/>
      <c r="M527" s="36"/>
      <c r="N527" s="36"/>
      <c r="O527" s="36"/>
      <c r="P527" s="36"/>
      <c r="Q527" s="38" t="str">
        <f t="shared" si="96"/>
        <v xml:space="preserve"> </v>
      </c>
      <c r="R527" s="35"/>
      <c r="S527" s="13"/>
      <c r="T527" s="36"/>
      <c r="U527" s="36"/>
      <c r="V527" s="36"/>
      <c r="W527" s="36"/>
      <c r="X527" s="36"/>
      <c r="Y527" s="36"/>
      <c r="Z527" s="36"/>
      <c r="AA527" s="36"/>
      <c r="AB527" s="36"/>
      <c r="AC527" s="36"/>
      <c r="AD527" s="36"/>
      <c r="AE527" s="36"/>
      <c r="AF527" s="39" t="str">
        <f t="shared" si="97"/>
        <v xml:space="preserve"> </v>
      </c>
      <c r="AG527" s="35"/>
      <c r="AH527" s="13"/>
      <c r="AI527" s="36"/>
      <c r="AJ527" s="36"/>
      <c r="AK527" s="36"/>
      <c r="AL527" s="36"/>
      <c r="AM527" s="36"/>
      <c r="AN527" s="36"/>
      <c r="AO527" s="36"/>
      <c r="AP527" s="36"/>
      <c r="AQ527" s="36"/>
      <c r="AR527" s="36"/>
      <c r="AS527" s="36"/>
      <c r="AT527" s="36"/>
      <c r="AU527" s="39" t="str">
        <f t="shared" si="98"/>
        <v xml:space="preserve"> </v>
      </c>
      <c r="AV527" s="24"/>
    </row>
    <row r="528" spans="1:48" ht="15" customHeight="1" outlineLevel="1">
      <c r="A528" s="76">
        <f t="shared" si="95"/>
        <v>0</v>
      </c>
      <c r="B528" s="18">
        <f t="shared" si="99"/>
        <v>0</v>
      </c>
      <c r="C528" s="35"/>
      <c r="D528" s="13"/>
      <c r="E528" s="36"/>
      <c r="F528" s="36"/>
      <c r="G528" s="36"/>
      <c r="H528" s="36"/>
      <c r="I528" s="36"/>
      <c r="J528" s="36"/>
      <c r="K528" s="36"/>
      <c r="L528" s="36"/>
      <c r="M528" s="36"/>
      <c r="N528" s="36"/>
      <c r="O528" s="36"/>
      <c r="P528" s="36"/>
      <c r="Q528" s="38" t="str">
        <f t="shared" si="96"/>
        <v xml:space="preserve"> </v>
      </c>
      <c r="R528" s="35"/>
      <c r="S528" s="13"/>
      <c r="T528" s="36"/>
      <c r="U528" s="36"/>
      <c r="V528" s="36"/>
      <c r="W528" s="36"/>
      <c r="X528" s="36"/>
      <c r="Y528" s="36"/>
      <c r="Z528" s="36"/>
      <c r="AA528" s="36"/>
      <c r="AB528" s="36"/>
      <c r="AC528" s="36"/>
      <c r="AD528" s="36"/>
      <c r="AE528" s="36"/>
      <c r="AF528" s="39" t="str">
        <f t="shared" si="97"/>
        <v xml:space="preserve"> </v>
      </c>
      <c r="AG528" s="35"/>
      <c r="AH528" s="13"/>
      <c r="AI528" s="36"/>
      <c r="AJ528" s="36"/>
      <c r="AK528" s="36"/>
      <c r="AL528" s="36"/>
      <c r="AM528" s="36"/>
      <c r="AN528" s="36"/>
      <c r="AO528" s="36"/>
      <c r="AP528" s="36"/>
      <c r="AQ528" s="36"/>
      <c r="AR528" s="36"/>
      <c r="AS528" s="36"/>
      <c r="AT528" s="36"/>
      <c r="AU528" s="39" t="str">
        <f t="shared" si="98"/>
        <v xml:space="preserve"> </v>
      </c>
      <c r="AV528" s="24"/>
    </row>
    <row r="529" spans="1:48" ht="15" customHeight="1" outlineLevel="1">
      <c r="A529" s="76">
        <f t="shared" si="95"/>
        <v>0</v>
      </c>
      <c r="B529" s="18">
        <f t="shared" si="99"/>
        <v>0</v>
      </c>
      <c r="C529" s="35"/>
      <c r="D529" s="13"/>
      <c r="E529" s="36"/>
      <c r="F529" s="36"/>
      <c r="G529" s="36"/>
      <c r="H529" s="36"/>
      <c r="I529" s="36"/>
      <c r="J529" s="36"/>
      <c r="K529" s="36"/>
      <c r="L529" s="36"/>
      <c r="M529" s="36"/>
      <c r="N529" s="36"/>
      <c r="O529" s="36"/>
      <c r="P529" s="36"/>
      <c r="Q529" s="38" t="str">
        <f t="shared" si="96"/>
        <v xml:space="preserve"> </v>
      </c>
      <c r="R529" s="35"/>
      <c r="S529" s="13"/>
      <c r="T529" s="36"/>
      <c r="U529" s="36"/>
      <c r="V529" s="36"/>
      <c r="W529" s="36"/>
      <c r="X529" s="36"/>
      <c r="Y529" s="36"/>
      <c r="Z529" s="36"/>
      <c r="AA529" s="36"/>
      <c r="AB529" s="36"/>
      <c r="AC529" s="36"/>
      <c r="AD529" s="36"/>
      <c r="AE529" s="36"/>
      <c r="AF529" s="39" t="str">
        <f t="shared" si="97"/>
        <v xml:space="preserve"> </v>
      </c>
      <c r="AG529" s="35"/>
      <c r="AH529" s="13"/>
      <c r="AI529" s="36"/>
      <c r="AJ529" s="36"/>
      <c r="AK529" s="36"/>
      <c r="AL529" s="36"/>
      <c r="AM529" s="36"/>
      <c r="AN529" s="36"/>
      <c r="AO529" s="36"/>
      <c r="AP529" s="36"/>
      <c r="AQ529" s="36"/>
      <c r="AR529" s="36"/>
      <c r="AS529" s="36"/>
      <c r="AT529" s="36"/>
      <c r="AU529" s="39" t="str">
        <f t="shared" si="98"/>
        <v xml:space="preserve"> </v>
      </c>
      <c r="AV529" s="24"/>
    </row>
    <row r="530" spans="1:48" ht="15" customHeight="1" outlineLevel="1">
      <c r="A530" s="76">
        <f t="shared" si="95"/>
        <v>0</v>
      </c>
      <c r="B530" s="18">
        <f t="shared" si="99"/>
        <v>0</v>
      </c>
      <c r="C530" s="35"/>
      <c r="D530" s="13"/>
      <c r="E530" s="36"/>
      <c r="F530" s="36"/>
      <c r="G530" s="36"/>
      <c r="H530" s="36"/>
      <c r="I530" s="36"/>
      <c r="J530" s="36"/>
      <c r="K530" s="36"/>
      <c r="L530" s="36"/>
      <c r="M530" s="36"/>
      <c r="N530" s="36"/>
      <c r="O530" s="36"/>
      <c r="P530" s="36"/>
      <c r="Q530" s="38" t="str">
        <f t="shared" si="96"/>
        <v xml:space="preserve"> </v>
      </c>
      <c r="R530" s="35"/>
      <c r="S530" s="13"/>
      <c r="T530" s="36"/>
      <c r="U530" s="36"/>
      <c r="V530" s="36"/>
      <c r="W530" s="36"/>
      <c r="X530" s="36"/>
      <c r="Y530" s="36"/>
      <c r="Z530" s="36"/>
      <c r="AA530" s="36"/>
      <c r="AB530" s="36"/>
      <c r="AC530" s="36"/>
      <c r="AD530" s="36"/>
      <c r="AE530" s="36"/>
      <c r="AF530" s="39" t="str">
        <f t="shared" si="97"/>
        <v xml:space="preserve"> </v>
      </c>
      <c r="AG530" s="35"/>
      <c r="AH530" s="13"/>
      <c r="AI530" s="36"/>
      <c r="AJ530" s="36"/>
      <c r="AK530" s="36"/>
      <c r="AL530" s="36"/>
      <c r="AM530" s="36"/>
      <c r="AN530" s="36"/>
      <c r="AO530" s="36"/>
      <c r="AP530" s="36"/>
      <c r="AQ530" s="36"/>
      <c r="AR530" s="36"/>
      <c r="AS530" s="36"/>
      <c r="AT530" s="36"/>
      <c r="AU530" s="39" t="str">
        <f t="shared" si="98"/>
        <v xml:space="preserve"> </v>
      </c>
      <c r="AV530" s="24"/>
    </row>
    <row r="531" spans="1:48" ht="15" customHeight="1" outlineLevel="1">
      <c r="A531" s="76">
        <f t="shared" si="95"/>
        <v>0</v>
      </c>
      <c r="B531" s="18">
        <f t="shared" si="99"/>
        <v>0</v>
      </c>
      <c r="C531" s="40"/>
      <c r="D531" s="13"/>
      <c r="E531" s="36"/>
      <c r="F531" s="36"/>
      <c r="G531" s="36"/>
      <c r="H531" s="36"/>
      <c r="I531" s="36"/>
      <c r="J531" s="36"/>
      <c r="K531" s="36"/>
      <c r="L531" s="36"/>
      <c r="M531" s="36"/>
      <c r="N531" s="36"/>
      <c r="O531" s="36"/>
      <c r="P531" s="36"/>
      <c r="Q531" s="38" t="str">
        <f t="shared" si="96"/>
        <v xml:space="preserve"> </v>
      </c>
      <c r="R531" s="40"/>
      <c r="S531" s="13"/>
      <c r="T531" s="36"/>
      <c r="U531" s="36"/>
      <c r="V531" s="36"/>
      <c r="W531" s="36"/>
      <c r="X531" s="36"/>
      <c r="Y531" s="36"/>
      <c r="Z531" s="36"/>
      <c r="AA531" s="36"/>
      <c r="AB531" s="36"/>
      <c r="AC531" s="36"/>
      <c r="AD531" s="36"/>
      <c r="AE531" s="36"/>
      <c r="AF531" s="39" t="str">
        <f t="shared" si="97"/>
        <v xml:space="preserve"> </v>
      </c>
      <c r="AG531" s="40"/>
      <c r="AH531" s="13"/>
      <c r="AI531" s="36"/>
      <c r="AJ531" s="36"/>
      <c r="AK531" s="36"/>
      <c r="AL531" s="36"/>
      <c r="AM531" s="36"/>
      <c r="AN531" s="36"/>
      <c r="AO531" s="36"/>
      <c r="AP531" s="36"/>
      <c r="AQ531" s="36"/>
      <c r="AR531" s="36"/>
      <c r="AS531" s="36"/>
      <c r="AT531" s="36"/>
      <c r="AU531" s="39" t="str">
        <f t="shared" si="98"/>
        <v xml:space="preserve"> </v>
      </c>
      <c r="AV531" s="24"/>
    </row>
    <row r="532" spans="1:48" ht="15" customHeight="1" outlineLevel="1">
      <c r="A532" s="76">
        <f t="shared" si="95"/>
        <v>0</v>
      </c>
      <c r="B532" s="18">
        <f t="shared" si="99"/>
        <v>0</v>
      </c>
      <c r="C532" s="40"/>
      <c r="D532" s="13"/>
      <c r="E532" s="36"/>
      <c r="F532" s="36"/>
      <c r="G532" s="36"/>
      <c r="H532" s="36"/>
      <c r="I532" s="36"/>
      <c r="J532" s="36"/>
      <c r="K532" s="36"/>
      <c r="L532" s="36"/>
      <c r="M532" s="36"/>
      <c r="N532" s="36"/>
      <c r="O532" s="36"/>
      <c r="P532" s="36"/>
      <c r="Q532" s="38" t="str">
        <f t="shared" si="96"/>
        <v xml:space="preserve"> </v>
      </c>
      <c r="R532" s="40"/>
      <c r="S532" s="13"/>
      <c r="T532" s="36"/>
      <c r="U532" s="36"/>
      <c r="V532" s="36"/>
      <c r="W532" s="36"/>
      <c r="X532" s="36"/>
      <c r="Y532" s="36"/>
      <c r="Z532" s="36"/>
      <c r="AA532" s="36"/>
      <c r="AB532" s="36"/>
      <c r="AC532" s="36"/>
      <c r="AD532" s="36"/>
      <c r="AE532" s="36"/>
      <c r="AF532" s="39" t="str">
        <f t="shared" si="97"/>
        <v xml:space="preserve"> </v>
      </c>
      <c r="AG532" s="40"/>
      <c r="AH532" s="13"/>
      <c r="AI532" s="36"/>
      <c r="AJ532" s="36"/>
      <c r="AK532" s="36"/>
      <c r="AL532" s="36"/>
      <c r="AM532" s="36"/>
      <c r="AN532" s="36"/>
      <c r="AO532" s="36"/>
      <c r="AP532" s="36"/>
      <c r="AQ532" s="36"/>
      <c r="AR532" s="36"/>
      <c r="AS532" s="36"/>
      <c r="AT532" s="36"/>
      <c r="AU532" s="39" t="str">
        <f t="shared" si="98"/>
        <v xml:space="preserve"> </v>
      </c>
      <c r="AV532" s="24"/>
    </row>
    <row r="533" spans="1:48" ht="15" customHeight="1" outlineLevel="1">
      <c r="A533" s="76">
        <f t="shared" si="95"/>
        <v>0</v>
      </c>
      <c r="B533" s="18">
        <f t="shared" si="99"/>
        <v>0</v>
      </c>
      <c r="C533" s="40"/>
      <c r="D533" s="13"/>
      <c r="E533" s="36"/>
      <c r="F533" s="36"/>
      <c r="G533" s="36"/>
      <c r="H533" s="36"/>
      <c r="I533" s="36"/>
      <c r="J533" s="36"/>
      <c r="K533" s="36"/>
      <c r="L533" s="36"/>
      <c r="M533" s="36"/>
      <c r="N533" s="36"/>
      <c r="O533" s="36"/>
      <c r="P533" s="36"/>
      <c r="Q533" s="38" t="str">
        <f t="shared" si="96"/>
        <v xml:space="preserve"> </v>
      </c>
      <c r="R533" s="40"/>
      <c r="S533" s="13"/>
      <c r="T533" s="36"/>
      <c r="U533" s="36"/>
      <c r="V533" s="36"/>
      <c r="W533" s="36"/>
      <c r="X533" s="36"/>
      <c r="Y533" s="36"/>
      <c r="Z533" s="36"/>
      <c r="AA533" s="36"/>
      <c r="AB533" s="36"/>
      <c r="AC533" s="36"/>
      <c r="AD533" s="36"/>
      <c r="AE533" s="36"/>
      <c r="AF533" s="39" t="str">
        <f t="shared" si="97"/>
        <v xml:space="preserve"> </v>
      </c>
      <c r="AG533" s="40"/>
      <c r="AH533" s="13"/>
      <c r="AI533" s="36"/>
      <c r="AJ533" s="36"/>
      <c r="AK533" s="36"/>
      <c r="AL533" s="36"/>
      <c r="AM533" s="36"/>
      <c r="AN533" s="36"/>
      <c r="AO533" s="36"/>
      <c r="AP533" s="36"/>
      <c r="AQ533" s="36"/>
      <c r="AR533" s="36"/>
      <c r="AS533" s="36"/>
      <c r="AT533" s="36"/>
      <c r="AU533" s="39" t="str">
        <f t="shared" si="98"/>
        <v xml:space="preserve"> </v>
      </c>
      <c r="AV533" s="24"/>
    </row>
    <row r="534" spans="1:48" ht="15" customHeight="1" outlineLevel="1">
      <c r="A534" s="76">
        <f t="shared" si="95"/>
        <v>0</v>
      </c>
      <c r="B534" s="18">
        <f t="shared" si="99"/>
        <v>0</v>
      </c>
      <c r="C534" s="40"/>
      <c r="D534" s="13"/>
      <c r="E534" s="36"/>
      <c r="F534" s="36"/>
      <c r="G534" s="36"/>
      <c r="H534" s="36"/>
      <c r="I534" s="36"/>
      <c r="J534" s="36"/>
      <c r="K534" s="36"/>
      <c r="L534" s="36"/>
      <c r="M534" s="36"/>
      <c r="N534" s="36"/>
      <c r="O534" s="36"/>
      <c r="P534" s="36"/>
      <c r="Q534" s="38" t="str">
        <f t="shared" si="96"/>
        <v xml:space="preserve"> </v>
      </c>
      <c r="R534" s="40"/>
      <c r="S534" s="13"/>
      <c r="T534" s="36"/>
      <c r="U534" s="36"/>
      <c r="V534" s="36"/>
      <c r="W534" s="36"/>
      <c r="X534" s="36"/>
      <c r="Y534" s="36"/>
      <c r="Z534" s="36"/>
      <c r="AA534" s="36"/>
      <c r="AB534" s="36"/>
      <c r="AC534" s="36"/>
      <c r="AD534" s="36"/>
      <c r="AE534" s="36"/>
      <c r="AF534" s="39" t="str">
        <f t="shared" si="97"/>
        <v xml:space="preserve"> </v>
      </c>
      <c r="AG534" s="40"/>
      <c r="AH534" s="13"/>
      <c r="AI534" s="36"/>
      <c r="AJ534" s="36"/>
      <c r="AK534" s="36"/>
      <c r="AL534" s="36"/>
      <c r="AM534" s="36"/>
      <c r="AN534" s="36"/>
      <c r="AO534" s="36"/>
      <c r="AP534" s="36"/>
      <c r="AQ534" s="36"/>
      <c r="AR534" s="36"/>
      <c r="AS534" s="36"/>
      <c r="AT534" s="36"/>
      <c r="AU534" s="39" t="str">
        <f t="shared" si="98"/>
        <v xml:space="preserve"> </v>
      </c>
      <c r="AV534" s="24"/>
    </row>
    <row r="535" spans="1:48" ht="15" customHeight="1" outlineLevel="1">
      <c r="A535" s="76">
        <f t="shared" si="95"/>
        <v>0</v>
      </c>
      <c r="B535" s="18">
        <f t="shared" si="99"/>
        <v>0</v>
      </c>
      <c r="C535" s="40"/>
      <c r="D535" s="13"/>
      <c r="E535" s="36"/>
      <c r="F535" s="36"/>
      <c r="G535" s="36"/>
      <c r="H535" s="36"/>
      <c r="I535" s="36"/>
      <c r="J535" s="36"/>
      <c r="K535" s="36"/>
      <c r="L535" s="36"/>
      <c r="M535" s="36"/>
      <c r="N535" s="36"/>
      <c r="O535" s="36"/>
      <c r="P535" s="36"/>
      <c r="Q535" s="38" t="str">
        <f t="shared" si="96"/>
        <v xml:space="preserve"> </v>
      </c>
      <c r="R535" s="40"/>
      <c r="S535" s="13"/>
      <c r="T535" s="36"/>
      <c r="U535" s="36"/>
      <c r="V535" s="36"/>
      <c r="W535" s="36"/>
      <c r="X535" s="36"/>
      <c r="Y535" s="36"/>
      <c r="Z535" s="36"/>
      <c r="AA535" s="36"/>
      <c r="AB535" s="36"/>
      <c r="AC535" s="36"/>
      <c r="AD535" s="36"/>
      <c r="AE535" s="36"/>
      <c r="AF535" s="39" t="str">
        <f t="shared" si="97"/>
        <v xml:space="preserve"> </v>
      </c>
      <c r="AG535" s="40"/>
      <c r="AH535" s="13"/>
      <c r="AI535" s="36"/>
      <c r="AJ535" s="36"/>
      <c r="AK535" s="36"/>
      <c r="AL535" s="36"/>
      <c r="AM535" s="36"/>
      <c r="AN535" s="36"/>
      <c r="AO535" s="36"/>
      <c r="AP535" s="36"/>
      <c r="AQ535" s="36"/>
      <c r="AR535" s="36"/>
      <c r="AS535" s="36"/>
      <c r="AT535" s="36"/>
      <c r="AU535" s="39" t="str">
        <f t="shared" si="98"/>
        <v xml:space="preserve"> </v>
      </c>
      <c r="AV535" s="24"/>
    </row>
    <row r="536" spans="1:48" ht="15" customHeight="1" outlineLevel="1">
      <c r="A536" s="76">
        <f t="shared" si="95"/>
        <v>0</v>
      </c>
      <c r="B536" s="18">
        <f t="shared" si="99"/>
        <v>0</v>
      </c>
      <c r="C536" s="40"/>
      <c r="D536" s="13"/>
      <c r="E536" s="36"/>
      <c r="F536" s="36"/>
      <c r="G536" s="36"/>
      <c r="H536" s="36"/>
      <c r="I536" s="36"/>
      <c r="J536" s="36"/>
      <c r="K536" s="36"/>
      <c r="L536" s="36"/>
      <c r="M536" s="36"/>
      <c r="N536" s="36"/>
      <c r="O536" s="36"/>
      <c r="P536" s="36"/>
      <c r="Q536" s="38" t="str">
        <f t="shared" si="96"/>
        <v xml:space="preserve"> </v>
      </c>
      <c r="R536" s="40"/>
      <c r="S536" s="13"/>
      <c r="T536" s="36"/>
      <c r="U536" s="36"/>
      <c r="V536" s="36"/>
      <c r="W536" s="36"/>
      <c r="X536" s="36"/>
      <c r="Y536" s="36"/>
      <c r="Z536" s="36"/>
      <c r="AA536" s="36"/>
      <c r="AB536" s="36"/>
      <c r="AC536" s="36"/>
      <c r="AD536" s="36"/>
      <c r="AE536" s="36"/>
      <c r="AF536" s="39" t="str">
        <f t="shared" si="97"/>
        <v xml:space="preserve"> </v>
      </c>
      <c r="AG536" s="40"/>
      <c r="AH536" s="13"/>
      <c r="AI536" s="36"/>
      <c r="AJ536" s="36"/>
      <c r="AK536" s="36"/>
      <c r="AL536" s="36"/>
      <c r="AM536" s="36"/>
      <c r="AN536" s="36"/>
      <c r="AO536" s="36"/>
      <c r="AP536" s="36"/>
      <c r="AQ536" s="36"/>
      <c r="AR536" s="36"/>
      <c r="AS536" s="36"/>
      <c r="AT536" s="36"/>
      <c r="AU536" s="39" t="str">
        <f t="shared" si="98"/>
        <v xml:space="preserve"> </v>
      </c>
      <c r="AV536" s="24"/>
    </row>
    <row r="537" spans="1:48" ht="15" customHeight="1" outlineLevel="1">
      <c r="A537" s="76">
        <f t="shared" si="95"/>
        <v>0</v>
      </c>
      <c r="B537" s="18">
        <f t="shared" si="99"/>
        <v>0</v>
      </c>
      <c r="C537" s="40"/>
      <c r="D537" s="13"/>
      <c r="E537" s="36"/>
      <c r="F537" s="36"/>
      <c r="G537" s="36"/>
      <c r="H537" s="36"/>
      <c r="I537" s="36"/>
      <c r="J537" s="36"/>
      <c r="K537" s="36"/>
      <c r="L537" s="36"/>
      <c r="M537" s="36"/>
      <c r="N537" s="36"/>
      <c r="O537" s="36"/>
      <c r="P537" s="36"/>
      <c r="Q537" s="38" t="str">
        <f t="shared" si="96"/>
        <v xml:space="preserve"> </v>
      </c>
      <c r="R537" s="40"/>
      <c r="S537" s="13"/>
      <c r="T537" s="36"/>
      <c r="U537" s="36"/>
      <c r="V537" s="36"/>
      <c r="W537" s="36"/>
      <c r="X537" s="36"/>
      <c r="Y537" s="36"/>
      <c r="Z537" s="36"/>
      <c r="AA537" s="36"/>
      <c r="AB537" s="36"/>
      <c r="AC537" s="36"/>
      <c r="AD537" s="36"/>
      <c r="AE537" s="36"/>
      <c r="AF537" s="39" t="str">
        <f t="shared" si="97"/>
        <v xml:space="preserve"> </v>
      </c>
      <c r="AG537" s="40"/>
      <c r="AH537" s="13"/>
      <c r="AI537" s="36"/>
      <c r="AJ537" s="36"/>
      <c r="AK537" s="36"/>
      <c r="AL537" s="36"/>
      <c r="AM537" s="36"/>
      <c r="AN537" s="36"/>
      <c r="AO537" s="36"/>
      <c r="AP537" s="36"/>
      <c r="AQ537" s="36"/>
      <c r="AR537" s="36"/>
      <c r="AS537" s="36"/>
      <c r="AT537" s="36"/>
      <c r="AU537" s="39" t="str">
        <f t="shared" si="98"/>
        <v xml:space="preserve"> </v>
      </c>
      <c r="AV537" s="24"/>
    </row>
    <row r="538" spans="1:48" ht="15" customHeight="1" outlineLevel="1">
      <c r="A538" s="76">
        <f t="shared" si="95"/>
        <v>0</v>
      </c>
      <c r="B538" s="18">
        <f t="shared" si="99"/>
        <v>0</v>
      </c>
      <c r="C538" s="40"/>
      <c r="D538" s="13"/>
      <c r="E538" s="36"/>
      <c r="F538" s="36"/>
      <c r="G538" s="36"/>
      <c r="H538" s="36"/>
      <c r="I538" s="36"/>
      <c r="J538" s="36"/>
      <c r="K538" s="36"/>
      <c r="L538" s="36"/>
      <c r="M538" s="36"/>
      <c r="N538" s="36"/>
      <c r="O538" s="36"/>
      <c r="P538" s="36"/>
      <c r="Q538" s="38" t="str">
        <f t="shared" si="96"/>
        <v xml:space="preserve"> </v>
      </c>
      <c r="R538" s="40"/>
      <c r="S538" s="13"/>
      <c r="T538" s="36"/>
      <c r="U538" s="36"/>
      <c r="V538" s="36"/>
      <c r="W538" s="36"/>
      <c r="X538" s="36"/>
      <c r="Y538" s="36"/>
      <c r="Z538" s="36"/>
      <c r="AA538" s="36"/>
      <c r="AB538" s="36"/>
      <c r="AC538" s="36"/>
      <c r="AD538" s="36"/>
      <c r="AE538" s="36"/>
      <c r="AF538" s="39" t="str">
        <f t="shared" si="97"/>
        <v xml:space="preserve"> </v>
      </c>
      <c r="AG538" s="40"/>
      <c r="AH538" s="13"/>
      <c r="AI538" s="36"/>
      <c r="AJ538" s="36"/>
      <c r="AK538" s="36"/>
      <c r="AL538" s="36"/>
      <c r="AM538" s="36"/>
      <c r="AN538" s="36"/>
      <c r="AO538" s="36"/>
      <c r="AP538" s="36"/>
      <c r="AQ538" s="36"/>
      <c r="AR538" s="36"/>
      <c r="AS538" s="36"/>
      <c r="AT538" s="36"/>
      <c r="AU538" s="39" t="str">
        <f t="shared" si="98"/>
        <v xml:space="preserve"> </v>
      </c>
      <c r="AV538" s="24"/>
    </row>
    <row r="539" spans="1:48" ht="15" customHeight="1" outlineLevel="1">
      <c r="A539" s="76">
        <f t="shared" si="95"/>
        <v>0</v>
      </c>
      <c r="B539" s="18">
        <f t="shared" si="99"/>
        <v>0</v>
      </c>
      <c r="C539" s="40"/>
      <c r="D539" s="13"/>
      <c r="E539" s="36"/>
      <c r="F539" s="36"/>
      <c r="G539" s="36"/>
      <c r="H539" s="36"/>
      <c r="I539" s="36"/>
      <c r="J539" s="36"/>
      <c r="K539" s="36"/>
      <c r="L539" s="36"/>
      <c r="M539" s="36"/>
      <c r="N539" s="36"/>
      <c r="O539" s="36"/>
      <c r="P539" s="36"/>
      <c r="Q539" s="38" t="str">
        <f t="shared" si="96"/>
        <v xml:space="preserve"> </v>
      </c>
      <c r="R539" s="40"/>
      <c r="S539" s="13"/>
      <c r="T539" s="36"/>
      <c r="U539" s="36"/>
      <c r="V539" s="36"/>
      <c r="W539" s="36"/>
      <c r="X539" s="36"/>
      <c r="Y539" s="36"/>
      <c r="Z539" s="36"/>
      <c r="AA539" s="36"/>
      <c r="AB539" s="36"/>
      <c r="AC539" s="36"/>
      <c r="AD539" s="36"/>
      <c r="AE539" s="36"/>
      <c r="AF539" s="39" t="str">
        <f t="shared" si="97"/>
        <v xml:space="preserve"> </v>
      </c>
      <c r="AG539" s="40"/>
      <c r="AH539" s="13"/>
      <c r="AI539" s="36"/>
      <c r="AJ539" s="36"/>
      <c r="AK539" s="36"/>
      <c r="AL539" s="36"/>
      <c r="AM539" s="36"/>
      <c r="AN539" s="36"/>
      <c r="AO539" s="36"/>
      <c r="AP539" s="36"/>
      <c r="AQ539" s="36"/>
      <c r="AR539" s="36"/>
      <c r="AS539" s="36"/>
      <c r="AT539" s="36"/>
      <c r="AU539" s="39" t="str">
        <f t="shared" si="98"/>
        <v xml:space="preserve"> </v>
      </c>
      <c r="AV539" s="25"/>
    </row>
    <row r="540" spans="1:48" ht="15" customHeight="1" outlineLevel="1">
      <c r="A540" s="76">
        <f t="shared" si="95"/>
        <v>0</v>
      </c>
      <c r="B540" s="18">
        <f t="shared" si="99"/>
        <v>0</v>
      </c>
      <c r="C540" s="40"/>
      <c r="D540" s="13"/>
      <c r="E540" s="36"/>
      <c r="F540" s="36"/>
      <c r="G540" s="36"/>
      <c r="H540" s="36"/>
      <c r="I540" s="36"/>
      <c r="J540" s="36"/>
      <c r="K540" s="36"/>
      <c r="L540" s="36"/>
      <c r="M540" s="36"/>
      <c r="N540" s="36"/>
      <c r="O540" s="36"/>
      <c r="P540" s="36"/>
      <c r="Q540" s="38" t="str">
        <f t="shared" si="96"/>
        <v xml:space="preserve"> </v>
      </c>
      <c r="R540" s="40"/>
      <c r="S540" s="13"/>
      <c r="T540" s="36"/>
      <c r="U540" s="36"/>
      <c r="V540" s="36"/>
      <c r="W540" s="36"/>
      <c r="X540" s="36"/>
      <c r="Y540" s="36"/>
      <c r="Z540" s="36"/>
      <c r="AA540" s="36"/>
      <c r="AB540" s="36"/>
      <c r="AC540" s="36"/>
      <c r="AD540" s="36"/>
      <c r="AE540" s="36"/>
      <c r="AF540" s="39" t="str">
        <f t="shared" si="97"/>
        <v xml:space="preserve"> </v>
      </c>
      <c r="AG540" s="40"/>
      <c r="AH540" s="13"/>
      <c r="AI540" s="36"/>
      <c r="AJ540" s="36"/>
      <c r="AK540" s="36"/>
      <c r="AL540" s="36"/>
      <c r="AM540" s="36"/>
      <c r="AN540" s="36"/>
      <c r="AO540" s="36"/>
      <c r="AP540" s="36"/>
      <c r="AQ540" s="36"/>
      <c r="AR540" s="36"/>
      <c r="AS540" s="36"/>
      <c r="AT540" s="36"/>
      <c r="AU540" s="39" t="str">
        <f t="shared" si="98"/>
        <v xml:space="preserve"> </v>
      </c>
      <c r="AV540" s="25"/>
    </row>
    <row r="541" spans="1:48" ht="15" customHeight="1" outlineLevel="1">
      <c r="A541" s="76">
        <f t="shared" si="95"/>
        <v>0</v>
      </c>
      <c r="B541" s="18">
        <f t="shared" si="99"/>
        <v>0</v>
      </c>
      <c r="C541" s="40"/>
      <c r="D541" s="13"/>
      <c r="E541" s="36"/>
      <c r="F541" s="36"/>
      <c r="G541" s="36"/>
      <c r="H541" s="36"/>
      <c r="I541" s="36"/>
      <c r="J541" s="36"/>
      <c r="K541" s="36"/>
      <c r="L541" s="36"/>
      <c r="M541" s="36"/>
      <c r="N541" s="36"/>
      <c r="O541" s="36"/>
      <c r="P541" s="36"/>
      <c r="Q541" s="38" t="str">
        <f t="shared" si="96"/>
        <v xml:space="preserve"> </v>
      </c>
      <c r="R541" s="40"/>
      <c r="S541" s="13"/>
      <c r="T541" s="36"/>
      <c r="U541" s="36"/>
      <c r="V541" s="36"/>
      <c r="W541" s="36"/>
      <c r="X541" s="36"/>
      <c r="Y541" s="36"/>
      <c r="Z541" s="36"/>
      <c r="AA541" s="36"/>
      <c r="AB541" s="36"/>
      <c r="AC541" s="36"/>
      <c r="AD541" s="36"/>
      <c r="AE541" s="36"/>
      <c r="AF541" s="39" t="str">
        <f t="shared" si="97"/>
        <v xml:space="preserve"> </v>
      </c>
      <c r="AG541" s="40"/>
      <c r="AH541" s="13"/>
      <c r="AI541" s="36"/>
      <c r="AJ541" s="36"/>
      <c r="AK541" s="36"/>
      <c r="AL541" s="36"/>
      <c r="AM541" s="36"/>
      <c r="AN541" s="36"/>
      <c r="AO541" s="36"/>
      <c r="AP541" s="36"/>
      <c r="AQ541" s="36"/>
      <c r="AR541" s="36"/>
      <c r="AS541" s="36"/>
      <c r="AT541" s="36"/>
      <c r="AU541" s="39" t="str">
        <f t="shared" si="98"/>
        <v xml:space="preserve"> </v>
      </c>
      <c r="AV541" s="25"/>
    </row>
    <row r="542" spans="1:48" ht="15" customHeight="1" outlineLevel="1">
      <c r="A542" s="76">
        <f t="shared" si="95"/>
        <v>0</v>
      </c>
      <c r="B542" s="18">
        <f t="shared" si="99"/>
        <v>0</v>
      </c>
      <c r="C542" s="40"/>
      <c r="D542" s="13"/>
      <c r="E542" s="36"/>
      <c r="F542" s="36"/>
      <c r="G542" s="36"/>
      <c r="H542" s="36"/>
      <c r="I542" s="36"/>
      <c r="J542" s="36"/>
      <c r="K542" s="36"/>
      <c r="L542" s="36"/>
      <c r="M542" s="36"/>
      <c r="N542" s="36"/>
      <c r="O542" s="36"/>
      <c r="P542" s="36"/>
      <c r="Q542" s="38" t="str">
        <f t="shared" si="96"/>
        <v xml:space="preserve"> </v>
      </c>
      <c r="R542" s="40"/>
      <c r="S542" s="13"/>
      <c r="T542" s="36"/>
      <c r="U542" s="36"/>
      <c r="V542" s="36"/>
      <c r="W542" s="36"/>
      <c r="X542" s="36"/>
      <c r="Y542" s="36"/>
      <c r="Z542" s="36"/>
      <c r="AA542" s="36"/>
      <c r="AB542" s="36"/>
      <c r="AC542" s="36"/>
      <c r="AD542" s="36"/>
      <c r="AE542" s="36"/>
      <c r="AF542" s="39" t="str">
        <f t="shared" si="97"/>
        <v xml:space="preserve"> </v>
      </c>
      <c r="AG542" s="40"/>
      <c r="AH542" s="13"/>
      <c r="AI542" s="36"/>
      <c r="AJ542" s="36"/>
      <c r="AK542" s="36"/>
      <c r="AL542" s="36"/>
      <c r="AM542" s="36"/>
      <c r="AN542" s="36"/>
      <c r="AO542" s="36"/>
      <c r="AP542" s="36"/>
      <c r="AQ542" s="36"/>
      <c r="AR542" s="36"/>
      <c r="AS542" s="36"/>
      <c r="AT542" s="36"/>
      <c r="AU542" s="39" t="str">
        <f t="shared" si="98"/>
        <v xml:space="preserve"> </v>
      </c>
      <c r="AV542" s="25"/>
    </row>
    <row r="543" spans="1:48" ht="15" customHeight="1" outlineLevel="1">
      <c r="A543" s="76">
        <f t="shared" si="95"/>
        <v>0</v>
      </c>
      <c r="B543" s="18">
        <f t="shared" si="99"/>
        <v>0</v>
      </c>
      <c r="C543" s="40"/>
      <c r="D543" s="13"/>
      <c r="E543" s="36"/>
      <c r="F543" s="36"/>
      <c r="G543" s="36"/>
      <c r="H543" s="36"/>
      <c r="I543" s="36"/>
      <c r="J543" s="36"/>
      <c r="K543" s="36"/>
      <c r="L543" s="36"/>
      <c r="M543" s="36"/>
      <c r="N543" s="36"/>
      <c r="O543" s="36"/>
      <c r="P543" s="36"/>
      <c r="Q543" s="38" t="str">
        <f t="shared" si="96"/>
        <v xml:space="preserve"> </v>
      </c>
      <c r="R543" s="40"/>
      <c r="S543" s="13"/>
      <c r="T543" s="36"/>
      <c r="U543" s="36"/>
      <c r="V543" s="36"/>
      <c r="W543" s="36"/>
      <c r="X543" s="36"/>
      <c r="Y543" s="36"/>
      <c r="Z543" s="36"/>
      <c r="AA543" s="36"/>
      <c r="AB543" s="36"/>
      <c r="AC543" s="36"/>
      <c r="AD543" s="36"/>
      <c r="AE543" s="36"/>
      <c r="AF543" s="39" t="str">
        <f t="shared" si="97"/>
        <v xml:space="preserve"> </v>
      </c>
      <c r="AG543" s="40"/>
      <c r="AH543" s="13"/>
      <c r="AI543" s="36"/>
      <c r="AJ543" s="36"/>
      <c r="AK543" s="36"/>
      <c r="AL543" s="36"/>
      <c r="AM543" s="36"/>
      <c r="AN543" s="36"/>
      <c r="AO543" s="36"/>
      <c r="AP543" s="36"/>
      <c r="AQ543" s="36"/>
      <c r="AR543" s="36"/>
      <c r="AS543" s="36"/>
      <c r="AT543" s="36"/>
      <c r="AU543" s="39" t="str">
        <f t="shared" si="98"/>
        <v xml:space="preserve"> </v>
      </c>
      <c r="AV543" s="25"/>
    </row>
    <row r="544" spans="1:48" ht="15" customHeight="1" outlineLevel="1">
      <c r="A544" s="76">
        <f t="shared" si="95"/>
        <v>0</v>
      </c>
      <c r="B544" s="18">
        <f t="shared" si="99"/>
        <v>0</v>
      </c>
      <c r="C544" s="40"/>
      <c r="D544" s="13"/>
      <c r="E544" s="36"/>
      <c r="F544" s="36"/>
      <c r="G544" s="36"/>
      <c r="H544" s="36"/>
      <c r="I544" s="36"/>
      <c r="J544" s="36"/>
      <c r="K544" s="36"/>
      <c r="L544" s="36"/>
      <c r="M544" s="36"/>
      <c r="N544" s="36"/>
      <c r="O544" s="36"/>
      <c r="P544" s="36"/>
      <c r="Q544" s="38" t="str">
        <f t="shared" si="96"/>
        <v xml:space="preserve"> </v>
      </c>
      <c r="R544" s="40"/>
      <c r="S544" s="13"/>
      <c r="T544" s="36"/>
      <c r="U544" s="36"/>
      <c r="V544" s="36"/>
      <c r="W544" s="36"/>
      <c r="X544" s="36"/>
      <c r="Y544" s="36"/>
      <c r="Z544" s="36"/>
      <c r="AA544" s="36"/>
      <c r="AB544" s="36"/>
      <c r="AC544" s="36"/>
      <c r="AD544" s="36"/>
      <c r="AE544" s="36"/>
      <c r="AF544" s="39" t="str">
        <f t="shared" si="97"/>
        <v xml:space="preserve"> </v>
      </c>
      <c r="AG544" s="40"/>
      <c r="AH544" s="13"/>
      <c r="AI544" s="36"/>
      <c r="AJ544" s="36"/>
      <c r="AK544" s="36"/>
      <c r="AL544" s="36"/>
      <c r="AM544" s="36"/>
      <c r="AN544" s="36"/>
      <c r="AO544" s="36"/>
      <c r="AP544" s="36"/>
      <c r="AQ544" s="36"/>
      <c r="AR544" s="36"/>
      <c r="AS544" s="36"/>
      <c r="AT544" s="36"/>
      <c r="AU544" s="39" t="str">
        <f t="shared" si="98"/>
        <v xml:space="preserve"> </v>
      </c>
      <c r="AV544" s="25"/>
    </row>
    <row r="545" spans="1:48" ht="15" customHeight="1" outlineLevel="1">
      <c r="A545" s="76">
        <f t="shared" si="95"/>
        <v>0</v>
      </c>
      <c r="B545" s="18">
        <f t="shared" si="99"/>
        <v>0</v>
      </c>
      <c r="C545" s="40"/>
      <c r="D545" s="13"/>
      <c r="E545" s="36"/>
      <c r="F545" s="36"/>
      <c r="G545" s="36"/>
      <c r="H545" s="36"/>
      <c r="I545" s="36"/>
      <c r="J545" s="36"/>
      <c r="K545" s="36"/>
      <c r="L545" s="36"/>
      <c r="M545" s="36"/>
      <c r="N545" s="36"/>
      <c r="O545" s="36"/>
      <c r="P545" s="36"/>
      <c r="Q545" s="38" t="str">
        <f t="shared" si="96"/>
        <v xml:space="preserve"> </v>
      </c>
      <c r="R545" s="40"/>
      <c r="S545" s="13"/>
      <c r="T545" s="36"/>
      <c r="U545" s="36"/>
      <c r="V545" s="36"/>
      <c r="W545" s="36"/>
      <c r="X545" s="36"/>
      <c r="Y545" s="36"/>
      <c r="Z545" s="36"/>
      <c r="AA545" s="36"/>
      <c r="AB545" s="36"/>
      <c r="AC545" s="36"/>
      <c r="AD545" s="36"/>
      <c r="AE545" s="36"/>
      <c r="AF545" s="39" t="str">
        <f t="shared" si="97"/>
        <v xml:space="preserve"> </v>
      </c>
      <c r="AG545" s="40"/>
      <c r="AH545" s="13"/>
      <c r="AI545" s="36"/>
      <c r="AJ545" s="36"/>
      <c r="AK545" s="36"/>
      <c r="AL545" s="36"/>
      <c r="AM545" s="36"/>
      <c r="AN545" s="36"/>
      <c r="AO545" s="36"/>
      <c r="AP545" s="36"/>
      <c r="AQ545" s="36"/>
      <c r="AR545" s="36"/>
      <c r="AS545" s="36"/>
      <c r="AT545" s="36"/>
      <c r="AU545" s="39" t="str">
        <f t="shared" si="98"/>
        <v xml:space="preserve"> </v>
      </c>
      <c r="AV545" s="25"/>
    </row>
    <row r="546" spans="1:48" ht="15" customHeight="1" outlineLevel="1">
      <c r="A546" s="76">
        <f t="shared" si="95"/>
        <v>0</v>
      </c>
      <c r="B546" s="18">
        <f t="shared" si="99"/>
        <v>0</v>
      </c>
      <c r="C546" s="40"/>
      <c r="D546" s="13"/>
      <c r="E546" s="36"/>
      <c r="F546" s="36"/>
      <c r="G546" s="36"/>
      <c r="H546" s="36"/>
      <c r="I546" s="36"/>
      <c r="J546" s="36"/>
      <c r="K546" s="36"/>
      <c r="L546" s="36"/>
      <c r="M546" s="36"/>
      <c r="N546" s="36"/>
      <c r="O546" s="36"/>
      <c r="P546" s="36"/>
      <c r="Q546" s="38" t="str">
        <f t="shared" si="96"/>
        <v xml:space="preserve"> </v>
      </c>
      <c r="R546" s="40"/>
      <c r="S546" s="13"/>
      <c r="T546" s="36"/>
      <c r="U546" s="36"/>
      <c r="V546" s="36"/>
      <c r="W546" s="36"/>
      <c r="X546" s="36"/>
      <c r="Y546" s="36"/>
      <c r="Z546" s="36"/>
      <c r="AA546" s="36"/>
      <c r="AB546" s="36"/>
      <c r="AC546" s="36"/>
      <c r="AD546" s="36"/>
      <c r="AE546" s="36"/>
      <c r="AF546" s="39" t="str">
        <f t="shared" si="97"/>
        <v xml:space="preserve"> </v>
      </c>
      <c r="AG546" s="40"/>
      <c r="AH546" s="13"/>
      <c r="AI546" s="36"/>
      <c r="AJ546" s="36"/>
      <c r="AK546" s="36"/>
      <c r="AL546" s="36"/>
      <c r="AM546" s="36"/>
      <c r="AN546" s="36"/>
      <c r="AO546" s="36"/>
      <c r="AP546" s="36"/>
      <c r="AQ546" s="36"/>
      <c r="AR546" s="36"/>
      <c r="AS546" s="36"/>
      <c r="AT546" s="36"/>
      <c r="AU546" s="39" t="str">
        <f t="shared" si="98"/>
        <v xml:space="preserve"> </v>
      </c>
      <c r="AV546" s="25"/>
    </row>
    <row r="547" spans="1:48" ht="15" customHeight="1" outlineLevel="1">
      <c r="A547" s="76">
        <f t="shared" si="95"/>
        <v>0</v>
      </c>
      <c r="B547" s="18">
        <f t="shared" si="99"/>
        <v>0</v>
      </c>
      <c r="C547" s="40"/>
      <c r="D547" s="13"/>
      <c r="E547" s="36"/>
      <c r="F547" s="36"/>
      <c r="G547" s="36"/>
      <c r="H547" s="36"/>
      <c r="I547" s="36"/>
      <c r="J547" s="36"/>
      <c r="K547" s="36"/>
      <c r="L547" s="36"/>
      <c r="M547" s="36"/>
      <c r="N547" s="36"/>
      <c r="O547" s="36"/>
      <c r="P547" s="36"/>
      <c r="Q547" s="38" t="str">
        <f t="shared" si="96"/>
        <v xml:space="preserve"> </v>
      </c>
      <c r="R547" s="40"/>
      <c r="S547" s="13"/>
      <c r="T547" s="36"/>
      <c r="U547" s="36"/>
      <c r="V547" s="36"/>
      <c r="W547" s="36"/>
      <c r="X547" s="36"/>
      <c r="Y547" s="36"/>
      <c r="Z547" s="36"/>
      <c r="AA547" s="36"/>
      <c r="AB547" s="36"/>
      <c r="AC547" s="36"/>
      <c r="AD547" s="36"/>
      <c r="AE547" s="36"/>
      <c r="AF547" s="41" t="str">
        <f t="shared" si="97"/>
        <v xml:space="preserve"> </v>
      </c>
      <c r="AG547" s="40"/>
      <c r="AH547" s="13"/>
      <c r="AI547" s="36"/>
      <c r="AJ547" s="36"/>
      <c r="AK547" s="36"/>
      <c r="AL547" s="36"/>
      <c r="AM547" s="36"/>
      <c r="AN547" s="36"/>
      <c r="AO547" s="36"/>
      <c r="AP547" s="36"/>
      <c r="AQ547" s="36"/>
      <c r="AR547" s="36"/>
      <c r="AS547" s="36"/>
      <c r="AT547" s="36"/>
      <c r="AU547" s="39" t="str">
        <f t="shared" si="98"/>
        <v xml:space="preserve"> </v>
      </c>
      <c r="AV547" s="25"/>
    </row>
    <row r="548" spans="1:48" ht="15" customHeight="1" outlineLevel="1">
      <c r="A548" s="76">
        <f t="shared" si="95"/>
        <v>0</v>
      </c>
      <c r="B548" s="18">
        <f t="shared" si="99"/>
        <v>0</v>
      </c>
      <c r="C548" s="40"/>
      <c r="D548" s="13"/>
      <c r="E548" s="36"/>
      <c r="F548" s="36"/>
      <c r="G548" s="36"/>
      <c r="H548" s="36"/>
      <c r="I548" s="36"/>
      <c r="J548" s="36"/>
      <c r="K548" s="36"/>
      <c r="L548" s="36"/>
      <c r="M548" s="36"/>
      <c r="N548" s="36"/>
      <c r="O548" s="36"/>
      <c r="P548" s="36"/>
      <c r="Q548" s="38" t="str">
        <f t="shared" si="96"/>
        <v xml:space="preserve"> </v>
      </c>
      <c r="R548" s="40"/>
      <c r="S548" s="13"/>
      <c r="T548" s="36"/>
      <c r="U548" s="36"/>
      <c r="V548" s="36"/>
      <c r="W548" s="36"/>
      <c r="X548" s="36"/>
      <c r="Y548" s="36"/>
      <c r="Z548" s="36"/>
      <c r="AA548" s="36"/>
      <c r="AB548" s="36"/>
      <c r="AC548" s="36"/>
      <c r="AD548" s="36"/>
      <c r="AE548" s="36"/>
      <c r="AF548" s="41" t="str">
        <f t="shared" si="97"/>
        <v xml:space="preserve"> </v>
      </c>
      <c r="AG548" s="40"/>
      <c r="AH548" s="13"/>
      <c r="AI548" s="36"/>
      <c r="AJ548" s="36"/>
      <c r="AK548" s="36"/>
      <c r="AL548" s="36"/>
      <c r="AM548" s="36"/>
      <c r="AN548" s="36"/>
      <c r="AO548" s="36"/>
      <c r="AP548" s="36"/>
      <c r="AQ548" s="36"/>
      <c r="AR548" s="36"/>
      <c r="AS548" s="36"/>
      <c r="AT548" s="36"/>
      <c r="AU548" s="39" t="str">
        <f t="shared" si="98"/>
        <v xml:space="preserve"> </v>
      </c>
      <c r="AV548" s="25"/>
    </row>
    <row r="549" spans="1:48" ht="15" customHeight="1">
      <c r="A549" s="76">
        <f>IF((SUM(D549:Q549)+SUM(R549:AF549)+SUM(AG549:AU549))=0,0,1)</f>
        <v>0</v>
      </c>
      <c r="B549" s="119"/>
      <c r="C549" s="11" t="s">
        <v>7</v>
      </c>
      <c r="D549" s="26"/>
      <c r="E549" s="27"/>
      <c r="F549" s="27"/>
      <c r="G549" s="27"/>
      <c r="H549" s="27"/>
      <c r="I549" s="27"/>
      <c r="J549" s="27"/>
      <c r="K549" s="27"/>
      <c r="L549" s="27"/>
      <c r="M549" s="27"/>
      <c r="N549" s="27"/>
      <c r="O549" s="27"/>
      <c r="P549" s="28"/>
      <c r="Q549" s="31">
        <f>COUNTIF(Q551:Q575,"-")</f>
        <v>0</v>
      </c>
      <c r="R549" s="11" t="s">
        <v>7</v>
      </c>
      <c r="S549" s="29"/>
      <c r="T549" s="29"/>
      <c r="U549" s="29"/>
      <c r="V549" s="29"/>
      <c r="W549" s="29"/>
      <c r="X549" s="29"/>
      <c r="Y549" s="29"/>
      <c r="Z549" s="29"/>
      <c r="AA549" s="29"/>
      <c r="AB549" s="29"/>
      <c r="AC549" s="29"/>
      <c r="AD549" s="29"/>
      <c r="AE549" s="30"/>
      <c r="AF549" s="31">
        <f>COUNTIF(AF551:AF575,"-")</f>
        <v>0</v>
      </c>
      <c r="AG549" s="11" t="s">
        <v>7</v>
      </c>
      <c r="AH549" s="29"/>
      <c r="AI549" s="29"/>
      <c r="AJ549" s="29"/>
      <c r="AK549" s="29"/>
      <c r="AL549" s="29"/>
      <c r="AM549" s="29"/>
      <c r="AN549" s="29"/>
      <c r="AO549" s="29"/>
      <c r="AP549" s="29"/>
      <c r="AQ549" s="29"/>
      <c r="AR549" s="29"/>
      <c r="AS549" s="29"/>
      <c r="AT549" s="30"/>
      <c r="AU549" s="31">
        <f>COUNTIF(AU551:AU575,"-")</f>
        <v>0</v>
      </c>
      <c r="AV549" s="25"/>
    </row>
    <row r="550" spans="1:48" ht="15" customHeight="1">
      <c r="A550" s="76">
        <f aca="true" t="shared" si="100" ref="A550:A575">IF((SUM(D550:Q550)+SUM(R550:AF550)+SUM(AG550:AU550))=0,0,1)</f>
        <v>0</v>
      </c>
      <c r="B550" s="120"/>
      <c r="C550" s="12" t="s">
        <v>8</v>
      </c>
      <c r="D550" s="32"/>
      <c r="E550" s="33"/>
      <c r="F550" s="33"/>
      <c r="G550" s="33"/>
      <c r="H550" s="33"/>
      <c r="I550" s="33"/>
      <c r="J550" s="33"/>
      <c r="K550" s="33"/>
      <c r="L550" s="33"/>
      <c r="M550" s="33"/>
      <c r="N550" s="33"/>
      <c r="O550" s="33"/>
      <c r="P550" s="34"/>
      <c r="Q550" s="31">
        <f>COUNTIF(Q551:Q575,"-")+COUNTIF(Q551:Q575,"+")</f>
        <v>0</v>
      </c>
      <c r="R550" s="11" t="s">
        <v>8</v>
      </c>
      <c r="S550" s="29"/>
      <c r="T550" s="29"/>
      <c r="U550" s="29"/>
      <c r="V550" s="29"/>
      <c r="W550" s="29"/>
      <c r="X550" s="29"/>
      <c r="Y550" s="29"/>
      <c r="Z550" s="29"/>
      <c r="AA550" s="29"/>
      <c r="AB550" s="29"/>
      <c r="AC550" s="29"/>
      <c r="AD550" s="29"/>
      <c r="AE550" s="30"/>
      <c r="AF550" s="31">
        <f>COUNTIF(AF551:AF575,"-")+COUNTIF(AF551:AF575,"+")</f>
        <v>0</v>
      </c>
      <c r="AG550" s="11" t="s">
        <v>8</v>
      </c>
      <c r="AH550" s="29"/>
      <c r="AI550" s="29"/>
      <c r="AJ550" s="29"/>
      <c r="AK550" s="29"/>
      <c r="AL550" s="29"/>
      <c r="AM550" s="29"/>
      <c r="AN550" s="29"/>
      <c r="AO550" s="29"/>
      <c r="AP550" s="29"/>
      <c r="AQ550" s="29"/>
      <c r="AR550" s="29"/>
      <c r="AS550" s="29"/>
      <c r="AT550" s="30"/>
      <c r="AU550" s="31">
        <f>COUNTIF(AU551:AU575,"-")+COUNTIF(AU551:AU575,"+")</f>
        <v>0</v>
      </c>
      <c r="AV550" s="25"/>
    </row>
    <row r="551" spans="1:48" ht="15" customHeight="1" outlineLevel="1">
      <c r="A551" s="76">
        <f t="shared" si="100"/>
        <v>0</v>
      </c>
      <c r="B551" s="18">
        <f>B549</f>
        <v>0</v>
      </c>
      <c r="C551" s="35"/>
      <c r="D551" s="13"/>
      <c r="E551" s="36"/>
      <c r="F551" s="36"/>
      <c r="G551" s="36"/>
      <c r="H551" s="36"/>
      <c r="I551" s="36"/>
      <c r="J551" s="36"/>
      <c r="K551" s="36"/>
      <c r="L551" s="36"/>
      <c r="M551" s="36"/>
      <c r="N551" s="37"/>
      <c r="O551" s="36"/>
      <c r="P551" s="36"/>
      <c r="Q551" s="38" t="str">
        <f>IF(C551&gt;0,IF(AND(E551&lt;=$E$6,F551&lt;=$F$6,G551&lt;=$G$6,H551&lt;=$H$6,I551&lt;=$I$6,J551&lt;=$J$6,K551&lt;=$K$6,L551&lt;=$L$6,M551&lt;=$M$6,N551&lt;=$N$6,O551&lt;=$O$6,P551&lt;=$P$6),"+","-")," ")</f>
        <v xml:space="preserve"> </v>
      </c>
      <c r="R551" s="35"/>
      <c r="S551" s="13"/>
      <c r="T551" s="36"/>
      <c r="U551" s="36"/>
      <c r="V551" s="36"/>
      <c r="W551" s="36"/>
      <c r="X551" s="36"/>
      <c r="Y551" s="36"/>
      <c r="Z551" s="36"/>
      <c r="AA551" s="36"/>
      <c r="AB551" s="36"/>
      <c r="AC551" s="36"/>
      <c r="AD551" s="36"/>
      <c r="AE551" s="36"/>
      <c r="AF551" s="39" t="str">
        <f>IF(S551&gt;0,IF(AND(T551&lt;=$T$6,U551&lt;=$U$6,V551&lt;=$V$6,W551&lt;=$W$6,X551&lt;=$X$6,Y551&lt;=$Y$6,Z551&lt;=$Z$6,AA551&lt;=$AA$6,AB551&lt;=$AB$6,AC551&lt;=$AC$6,AD551&lt;=$AD$6,AE551&lt;=$AE$6),"+","-")," ")</f>
        <v xml:space="preserve"> </v>
      </c>
      <c r="AG551" s="35"/>
      <c r="AH551" s="13"/>
      <c r="AI551" s="36"/>
      <c r="AJ551" s="36"/>
      <c r="AK551" s="36"/>
      <c r="AL551" s="36"/>
      <c r="AM551" s="36"/>
      <c r="AN551" s="36"/>
      <c r="AO551" s="36"/>
      <c r="AP551" s="36"/>
      <c r="AQ551" s="36"/>
      <c r="AR551" s="36"/>
      <c r="AS551" s="36"/>
      <c r="AT551" s="36"/>
      <c r="AU551" s="39" t="str">
        <f>IF(AG551&gt;0,IF(AND(AI551&lt;=$AI$6,AJ551&lt;=$AJ$6,AK551&lt;=$AK$6,AL551&lt;=$AL$6,AM551&lt;=$AM$6,AN551&lt;=$AN$6,AO551&lt;=$AO$6,AP551&lt;=$AP$6,AT551&lt;=$AT$6,AQ551&lt;=$AQ$6,AR551&lt;=$AR$6,AS551&lt;=$AS$6),"+","-")," ")</f>
        <v xml:space="preserve"> </v>
      </c>
      <c r="AV551" s="24"/>
    </row>
    <row r="552" spans="1:48" ht="15" customHeight="1" outlineLevel="1">
      <c r="A552" s="76">
        <f t="shared" si="100"/>
        <v>0</v>
      </c>
      <c r="B552" s="18">
        <f>B551</f>
        <v>0</v>
      </c>
      <c r="C552" s="35"/>
      <c r="D552" s="13"/>
      <c r="E552" s="36"/>
      <c r="F552" s="36"/>
      <c r="G552" s="36"/>
      <c r="H552" s="36"/>
      <c r="I552" s="36"/>
      <c r="J552" s="36"/>
      <c r="K552" s="36"/>
      <c r="L552" s="36"/>
      <c r="M552" s="36"/>
      <c r="N552" s="36"/>
      <c r="O552" s="36"/>
      <c r="P552" s="36"/>
      <c r="Q552" s="38" t="str">
        <f aca="true" t="shared" si="101" ref="Q552:Q575">IF(C552&gt;0,IF(AND(E552&lt;=$E$6,F552&lt;=$F$6,G552&lt;=$G$6,H552&lt;=$H$6,I552&lt;=$I$6,J552&lt;=$J$6,K552&lt;=$K$6,L552&lt;=$L$6,M552&lt;=$M$6,N552&lt;=$N$6,O552&lt;=$O$6,P552&lt;=$P$6),"+","-")," ")</f>
        <v xml:space="preserve"> </v>
      </c>
      <c r="R552" s="35"/>
      <c r="S552" s="13"/>
      <c r="T552" s="36"/>
      <c r="U552" s="36"/>
      <c r="V552" s="36"/>
      <c r="W552" s="36"/>
      <c r="X552" s="36"/>
      <c r="Y552" s="36"/>
      <c r="Z552" s="36"/>
      <c r="AA552" s="36"/>
      <c r="AB552" s="36"/>
      <c r="AC552" s="36"/>
      <c r="AD552" s="36"/>
      <c r="AE552" s="36"/>
      <c r="AF552" s="39" t="str">
        <f aca="true" t="shared" si="102" ref="AF552:AF575">IF(S552&gt;0,IF(AND(T552&lt;=$T$6,U552&lt;=$U$6,V552&lt;=$V$6,W552&lt;=$W$6,X552&lt;=$X$6,Y552&lt;=$Y$6,Z552&lt;=$Z$6,AA552&lt;=$AA$6,AB552&lt;=$AB$6,AC552&lt;=$AC$6,AD552&lt;=$AD$6,AE552&lt;=$AE$6),"+","-")," ")</f>
        <v xml:space="preserve"> </v>
      </c>
      <c r="AG552" s="35"/>
      <c r="AH552" s="13"/>
      <c r="AI552" s="36"/>
      <c r="AJ552" s="36"/>
      <c r="AK552" s="36"/>
      <c r="AL552" s="36"/>
      <c r="AM552" s="36"/>
      <c r="AN552" s="36"/>
      <c r="AO552" s="36"/>
      <c r="AP552" s="36"/>
      <c r="AQ552" s="36"/>
      <c r="AR552" s="36"/>
      <c r="AS552" s="36"/>
      <c r="AT552" s="36"/>
      <c r="AU552" s="39" t="str">
        <f aca="true" t="shared" si="103" ref="AU552:AU575">IF(AG552&gt;0,IF(AND(AI552&lt;=$AI$6,AJ552&lt;=$AJ$6,AK552&lt;=$AK$6,AL552&lt;=$AL$6,AM552&lt;=$AM$6,AN552&lt;=$AN$6,AO552&lt;=$AO$6,AP552&lt;=$AP$6,AT552&lt;=$AT$6,AQ552&lt;=$AQ$6,AR552&lt;=$AR$6,AS552&lt;=$AS$6),"+","-")," ")</f>
        <v xml:space="preserve"> </v>
      </c>
      <c r="AV552" s="24"/>
    </row>
    <row r="553" spans="1:48" ht="15" customHeight="1" outlineLevel="1">
      <c r="A553" s="76">
        <f t="shared" si="100"/>
        <v>0</v>
      </c>
      <c r="B553" s="18">
        <f aca="true" t="shared" si="104" ref="B553:B575">B552</f>
        <v>0</v>
      </c>
      <c r="C553" s="35"/>
      <c r="D553" s="13"/>
      <c r="E553" s="36"/>
      <c r="F553" s="36"/>
      <c r="G553" s="36"/>
      <c r="H553" s="36"/>
      <c r="I553" s="36"/>
      <c r="J553" s="36"/>
      <c r="K553" s="36"/>
      <c r="L553" s="36"/>
      <c r="M553" s="36"/>
      <c r="N553" s="36"/>
      <c r="O553" s="36"/>
      <c r="P553" s="36"/>
      <c r="Q553" s="38" t="str">
        <f t="shared" si="101"/>
        <v xml:space="preserve"> </v>
      </c>
      <c r="R553" s="35"/>
      <c r="S553" s="13"/>
      <c r="T553" s="36"/>
      <c r="U553" s="36"/>
      <c r="V553" s="36"/>
      <c r="W553" s="36"/>
      <c r="X553" s="36"/>
      <c r="Y553" s="36"/>
      <c r="Z553" s="36"/>
      <c r="AA553" s="36"/>
      <c r="AB553" s="36"/>
      <c r="AC553" s="36"/>
      <c r="AD553" s="36"/>
      <c r="AE553" s="36"/>
      <c r="AF553" s="39" t="str">
        <f t="shared" si="102"/>
        <v xml:space="preserve"> </v>
      </c>
      <c r="AG553" s="35"/>
      <c r="AH553" s="13"/>
      <c r="AI553" s="36"/>
      <c r="AJ553" s="36"/>
      <c r="AK553" s="36"/>
      <c r="AL553" s="36"/>
      <c r="AM553" s="36"/>
      <c r="AN553" s="36"/>
      <c r="AO553" s="36"/>
      <c r="AP553" s="36"/>
      <c r="AQ553" s="36"/>
      <c r="AR553" s="36"/>
      <c r="AS553" s="36"/>
      <c r="AT553" s="36"/>
      <c r="AU553" s="39" t="str">
        <f t="shared" si="103"/>
        <v xml:space="preserve"> </v>
      </c>
      <c r="AV553" s="24"/>
    </row>
    <row r="554" spans="1:48" ht="15" customHeight="1" outlineLevel="1">
      <c r="A554" s="76">
        <f t="shared" si="100"/>
        <v>0</v>
      </c>
      <c r="B554" s="18">
        <f t="shared" si="104"/>
        <v>0</v>
      </c>
      <c r="C554" s="35"/>
      <c r="D554" s="13"/>
      <c r="E554" s="36"/>
      <c r="F554" s="36"/>
      <c r="G554" s="36"/>
      <c r="H554" s="36"/>
      <c r="I554" s="36"/>
      <c r="J554" s="36"/>
      <c r="K554" s="36"/>
      <c r="L554" s="36"/>
      <c r="M554" s="36"/>
      <c r="N554" s="36"/>
      <c r="O554" s="36"/>
      <c r="P554" s="36"/>
      <c r="Q554" s="38" t="str">
        <f t="shared" si="101"/>
        <v xml:space="preserve"> </v>
      </c>
      <c r="R554" s="35"/>
      <c r="S554" s="13"/>
      <c r="T554" s="36"/>
      <c r="U554" s="36"/>
      <c r="V554" s="36"/>
      <c r="W554" s="36"/>
      <c r="X554" s="36"/>
      <c r="Y554" s="36"/>
      <c r="Z554" s="36"/>
      <c r="AA554" s="36"/>
      <c r="AB554" s="36"/>
      <c r="AC554" s="36"/>
      <c r="AD554" s="36"/>
      <c r="AE554" s="36"/>
      <c r="AF554" s="39" t="str">
        <f t="shared" si="102"/>
        <v xml:space="preserve"> </v>
      </c>
      <c r="AG554" s="35"/>
      <c r="AH554" s="13"/>
      <c r="AI554" s="36"/>
      <c r="AJ554" s="36"/>
      <c r="AK554" s="36"/>
      <c r="AL554" s="36"/>
      <c r="AM554" s="36"/>
      <c r="AN554" s="36"/>
      <c r="AO554" s="36"/>
      <c r="AP554" s="36"/>
      <c r="AQ554" s="36"/>
      <c r="AR554" s="36"/>
      <c r="AS554" s="36"/>
      <c r="AT554" s="36"/>
      <c r="AU554" s="39" t="str">
        <f t="shared" si="103"/>
        <v xml:space="preserve"> </v>
      </c>
      <c r="AV554" s="24"/>
    </row>
    <row r="555" spans="1:48" ht="15" customHeight="1" outlineLevel="1">
      <c r="A555" s="76">
        <f t="shared" si="100"/>
        <v>0</v>
      </c>
      <c r="B555" s="18">
        <f t="shared" si="104"/>
        <v>0</v>
      </c>
      <c r="C555" s="35"/>
      <c r="D555" s="13"/>
      <c r="E555" s="36"/>
      <c r="F555" s="36"/>
      <c r="G555" s="36"/>
      <c r="H555" s="36"/>
      <c r="I555" s="36"/>
      <c r="J555" s="36"/>
      <c r="K555" s="36"/>
      <c r="L555" s="36"/>
      <c r="M555" s="36"/>
      <c r="N555" s="36"/>
      <c r="O555" s="36"/>
      <c r="P555" s="36"/>
      <c r="Q555" s="38" t="str">
        <f t="shared" si="101"/>
        <v xml:space="preserve"> </v>
      </c>
      <c r="R555" s="35"/>
      <c r="S555" s="13"/>
      <c r="T555" s="36"/>
      <c r="U555" s="36"/>
      <c r="V555" s="36"/>
      <c r="W555" s="36"/>
      <c r="X555" s="36"/>
      <c r="Y555" s="36"/>
      <c r="Z555" s="36"/>
      <c r="AA555" s="36"/>
      <c r="AB555" s="36"/>
      <c r="AC555" s="36"/>
      <c r="AD555" s="36"/>
      <c r="AE555" s="36"/>
      <c r="AF555" s="39" t="str">
        <f t="shared" si="102"/>
        <v xml:space="preserve"> </v>
      </c>
      <c r="AG555" s="35"/>
      <c r="AH555" s="13"/>
      <c r="AI555" s="36"/>
      <c r="AJ555" s="36"/>
      <c r="AK555" s="36"/>
      <c r="AL555" s="36"/>
      <c r="AM555" s="36"/>
      <c r="AN555" s="36"/>
      <c r="AO555" s="36"/>
      <c r="AP555" s="36"/>
      <c r="AQ555" s="36"/>
      <c r="AR555" s="36"/>
      <c r="AS555" s="36"/>
      <c r="AT555" s="36"/>
      <c r="AU555" s="39" t="str">
        <f t="shared" si="103"/>
        <v xml:space="preserve"> </v>
      </c>
      <c r="AV555" s="24"/>
    </row>
    <row r="556" spans="1:48" ht="15" customHeight="1" outlineLevel="1">
      <c r="A556" s="76">
        <f t="shared" si="100"/>
        <v>0</v>
      </c>
      <c r="B556" s="18">
        <f t="shared" si="104"/>
        <v>0</v>
      </c>
      <c r="C556" s="35"/>
      <c r="D556" s="13"/>
      <c r="E556" s="36"/>
      <c r="F556" s="36"/>
      <c r="G556" s="36"/>
      <c r="H556" s="36"/>
      <c r="I556" s="36"/>
      <c r="J556" s="36"/>
      <c r="K556" s="36"/>
      <c r="L556" s="36"/>
      <c r="M556" s="36"/>
      <c r="N556" s="36"/>
      <c r="O556" s="36"/>
      <c r="P556" s="36"/>
      <c r="Q556" s="38" t="str">
        <f t="shared" si="101"/>
        <v xml:space="preserve"> </v>
      </c>
      <c r="R556" s="35"/>
      <c r="S556" s="13"/>
      <c r="T556" s="36"/>
      <c r="U556" s="36"/>
      <c r="V556" s="36"/>
      <c r="W556" s="36"/>
      <c r="X556" s="36"/>
      <c r="Y556" s="36"/>
      <c r="Z556" s="36"/>
      <c r="AA556" s="36"/>
      <c r="AB556" s="36"/>
      <c r="AC556" s="36"/>
      <c r="AD556" s="36"/>
      <c r="AE556" s="36"/>
      <c r="AF556" s="39" t="str">
        <f t="shared" si="102"/>
        <v xml:space="preserve"> </v>
      </c>
      <c r="AG556" s="35"/>
      <c r="AH556" s="13"/>
      <c r="AI556" s="36"/>
      <c r="AJ556" s="36"/>
      <c r="AK556" s="36"/>
      <c r="AL556" s="36"/>
      <c r="AM556" s="36"/>
      <c r="AN556" s="36"/>
      <c r="AO556" s="36"/>
      <c r="AP556" s="36"/>
      <c r="AQ556" s="36"/>
      <c r="AR556" s="36"/>
      <c r="AS556" s="36"/>
      <c r="AT556" s="36"/>
      <c r="AU556" s="39" t="str">
        <f t="shared" si="103"/>
        <v xml:space="preserve"> </v>
      </c>
      <c r="AV556" s="24"/>
    </row>
    <row r="557" spans="1:48" ht="15" customHeight="1" outlineLevel="1">
      <c r="A557" s="76">
        <f t="shared" si="100"/>
        <v>0</v>
      </c>
      <c r="B557" s="18">
        <f t="shared" si="104"/>
        <v>0</v>
      </c>
      <c r="C557" s="35"/>
      <c r="D557" s="13"/>
      <c r="E557" s="36"/>
      <c r="F557" s="36"/>
      <c r="G557" s="36"/>
      <c r="H557" s="36"/>
      <c r="I557" s="36"/>
      <c r="J557" s="36"/>
      <c r="K557" s="36"/>
      <c r="L557" s="36"/>
      <c r="M557" s="36"/>
      <c r="N557" s="36"/>
      <c r="O557" s="36"/>
      <c r="P557" s="36"/>
      <c r="Q557" s="38" t="str">
        <f t="shared" si="101"/>
        <v xml:space="preserve"> </v>
      </c>
      <c r="R557" s="35"/>
      <c r="S557" s="13"/>
      <c r="T557" s="36"/>
      <c r="U557" s="36"/>
      <c r="V557" s="36"/>
      <c r="W557" s="36"/>
      <c r="X557" s="36"/>
      <c r="Y557" s="36"/>
      <c r="Z557" s="36"/>
      <c r="AA557" s="36"/>
      <c r="AB557" s="36"/>
      <c r="AC557" s="36"/>
      <c r="AD557" s="36"/>
      <c r="AE557" s="36"/>
      <c r="AF557" s="39" t="str">
        <f t="shared" si="102"/>
        <v xml:space="preserve"> </v>
      </c>
      <c r="AG557" s="35"/>
      <c r="AH557" s="13"/>
      <c r="AI557" s="36"/>
      <c r="AJ557" s="36"/>
      <c r="AK557" s="36"/>
      <c r="AL557" s="36"/>
      <c r="AM557" s="36"/>
      <c r="AN557" s="36"/>
      <c r="AO557" s="36"/>
      <c r="AP557" s="36"/>
      <c r="AQ557" s="36"/>
      <c r="AR557" s="36"/>
      <c r="AS557" s="36"/>
      <c r="AT557" s="36"/>
      <c r="AU557" s="39" t="str">
        <f t="shared" si="103"/>
        <v xml:space="preserve"> </v>
      </c>
      <c r="AV557" s="24"/>
    </row>
    <row r="558" spans="1:48" ht="15" customHeight="1" outlineLevel="1">
      <c r="A558" s="76">
        <f t="shared" si="100"/>
        <v>0</v>
      </c>
      <c r="B558" s="18">
        <f t="shared" si="104"/>
        <v>0</v>
      </c>
      <c r="C558" s="40"/>
      <c r="D558" s="13"/>
      <c r="E558" s="36"/>
      <c r="F558" s="36"/>
      <c r="G558" s="36"/>
      <c r="H558" s="36"/>
      <c r="I558" s="36"/>
      <c r="J558" s="36"/>
      <c r="K558" s="36"/>
      <c r="L558" s="36"/>
      <c r="M558" s="36"/>
      <c r="N558" s="36"/>
      <c r="O558" s="36"/>
      <c r="P558" s="36"/>
      <c r="Q558" s="38" t="str">
        <f t="shared" si="101"/>
        <v xml:space="preserve"> </v>
      </c>
      <c r="R558" s="40"/>
      <c r="S558" s="13"/>
      <c r="T558" s="36"/>
      <c r="U558" s="36"/>
      <c r="V558" s="36"/>
      <c r="W558" s="36"/>
      <c r="X558" s="36"/>
      <c r="Y558" s="36"/>
      <c r="Z558" s="36"/>
      <c r="AA558" s="36"/>
      <c r="AB558" s="36"/>
      <c r="AC558" s="36"/>
      <c r="AD558" s="36"/>
      <c r="AE558" s="36"/>
      <c r="AF558" s="39" t="str">
        <f t="shared" si="102"/>
        <v xml:space="preserve"> </v>
      </c>
      <c r="AG558" s="40"/>
      <c r="AH558" s="13"/>
      <c r="AI558" s="36"/>
      <c r="AJ558" s="36"/>
      <c r="AK558" s="36"/>
      <c r="AL558" s="36"/>
      <c r="AM558" s="36"/>
      <c r="AN558" s="36"/>
      <c r="AO558" s="36"/>
      <c r="AP558" s="36"/>
      <c r="AQ558" s="36"/>
      <c r="AR558" s="36"/>
      <c r="AS558" s="36"/>
      <c r="AT558" s="36"/>
      <c r="AU558" s="39" t="str">
        <f t="shared" si="103"/>
        <v xml:space="preserve"> </v>
      </c>
      <c r="AV558" s="24"/>
    </row>
    <row r="559" spans="1:48" ht="15" customHeight="1" outlineLevel="1">
      <c r="A559" s="76">
        <f t="shared" si="100"/>
        <v>0</v>
      </c>
      <c r="B559" s="18">
        <f t="shared" si="104"/>
        <v>0</v>
      </c>
      <c r="C559" s="40"/>
      <c r="D559" s="13"/>
      <c r="E559" s="36"/>
      <c r="F559" s="36"/>
      <c r="G559" s="36"/>
      <c r="H559" s="36"/>
      <c r="I559" s="36"/>
      <c r="J559" s="36"/>
      <c r="K559" s="36"/>
      <c r="L559" s="36"/>
      <c r="M559" s="36"/>
      <c r="N559" s="36"/>
      <c r="O559" s="36"/>
      <c r="P559" s="36"/>
      <c r="Q559" s="38" t="str">
        <f t="shared" si="101"/>
        <v xml:space="preserve"> </v>
      </c>
      <c r="R559" s="40"/>
      <c r="S559" s="13"/>
      <c r="T559" s="36"/>
      <c r="U559" s="36"/>
      <c r="V559" s="36"/>
      <c r="W559" s="36"/>
      <c r="X559" s="36"/>
      <c r="Y559" s="36"/>
      <c r="Z559" s="36"/>
      <c r="AA559" s="36"/>
      <c r="AB559" s="36"/>
      <c r="AC559" s="36"/>
      <c r="AD559" s="36"/>
      <c r="AE559" s="36"/>
      <c r="AF559" s="39" t="str">
        <f t="shared" si="102"/>
        <v xml:space="preserve"> </v>
      </c>
      <c r="AG559" s="40"/>
      <c r="AH559" s="13"/>
      <c r="AI559" s="36"/>
      <c r="AJ559" s="36"/>
      <c r="AK559" s="36"/>
      <c r="AL559" s="36"/>
      <c r="AM559" s="36"/>
      <c r="AN559" s="36"/>
      <c r="AO559" s="36"/>
      <c r="AP559" s="36"/>
      <c r="AQ559" s="36"/>
      <c r="AR559" s="36"/>
      <c r="AS559" s="36"/>
      <c r="AT559" s="36"/>
      <c r="AU559" s="39" t="str">
        <f t="shared" si="103"/>
        <v xml:space="preserve"> </v>
      </c>
      <c r="AV559" s="24"/>
    </row>
    <row r="560" spans="1:48" ht="15" customHeight="1" outlineLevel="1">
      <c r="A560" s="76">
        <f t="shared" si="100"/>
        <v>0</v>
      </c>
      <c r="B560" s="18">
        <f t="shared" si="104"/>
        <v>0</v>
      </c>
      <c r="C560" s="40"/>
      <c r="D560" s="13"/>
      <c r="E560" s="36"/>
      <c r="F560" s="36"/>
      <c r="G560" s="36"/>
      <c r="H560" s="36"/>
      <c r="I560" s="36"/>
      <c r="J560" s="36"/>
      <c r="K560" s="36"/>
      <c r="L560" s="36"/>
      <c r="M560" s="36"/>
      <c r="N560" s="36"/>
      <c r="O560" s="36"/>
      <c r="P560" s="36"/>
      <c r="Q560" s="38" t="str">
        <f t="shared" si="101"/>
        <v xml:space="preserve"> </v>
      </c>
      <c r="R560" s="40"/>
      <c r="S560" s="13"/>
      <c r="T560" s="36"/>
      <c r="U560" s="36"/>
      <c r="V560" s="36"/>
      <c r="W560" s="36"/>
      <c r="X560" s="36"/>
      <c r="Y560" s="36"/>
      <c r="Z560" s="36"/>
      <c r="AA560" s="36"/>
      <c r="AB560" s="36"/>
      <c r="AC560" s="36"/>
      <c r="AD560" s="36"/>
      <c r="AE560" s="36"/>
      <c r="AF560" s="39" t="str">
        <f t="shared" si="102"/>
        <v xml:space="preserve"> </v>
      </c>
      <c r="AG560" s="40"/>
      <c r="AH560" s="13"/>
      <c r="AI560" s="36"/>
      <c r="AJ560" s="36"/>
      <c r="AK560" s="36"/>
      <c r="AL560" s="36"/>
      <c r="AM560" s="36"/>
      <c r="AN560" s="36"/>
      <c r="AO560" s="36"/>
      <c r="AP560" s="36"/>
      <c r="AQ560" s="36"/>
      <c r="AR560" s="36"/>
      <c r="AS560" s="36"/>
      <c r="AT560" s="36"/>
      <c r="AU560" s="39" t="str">
        <f t="shared" si="103"/>
        <v xml:space="preserve"> </v>
      </c>
      <c r="AV560" s="24"/>
    </row>
    <row r="561" spans="1:48" ht="15" customHeight="1" outlineLevel="1">
      <c r="A561" s="76">
        <f t="shared" si="100"/>
        <v>0</v>
      </c>
      <c r="B561" s="18">
        <f t="shared" si="104"/>
        <v>0</v>
      </c>
      <c r="C561" s="40"/>
      <c r="D561" s="13"/>
      <c r="E561" s="36"/>
      <c r="F561" s="36"/>
      <c r="G561" s="36"/>
      <c r="H561" s="36"/>
      <c r="I561" s="36"/>
      <c r="J561" s="36"/>
      <c r="K561" s="36"/>
      <c r="L561" s="36"/>
      <c r="M561" s="36"/>
      <c r="N561" s="36"/>
      <c r="O561" s="36"/>
      <c r="P561" s="36"/>
      <c r="Q561" s="38" t="str">
        <f t="shared" si="101"/>
        <v xml:space="preserve"> </v>
      </c>
      <c r="R561" s="40"/>
      <c r="S561" s="13"/>
      <c r="T561" s="36"/>
      <c r="U561" s="36"/>
      <c r="V561" s="36"/>
      <c r="W561" s="36"/>
      <c r="X561" s="36"/>
      <c r="Y561" s="36"/>
      <c r="Z561" s="36"/>
      <c r="AA561" s="36"/>
      <c r="AB561" s="36"/>
      <c r="AC561" s="36"/>
      <c r="AD561" s="36"/>
      <c r="AE561" s="36"/>
      <c r="AF561" s="39" t="str">
        <f t="shared" si="102"/>
        <v xml:space="preserve"> </v>
      </c>
      <c r="AG561" s="40"/>
      <c r="AH561" s="13"/>
      <c r="AI561" s="36"/>
      <c r="AJ561" s="36"/>
      <c r="AK561" s="36"/>
      <c r="AL561" s="36"/>
      <c r="AM561" s="36"/>
      <c r="AN561" s="36"/>
      <c r="AO561" s="36"/>
      <c r="AP561" s="36"/>
      <c r="AQ561" s="36"/>
      <c r="AR561" s="36"/>
      <c r="AS561" s="36"/>
      <c r="AT561" s="36"/>
      <c r="AU561" s="39" t="str">
        <f t="shared" si="103"/>
        <v xml:space="preserve"> </v>
      </c>
      <c r="AV561" s="24"/>
    </row>
    <row r="562" spans="1:48" ht="15" customHeight="1" outlineLevel="1">
      <c r="A562" s="76">
        <f t="shared" si="100"/>
        <v>0</v>
      </c>
      <c r="B562" s="18">
        <f t="shared" si="104"/>
        <v>0</v>
      </c>
      <c r="C562" s="40"/>
      <c r="D562" s="13"/>
      <c r="E562" s="36"/>
      <c r="F562" s="36"/>
      <c r="G562" s="36"/>
      <c r="H562" s="36"/>
      <c r="I562" s="36"/>
      <c r="J562" s="36"/>
      <c r="K562" s="36"/>
      <c r="L562" s="36"/>
      <c r="M562" s="36"/>
      <c r="N562" s="36"/>
      <c r="O562" s="36"/>
      <c r="P562" s="36"/>
      <c r="Q562" s="38" t="str">
        <f t="shared" si="101"/>
        <v xml:space="preserve"> </v>
      </c>
      <c r="R562" s="40"/>
      <c r="S562" s="13"/>
      <c r="T562" s="36"/>
      <c r="U562" s="36"/>
      <c r="V562" s="36"/>
      <c r="W562" s="36"/>
      <c r="X562" s="36"/>
      <c r="Y562" s="36"/>
      <c r="Z562" s="36"/>
      <c r="AA562" s="36"/>
      <c r="AB562" s="36"/>
      <c r="AC562" s="36"/>
      <c r="AD562" s="36"/>
      <c r="AE562" s="36"/>
      <c r="AF562" s="39" t="str">
        <f t="shared" si="102"/>
        <v xml:space="preserve"> </v>
      </c>
      <c r="AG562" s="40"/>
      <c r="AH562" s="13"/>
      <c r="AI562" s="36"/>
      <c r="AJ562" s="36"/>
      <c r="AK562" s="36"/>
      <c r="AL562" s="36"/>
      <c r="AM562" s="36"/>
      <c r="AN562" s="36"/>
      <c r="AO562" s="36"/>
      <c r="AP562" s="36"/>
      <c r="AQ562" s="36"/>
      <c r="AR562" s="36"/>
      <c r="AS562" s="36"/>
      <c r="AT562" s="36"/>
      <c r="AU562" s="39" t="str">
        <f t="shared" si="103"/>
        <v xml:space="preserve"> </v>
      </c>
      <c r="AV562" s="24"/>
    </row>
    <row r="563" spans="1:48" ht="15" customHeight="1" outlineLevel="1">
      <c r="A563" s="76">
        <f t="shared" si="100"/>
        <v>0</v>
      </c>
      <c r="B563" s="18">
        <f t="shared" si="104"/>
        <v>0</v>
      </c>
      <c r="C563" s="40"/>
      <c r="D563" s="13"/>
      <c r="E563" s="36"/>
      <c r="F563" s="36"/>
      <c r="G563" s="36"/>
      <c r="H563" s="36"/>
      <c r="I563" s="36"/>
      <c r="J563" s="36"/>
      <c r="K563" s="36"/>
      <c r="L563" s="36"/>
      <c r="M563" s="36"/>
      <c r="N563" s="36"/>
      <c r="O563" s="36"/>
      <c r="P563" s="36"/>
      <c r="Q563" s="38" t="str">
        <f t="shared" si="101"/>
        <v xml:space="preserve"> </v>
      </c>
      <c r="R563" s="40"/>
      <c r="S563" s="13"/>
      <c r="T563" s="36"/>
      <c r="U563" s="36"/>
      <c r="V563" s="36"/>
      <c r="W563" s="36"/>
      <c r="X563" s="36"/>
      <c r="Y563" s="36"/>
      <c r="Z563" s="36"/>
      <c r="AA563" s="36"/>
      <c r="AB563" s="36"/>
      <c r="AC563" s="36"/>
      <c r="AD563" s="36"/>
      <c r="AE563" s="36"/>
      <c r="AF563" s="39" t="str">
        <f t="shared" si="102"/>
        <v xml:space="preserve"> </v>
      </c>
      <c r="AG563" s="40"/>
      <c r="AH563" s="13"/>
      <c r="AI563" s="36"/>
      <c r="AJ563" s="36"/>
      <c r="AK563" s="36"/>
      <c r="AL563" s="36"/>
      <c r="AM563" s="36"/>
      <c r="AN563" s="36"/>
      <c r="AO563" s="36"/>
      <c r="AP563" s="36"/>
      <c r="AQ563" s="36"/>
      <c r="AR563" s="36"/>
      <c r="AS563" s="36"/>
      <c r="AT563" s="36"/>
      <c r="AU563" s="39" t="str">
        <f t="shared" si="103"/>
        <v xml:space="preserve"> </v>
      </c>
      <c r="AV563" s="24"/>
    </row>
    <row r="564" spans="1:48" ht="15" customHeight="1" outlineLevel="1">
      <c r="A564" s="76">
        <f t="shared" si="100"/>
        <v>0</v>
      </c>
      <c r="B564" s="18">
        <f t="shared" si="104"/>
        <v>0</v>
      </c>
      <c r="C564" s="40"/>
      <c r="D564" s="13"/>
      <c r="E564" s="36"/>
      <c r="F564" s="36"/>
      <c r="G564" s="36"/>
      <c r="H564" s="36"/>
      <c r="I564" s="36"/>
      <c r="J564" s="36"/>
      <c r="K564" s="36"/>
      <c r="L564" s="36"/>
      <c r="M564" s="36"/>
      <c r="N564" s="36"/>
      <c r="O564" s="36"/>
      <c r="P564" s="36"/>
      <c r="Q564" s="38" t="str">
        <f t="shared" si="101"/>
        <v xml:space="preserve"> </v>
      </c>
      <c r="R564" s="40"/>
      <c r="S564" s="13"/>
      <c r="T564" s="36"/>
      <c r="U564" s="36"/>
      <c r="V564" s="36"/>
      <c r="W564" s="36"/>
      <c r="X564" s="36"/>
      <c r="Y564" s="36"/>
      <c r="Z564" s="36"/>
      <c r="AA564" s="36"/>
      <c r="AB564" s="36"/>
      <c r="AC564" s="36"/>
      <c r="AD564" s="36"/>
      <c r="AE564" s="36"/>
      <c r="AF564" s="39" t="str">
        <f t="shared" si="102"/>
        <v xml:space="preserve"> </v>
      </c>
      <c r="AG564" s="40"/>
      <c r="AH564" s="13"/>
      <c r="AI564" s="36"/>
      <c r="AJ564" s="36"/>
      <c r="AK564" s="36"/>
      <c r="AL564" s="36"/>
      <c r="AM564" s="36"/>
      <c r="AN564" s="36"/>
      <c r="AO564" s="36"/>
      <c r="AP564" s="36"/>
      <c r="AQ564" s="36"/>
      <c r="AR564" s="36"/>
      <c r="AS564" s="36"/>
      <c r="AT564" s="36"/>
      <c r="AU564" s="39" t="str">
        <f t="shared" si="103"/>
        <v xml:space="preserve"> </v>
      </c>
      <c r="AV564" s="24"/>
    </row>
    <row r="565" spans="1:48" ht="15" customHeight="1" outlineLevel="1">
      <c r="A565" s="76">
        <f t="shared" si="100"/>
        <v>0</v>
      </c>
      <c r="B565" s="18">
        <f t="shared" si="104"/>
        <v>0</v>
      </c>
      <c r="C565" s="40"/>
      <c r="D565" s="13"/>
      <c r="E565" s="36"/>
      <c r="F565" s="36"/>
      <c r="G565" s="36"/>
      <c r="H565" s="36"/>
      <c r="I565" s="36"/>
      <c r="J565" s="36"/>
      <c r="K565" s="36"/>
      <c r="L565" s="36"/>
      <c r="M565" s="36"/>
      <c r="N565" s="36"/>
      <c r="O565" s="36"/>
      <c r="P565" s="36"/>
      <c r="Q565" s="38" t="str">
        <f t="shared" si="101"/>
        <v xml:space="preserve"> </v>
      </c>
      <c r="R565" s="40"/>
      <c r="S565" s="13"/>
      <c r="T565" s="36"/>
      <c r="U565" s="36"/>
      <c r="V565" s="36"/>
      <c r="W565" s="36"/>
      <c r="X565" s="36"/>
      <c r="Y565" s="36"/>
      <c r="Z565" s="36"/>
      <c r="AA565" s="36"/>
      <c r="AB565" s="36"/>
      <c r="AC565" s="36"/>
      <c r="AD565" s="36"/>
      <c r="AE565" s="36"/>
      <c r="AF565" s="39" t="str">
        <f t="shared" si="102"/>
        <v xml:space="preserve"> </v>
      </c>
      <c r="AG565" s="40"/>
      <c r="AH565" s="13"/>
      <c r="AI565" s="36"/>
      <c r="AJ565" s="36"/>
      <c r="AK565" s="36"/>
      <c r="AL565" s="36"/>
      <c r="AM565" s="36"/>
      <c r="AN565" s="36"/>
      <c r="AO565" s="36"/>
      <c r="AP565" s="36"/>
      <c r="AQ565" s="36"/>
      <c r="AR565" s="36"/>
      <c r="AS565" s="36"/>
      <c r="AT565" s="36"/>
      <c r="AU565" s="39" t="str">
        <f t="shared" si="103"/>
        <v xml:space="preserve"> </v>
      </c>
      <c r="AV565" s="24"/>
    </row>
    <row r="566" spans="1:48" ht="15" customHeight="1" outlineLevel="1">
      <c r="A566" s="76">
        <f t="shared" si="100"/>
        <v>0</v>
      </c>
      <c r="B566" s="18">
        <f t="shared" si="104"/>
        <v>0</v>
      </c>
      <c r="C566" s="40"/>
      <c r="D566" s="13"/>
      <c r="E566" s="36"/>
      <c r="F566" s="36"/>
      <c r="G566" s="36"/>
      <c r="H566" s="36"/>
      <c r="I566" s="36"/>
      <c r="J566" s="36"/>
      <c r="K566" s="36"/>
      <c r="L566" s="36"/>
      <c r="M566" s="36"/>
      <c r="N566" s="36"/>
      <c r="O566" s="36"/>
      <c r="P566" s="36"/>
      <c r="Q566" s="38" t="str">
        <f t="shared" si="101"/>
        <v xml:space="preserve"> </v>
      </c>
      <c r="R566" s="40"/>
      <c r="S566" s="13"/>
      <c r="T566" s="36"/>
      <c r="U566" s="36"/>
      <c r="V566" s="36"/>
      <c r="W566" s="36"/>
      <c r="X566" s="36"/>
      <c r="Y566" s="36"/>
      <c r="Z566" s="36"/>
      <c r="AA566" s="36"/>
      <c r="AB566" s="36"/>
      <c r="AC566" s="36"/>
      <c r="AD566" s="36"/>
      <c r="AE566" s="36"/>
      <c r="AF566" s="39" t="str">
        <f t="shared" si="102"/>
        <v xml:space="preserve"> </v>
      </c>
      <c r="AG566" s="40"/>
      <c r="AH566" s="13"/>
      <c r="AI566" s="36"/>
      <c r="AJ566" s="36"/>
      <c r="AK566" s="36"/>
      <c r="AL566" s="36"/>
      <c r="AM566" s="36"/>
      <c r="AN566" s="36"/>
      <c r="AO566" s="36"/>
      <c r="AP566" s="36"/>
      <c r="AQ566" s="36"/>
      <c r="AR566" s="36"/>
      <c r="AS566" s="36"/>
      <c r="AT566" s="36"/>
      <c r="AU566" s="39" t="str">
        <f t="shared" si="103"/>
        <v xml:space="preserve"> </v>
      </c>
      <c r="AV566" s="25"/>
    </row>
    <row r="567" spans="1:48" ht="15" customHeight="1" outlineLevel="1">
      <c r="A567" s="76">
        <f t="shared" si="100"/>
        <v>0</v>
      </c>
      <c r="B567" s="18">
        <f t="shared" si="104"/>
        <v>0</v>
      </c>
      <c r="C567" s="40"/>
      <c r="D567" s="13"/>
      <c r="E567" s="36"/>
      <c r="F567" s="36"/>
      <c r="G567" s="36"/>
      <c r="H567" s="36"/>
      <c r="I567" s="36"/>
      <c r="J567" s="36"/>
      <c r="K567" s="36"/>
      <c r="L567" s="36"/>
      <c r="M567" s="36"/>
      <c r="N567" s="36"/>
      <c r="O567" s="36"/>
      <c r="P567" s="36"/>
      <c r="Q567" s="38" t="str">
        <f t="shared" si="101"/>
        <v xml:space="preserve"> </v>
      </c>
      <c r="R567" s="40"/>
      <c r="S567" s="13"/>
      <c r="T567" s="36"/>
      <c r="U567" s="36"/>
      <c r="V567" s="36"/>
      <c r="W567" s="36"/>
      <c r="X567" s="36"/>
      <c r="Y567" s="36"/>
      <c r="Z567" s="36"/>
      <c r="AA567" s="36"/>
      <c r="AB567" s="36"/>
      <c r="AC567" s="36"/>
      <c r="AD567" s="36"/>
      <c r="AE567" s="36"/>
      <c r="AF567" s="39" t="str">
        <f t="shared" si="102"/>
        <v xml:space="preserve"> </v>
      </c>
      <c r="AG567" s="40"/>
      <c r="AH567" s="13"/>
      <c r="AI567" s="36"/>
      <c r="AJ567" s="36"/>
      <c r="AK567" s="36"/>
      <c r="AL567" s="36"/>
      <c r="AM567" s="36"/>
      <c r="AN567" s="36"/>
      <c r="AO567" s="36"/>
      <c r="AP567" s="36"/>
      <c r="AQ567" s="36"/>
      <c r="AR567" s="36"/>
      <c r="AS567" s="36"/>
      <c r="AT567" s="36"/>
      <c r="AU567" s="39" t="str">
        <f t="shared" si="103"/>
        <v xml:space="preserve"> </v>
      </c>
      <c r="AV567" s="25"/>
    </row>
    <row r="568" spans="1:48" ht="15" customHeight="1" outlineLevel="1">
      <c r="A568" s="76">
        <f t="shared" si="100"/>
        <v>0</v>
      </c>
      <c r="B568" s="18">
        <f t="shared" si="104"/>
        <v>0</v>
      </c>
      <c r="C568" s="40"/>
      <c r="D568" s="13"/>
      <c r="E568" s="36"/>
      <c r="F568" s="36"/>
      <c r="G568" s="36"/>
      <c r="H568" s="36"/>
      <c r="I568" s="36"/>
      <c r="J568" s="36"/>
      <c r="K568" s="36"/>
      <c r="L568" s="36"/>
      <c r="M568" s="36"/>
      <c r="N568" s="36"/>
      <c r="O568" s="36"/>
      <c r="P568" s="36"/>
      <c r="Q568" s="38" t="str">
        <f t="shared" si="101"/>
        <v xml:space="preserve"> </v>
      </c>
      <c r="R568" s="40"/>
      <c r="S568" s="13"/>
      <c r="T568" s="36"/>
      <c r="U568" s="36"/>
      <c r="V568" s="36"/>
      <c r="W568" s="36"/>
      <c r="X568" s="36"/>
      <c r="Y568" s="36"/>
      <c r="Z568" s="36"/>
      <c r="AA568" s="36"/>
      <c r="AB568" s="36"/>
      <c r="AC568" s="36"/>
      <c r="AD568" s="36"/>
      <c r="AE568" s="36"/>
      <c r="AF568" s="39" t="str">
        <f t="shared" si="102"/>
        <v xml:space="preserve"> </v>
      </c>
      <c r="AG568" s="40"/>
      <c r="AH568" s="13"/>
      <c r="AI568" s="36"/>
      <c r="AJ568" s="36"/>
      <c r="AK568" s="36"/>
      <c r="AL568" s="36"/>
      <c r="AM568" s="36"/>
      <c r="AN568" s="36"/>
      <c r="AO568" s="36"/>
      <c r="AP568" s="36"/>
      <c r="AQ568" s="36"/>
      <c r="AR568" s="36"/>
      <c r="AS568" s="36"/>
      <c r="AT568" s="36"/>
      <c r="AU568" s="39" t="str">
        <f t="shared" si="103"/>
        <v xml:space="preserve"> </v>
      </c>
      <c r="AV568" s="25"/>
    </row>
    <row r="569" spans="1:48" ht="15" customHeight="1" outlineLevel="1">
      <c r="A569" s="76">
        <f t="shared" si="100"/>
        <v>0</v>
      </c>
      <c r="B569" s="18">
        <f t="shared" si="104"/>
        <v>0</v>
      </c>
      <c r="C569" s="40"/>
      <c r="D569" s="13"/>
      <c r="E569" s="36"/>
      <c r="F569" s="36"/>
      <c r="G569" s="36"/>
      <c r="H569" s="36"/>
      <c r="I569" s="36"/>
      <c r="J569" s="36"/>
      <c r="K569" s="36"/>
      <c r="L569" s="36"/>
      <c r="M569" s="36"/>
      <c r="N569" s="36"/>
      <c r="O569" s="36"/>
      <c r="P569" s="36"/>
      <c r="Q569" s="38" t="str">
        <f t="shared" si="101"/>
        <v xml:space="preserve"> </v>
      </c>
      <c r="R569" s="40"/>
      <c r="S569" s="13"/>
      <c r="T569" s="36"/>
      <c r="U569" s="36"/>
      <c r="V569" s="36"/>
      <c r="W569" s="36"/>
      <c r="X569" s="36"/>
      <c r="Y569" s="36"/>
      <c r="Z569" s="36"/>
      <c r="AA569" s="36"/>
      <c r="AB569" s="36"/>
      <c r="AC569" s="36"/>
      <c r="AD569" s="36"/>
      <c r="AE569" s="36"/>
      <c r="AF569" s="39" t="str">
        <f t="shared" si="102"/>
        <v xml:space="preserve"> </v>
      </c>
      <c r="AG569" s="40"/>
      <c r="AH569" s="13"/>
      <c r="AI569" s="36"/>
      <c r="AJ569" s="36"/>
      <c r="AK569" s="36"/>
      <c r="AL569" s="36"/>
      <c r="AM569" s="36"/>
      <c r="AN569" s="36"/>
      <c r="AO569" s="36"/>
      <c r="AP569" s="36"/>
      <c r="AQ569" s="36"/>
      <c r="AR569" s="36"/>
      <c r="AS569" s="36"/>
      <c r="AT569" s="36"/>
      <c r="AU569" s="39" t="str">
        <f t="shared" si="103"/>
        <v xml:space="preserve"> </v>
      </c>
      <c r="AV569" s="25"/>
    </row>
    <row r="570" spans="1:48" ht="15" customHeight="1" outlineLevel="1">
      <c r="A570" s="76">
        <f t="shared" si="100"/>
        <v>0</v>
      </c>
      <c r="B570" s="18">
        <f t="shared" si="104"/>
        <v>0</v>
      </c>
      <c r="C570" s="40"/>
      <c r="D570" s="13"/>
      <c r="E570" s="36"/>
      <c r="F570" s="36"/>
      <c r="G570" s="36"/>
      <c r="H570" s="36"/>
      <c r="I570" s="36"/>
      <c r="J570" s="36"/>
      <c r="K570" s="36"/>
      <c r="L570" s="36"/>
      <c r="M570" s="36"/>
      <c r="N570" s="36"/>
      <c r="O570" s="36"/>
      <c r="P570" s="36"/>
      <c r="Q570" s="38" t="str">
        <f t="shared" si="101"/>
        <v xml:space="preserve"> </v>
      </c>
      <c r="R570" s="40"/>
      <c r="S570" s="13"/>
      <c r="T570" s="36"/>
      <c r="U570" s="36"/>
      <c r="V570" s="36"/>
      <c r="W570" s="36"/>
      <c r="X570" s="36"/>
      <c r="Y570" s="36"/>
      <c r="Z570" s="36"/>
      <c r="AA570" s="36"/>
      <c r="AB570" s="36"/>
      <c r="AC570" s="36"/>
      <c r="AD570" s="36"/>
      <c r="AE570" s="36"/>
      <c r="AF570" s="39" t="str">
        <f t="shared" si="102"/>
        <v xml:space="preserve"> </v>
      </c>
      <c r="AG570" s="40"/>
      <c r="AH570" s="13"/>
      <c r="AI570" s="36"/>
      <c r="AJ570" s="36"/>
      <c r="AK570" s="36"/>
      <c r="AL570" s="36"/>
      <c r="AM570" s="36"/>
      <c r="AN570" s="36"/>
      <c r="AO570" s="36"/>
      <c r="AP570" s="36"/>
      <c r="AQ570" s="36"/>
      <c r="AR570" s="36"/>
      <c r="AS570" s="36"/>
      <c r="AT570" s="36"/>
      <c r="AU570" s="39" t="str">
        <f t="shared" si="103"/>
        <v xml:space="preserve"> </v>
      </c>
      <c r="AV570" s="25"/>
    </row>
    <row r="571" spans="1:48" ht="15" customHeight="1" outlineLevel="1">
      <c r="A571" s="76">
        <f t="shared" si="100"/>
        <v>0</v>
      </c>
      <c r="B571" s="18">
        <f t="shared" si="104"/>
        <v>0</v>
      </c>
      <c r="C571" s="40"/>
      <c r="D571" s="13"/>
      <c r="E571" s="36"/>
      <c r="F571" s="36"/>
      <c r="G571" s="36"/>
      <c r="H571" s="36"/>
      <c r="I571" s="36"/>
      <c r="J571" s="36"/>
      <c r="K571" s="36"/>
      <c r="L571" s="36"/>
      <c r="M571" s="36"/>
      <c r="N571" s="36"/>
      <c r="O571" s="36"/>
      <c r="P571" s="36"/>
      <c r="Q571" s="38" t="str">
        <f t="shared" si="101"/>
        <v xml:space="preserve"> </v>
      </c>
      <c r="R571" s="40"/>
      <c r="S571" s="13"/>
      <c r="T571" s="36"/>
      <c r="U571" s="36"/>
      <c r="V571" s="36"/>
      <c r="W571" s="36"/>
      <c r="X571" s="36"/>
      <c r="Y571" s="36"/>
      <c r="Z571" s="36"/>
      <c r="AA571" s="36"/>
      <c r="AB571" s="36"/>
      <c r="AC571" s="36"/>
      <c r="AD571" s="36"/>
      <c r="AE571" s="36"/>
      <c r="AF571" s="39" t="str">
        <f t="shared" si="102"/>
        <v xml:space="preserve"> </v>
      </c>
      <c r="AG571" s="40"/>
      <c r="AH571" s="13"/>
      <c r="AI571" s="36"/>
      <c r="AJ571" s="36"/>
      <c r="AK571" s="36"/>
      <c r="AL571" s="36"/>
      <c r="AM571" s="36"/>
      <c r="AN571" s="36"/>
      <c r="AO571" s="36"/>
      <c r="AP571" s="36"/>
      <c r="AQ571" s="36"/>
      <c r="AR571" s="36"/>
      <c r="AS571" s="36"/>
      <c r="AT571" s="36"/>
      <c r="AU571" s="39" t="str">
        <f t="shared" si="103"/>
        <v xml:space="preserve"> </v>
      </c>
      <c r="AV571" s="25"/>
    </row>
    <row r="572" spans="1:48" ht="15" customHeight="1" outlineLevel="1">
      <c r="A572" s="76">
        <f t="shared" si="100"/>
        <v>0</v>
      </c>
      <c r="B572" s="18">
        <f t="shared" si="104"/>
        <v>0</v>
      </c>
      <c r="C572" s="40"/>
      <c r="D572" s="13"/>
      <c r="E572" s="36"/>
      <c r="F572" s="36"/>
      <c r="G572" s="36"/>
      <c r="H572" s="36"/>
      <c r="I572" s="36"/>
      <c r="J572" s="36"/>
      <c r="K572" s="36"/>
      <c r="L572" s="36"/>
      <c r="M572" s="36"/>
      <c r="N572" s="36"/>
      <c r="O572" s="36"/>
      <c r="P572" s="36"/>
      <c r="Q572" s="38" t="str">
        <f t="shared" si="101"/>
        <v xml:space="preserve"> </v>
      </c>
      <c r="R572" s="40"/>
      <c r="S572" s="13"/>
      <c r="T572" s="36"/>
      <c r="U572" s="36"/>
      <c r="V572" s="36"/>
      <c r="W572" s="36"/>
      <c r="X572" s="36"/>
      <c r="Y572" s="36"/>
      <c r="Z572" s="36"/>
      <c r="AA572" s="36"/>
      <c r="AB572" s="36"/>
      <c r="AC572" s="36"/>
      <c r="AD572" s="36"/>
      <c r="AE572" s="36"/>
      <c r="AF572" s="39" t="str">
        <f t="shared" si="102"/>
        <v xml:space="preserve"> </v>
      </c>
      <c r="AG572" s="40"/>
      <c r="AH572" s="13"/>
      <c r="AI572" s="36"/>
      <c r="AJ572" s="36"/>
      <c r="AK572" s="36"/>
      <c r="AL572" s="36"/>
      <c r="AM572" s="36"/>
      <c r="AN572" s="36"/>
      <c r="AO572" s="36"/>
      <c r="AP572" s="36"/>
      <c r="AQ572" s="36"/>
      <c r="AR572" s="36"/>
      <c r="AS572" s="36"/>
      <c r="AT572" s="36"/>
      <c r="AU572" s="39" t="str">
        <f t="shared" si="103"/>
        <v xml:space="preserve"> </v>
      </c>
      <c r="AV572" s="25"/>
    </row>
    <row r="573" spans="1:48" ht="15" customHeight="1" outlineLevel="1">
      <c r="A573" s="76">
        <f t="shared" si="100"/>
        <v>0</v>
      </c>
      <c r="B573" s="18">
        <f t="shared" si="104"/>
        <v>0</v>
      </c>
      <c r="C573" s="40"/>
      <c r="D573" s="13"/>
      <c r="E573" s="36"/>
      <c r="F573" s="36"/>
      <c r="G573" s="36"/>
      <c r="H573" s="36"/>
      <c r="I573" s="36"/>
      <c r="J573" s="36"/>
      <c r="K573" s="36"/>
      <c r="L573" s="36"/>
      <c r="M573" s="36"/>
      <c r="N573" s="36"/>
      <c r="O573" s="36"/>
      <c r="P573" s="36"/>
      <c r="Q573" s="38" t="str">
        <f t="shared" si="101"/>
        <v xml:space="preserve"> </v>
      </c>
      <c r="R573" s="40"/>
      <c r="S573" s="13"/>
      <c r="T573" s="36"/>
      <c r="U573" s="36"/>
      <c r="V573" s="36"/>
      <c r="W573" s="36"/>
      <c r="X573" s="36"/>
      <c r="Y573" s="36"/>
      <c r="Z573" s="36"/>
      <c r="AA573" s="36"/>
      <c r="AB573" s="36"/>
      <c r="AC573" s="36"/>
      <c r="AD573" s="36"/>
      <c r="AE573" s="36"/>
      <c r="AF573" s="39" t="str">
        <f t="shared" si="102"/>
        <v xml:space="preserve"> </v>
      </c>
      <c r="AG573" s="40"/>
      <c r="AH573" s="13"/>
      <c r="AI573" s="36"/>
      <c r="AJ573" s="36"/>
      <c r="AK573" s="36"/>
      <c r="AL573" s="36"/>
      <c r="AM573" s="36"/>
      <c r="AN573" s="36"/>
      <c r="AO573" s="36"/>
      <c r="AP573" s="36"/>
      <c r="AQ573" s="36"/>
      <c r="AR573" s="36"/>
      <c r="AS573" s="36"/>
      <c r="AT573" s="36"/>
      <c r="AU573" s="39" t="str">
        <f t="shared" si="103"/>
        <v xml:space="preserve"> </v>
      </c>
      <c r="AV573" s="25"/>
    </row>
    <row r="574" spans="1:48" ht="15" customHeight="1" outlineLevel="1">
      <c r="A574" s="76">
        <f t="shared" si="100"/>
        <v>0</v>
      </c>
      <c r="B574" s="18">
        <f t="shared" si="104"/>
        <v>0</v>
      </c>
      <c r="C574" s="40"/>
      <c r="D574" s="13"/>
      <c r="E574" s="36"/>
      <c r="F574" s="36"/>
      <c r="G574" s="36"/>
      <c r="H574" s="36"/>
      <c r="I574" s="36"/>
      <c r="J574" s="36"/>
      <c r="K574" s="36"/>
      <c r="L574" s="36"/>
      <c r="M574" s="36"/>
      <c r="N574" s="36"/>
      <c r="O574" s="36"/>
      <c r="P574" s="36"/>
      <c r="Q574" s="38" t="str">
        <f t="shared" si="101"/>
        <v xml:space="preserve"> </v>
      </c>
      <c r="R574" s="40"/>
      <c r="S574" s="13"/>
      <c r="T574" s="36"/>
      <c r="U574" s="36"/>
      <c r="V574" s="36"/>
      <c r="W574" s="36"/>
      <c r="X574" s="36"/>
      <c r="Y574" s="36"/>
      <c r="Z574" s="36"/>
      <c r="AA574" s="36"/>
      <c r="AB574" s="36"/>
      <c r="AC574" s="36"/>
      <c r="AD574" s="36"/>
      <c r="AE574" s="36"/>
      <c r="AF574" s="41" t="str">
        <f t="shared" si="102"/>
        <v xml:space="preserve"> </v>
      </c>
      <c r="AG574" s="40"/>
      <c r="AH574" s="13"/>
      <c r="AI574" s="36"/>
      <c r="AJ574" s="36"/>
      <c r="AK574" s="36"/>
      <c r="AL574" s="36"/>
      <c r="AM574" s="36"/>
      <c r="AN574" s="36"/>
      <c r="AO574" s="36"/>
      <c r="AP574" s="36"/>
      <c r="AQ574" s="36"/>
      <c r="AR574" s="36"/>
      <c r="AS574" s="36"/>
      <c r="AT574" s="36"/>
      <c r="AU574" s="39" t="str">
        <f t="shared" si="103"/>
        <v xml:space="preserve"> </v>
      </c>
      <c r="AV574" s="25"/>
    </row>
    <row r="575" spans="1:48" ht="15" customHeight="1" outlineLevel="1">
      <c r="A575" s="76">
        <f t="shared" si="100"/>
        <v>0</v>
      </c>
      <c r="B575" s="18">
        <f t="shared" si="104"/>
        <v>0</v>
      </c>
      <c r="C575" s="40"/>
      <c r="D575" s="13"/>
      <c r="E575" s="36"/>
      <c r="F575" s="36"/>
      <c r="G575" s="36"/>
      <c r="H575" s="36"/>
      <c r="I575" s="36"/>
      <c r="J575" s="36"/>
      <c r="K575" s="36"/>
      <c r="L575" s="36"/>
      <c r="M575" s="36"/>
      <c r="N575" s="36"/>
      <c r="O575" s="36"/>
      <c r="P575" s="36"/>
      <c r="Q575" s="38" t="str">
        <f t="shared" si="101"/>
        <v xml:space="preserve"> </v>
      </c>
      <c r="R575" s="40"/>
      <c r="S575" s="13"/>
      <c r="T575" s="36"/>
      <c r="U575" s="36"/>
      <c r="V575" s="36"/>
      <c r="W575" s="36"/>
      <c r="X575" s="36"/>
      <c r="Y575" s="36"/>
      <c r="Z575" s="36"/>
      <c r="AA575" s="36"/>
      <c r="AB575" s="36"/>
      <c r="AC575" s="36"/>
      <c r="AD575" s="36"/>
      <c r="AE575" s="36"/>
      <c r="AF575" s="41" t="str">
        <f t="shared" si="102"/>
        <v xml:space="preserve"> </v>
      </c>
      <c r="AG575" s="40"/>
      <c r="AH575" s="13"/>
      <c r="AI575" s="36"/>
      <c r="AJ575" s="36"/>
      <c r="AK575" s="36"/>
      <c r="AL575" s="36"/>
      <c r="AM575" s="36"/>
      <c r="AN575" s="36"/>
      <c r="AO575" s="36"/>
      <c r="AP575" s="36"/>
      <c r="AQ575" s="36"/>
      <c r="AR575" s="36"/>
      <c r="AS575" s="36"/>
      <c r="AT575" s="36"/>
      <c r="AU575" s="39" t="str">
        <f t="shared" si="103"/>
        <v xml:space="preserve"> </v>
      </c>
      <c r="AV575" s="25"/>
    </row>
    <row r="576" spans="3:17" ht="15">
      <c r="C576" s="42"/>
      <c r="D576" s="43"/>
      <c r="E576" s="42"/>
      <c r="F576" s="42"/>
      <c r="G576" s="42"/>
      <c r="H576" s="42"/>
      <c r="I576" s="42"/>
      <c r="J576" s="42"/>
      <c r="K576" s="42"/>
      <c r="L576" s="42"/>
      <c r="M576" s="42"/>
      <c r="N576" s="42"/>
      <c r="O576" s="42"/>
      <c r="P576" s="42"/>
      <c r="Q576" s="42"/>
    </row>
    <row r="577" spans="3:17" ht="15">
      <c r="C577" s="44"/>
      <c r="D577" s="45"/>
      <c r="E577" s="44"/>
      <c r="F577" s="44"/>
      <c r="G577" s="44"/>
      <c r="H577" s="44"/>
      <c r="I577" s="44"/>
      <c r="J577" s="44"/>
      <c r="K577" s="44"/>
      <c r="L577" s="44"/>
      <c r="M577" s="44"/>
      <c r="N577" s="44"/>
      <c r="O577" s="44"/>
      <c r="P577" s="44"/>
      <c r="Q577" s="44"/>
    </row>
  </sheetData>
  <autoFilter ref="A8:AU8"/>
  <mergeCells count="37">
    <mergeCell ref="B90:B91"/>
    <mergeCell ref="B117:B118"/>
    <mergeCell ref="B144:B145"/>
    <mergeCell ref="B171:B172"/>
    <mergeCell ref="B198:B199"/>
    <mergeCell ref="B225:B226"/>
    <mergeCell ref="B252:B253"/>
    <mergeCell ref="B549:B550"/>
    <mergeCell ref="B387:B388"/>
    <mergeCell ref="B414:B415"/>
    <mergeCell ref="B441:B442"/>
    <mergeCell ref="B468:B469"/>
    <mergeCell ref="B495:B496"/>
    <mergeCell ref="B522:B523"/>
    <mergeCell ref="B360:B361"/>
    <mergeCell ref="B306:B307"/>
    <mergeCell ref="B333:B334"/>
    <mergeCell ref="B279:B280"/>
    <mergeCell ref="B11:B12"/>
    <mergeCell ref="B38:B39"/>
    <mergeCell ref="AG5:AG7"/>
    <mergeCell ref="T5:AE5"/>
    <mergeCell ref="AF5:AF7"/>
    <mergeCell ref="C5:C7"/>
    <mergeCell ref="D5:D7"/>
    <mergeCell ref="E5:P5"/>
    <mergeCell ref="Q5:Q7"/>
    <mergeCell ref="R5:R7"/>
    <mergeCell ref="S5:S7"/>
    <mergeCell ref="C4:Q4"/>
    <mergeCell ref="AH5:AH7"/>
    <mergeCell ref="B4:B7"/>
    <mergeCell ref="B9:B10"/>
    <mergeCell ref="R4:AF4"/>
    <mergeCell ref="AG4:AU4"/>
    <mergeCell ref="AI5:AT5"/>
    <mergeCell ref="AU5:AU7"/>
  </mergeCells>
  <conditionalFormatting sqref="E15:E37">
    <cfRule type="cellIs" priority="1446" dxfId="161" operator="greaterThanOrEqual" stopIfTrue="1">
      <formula>T$6</formula>
    </cfRule>
  </conditionalFormatting>
  <conditionalFormatting sqref="F15:F37">
    <cfRule type="cellIs" priority="1445" dxfId="161" operator="greaterThanOrEqual" stopIfTrue="1">
      <formula>$F$6</formula>
    </cfRule>
  </conditionalFormatting>
  <conditionalFormatting sqref="G15:G37">
    <cfRule type="cellIs" priority="1444" dxfId="161" operator="greaterThanOrEqual" stopIfTrue="1">
      <formula>$G$6</formula>
    </cfRule>
  </conditionalFormatting>
  <conditionalFormatting sqref="H15:H37">
    <cfRule type="cellIs" priority="1443" dxfId="161" operator="greaterThanOrEqual" stopIfTrue="1">
      <formula>$H$6</formula>
    </cfRule>
  </conditionalFormatting>
  <conditionalFormatting sqref="I15:I37">
    <cfRule type="cellIs" priority="1442" dxfId="161" operator="greaterThanOrEqual" stopIfTrue="1">
      <formula>$I$6</formula>
    </cfRule>
  </conditionalFormatting>
  <conditionalFormatting sqref="J15:J37">
    <cfRule type="cellIs" priority="1441" dxfId="161" operator="greaterThanOrEqual" stopIfTrue="1">
      <formula>$J$6</formula>
    </cfRule>
  </conditionalFormatting>
  <conditionalFormatting sqref="K15:K37">
    <cfRule type="cellIs" priority="1440" dxfId="161" operator="greaterThanOrEqual" stopIfTrue="1">
      <formula>$K$6</formula>
    </cfRule>
  </conditionalFormatting>
  <conditionalFormatting sqref="P13:P37">
    <cfRule type="cellIs" priority="1439" dxfId="161" operator="greaterThanOrEqual" stopIfTrue="1">
      <formula>$P$6</formula>
    </cfRule>
  </conditionalFormatting>
  <conditionalFormatting sqref="B13:B37">
    <cfRule type="cellIs" priority="1438" dxfId="0" operator="equal">
      <formula>0</formula>
    </cfRule>
  </conditionalFormatting>
  <conditionalFormatting sqref="C15:C37">
    <cfRule type="cellIs" priority="1436" dxfId="0" operator="equal">
      <formula>0</formula>
    </cfRule>
  </conditionalFormatting>
  <conditionalFormatting sqref="O13:O37">
    <cfRule type="cellIs" priority="1435" dxfId="161" operator="greaterThanOrEqual" stopIfTrue="1">
      <formula>$O$6</formula>
    </cfRule>
  </conditionalFormatting>
  <conditionalFormatting sqref="L15:L37">
    <cfRule type="cellIs" priority="1434" dxfId="161" operator="greaterThanOrEqual" stopIfTrue="1">
      <formula>$L$6</formula>
    </cfRule>
  </conditionalFormatting>
  <conditionalFormatting sqref="M15:M37">
    <cfRule type="cellIs" priority="1433" dxfId="161" operator="greaterThanOrEqual" stopIfTrue="1">
      <formula>$M$6</formula>
    </cfRule>
  </conditionalFormatting>
  <conditionalFormatting sqref="N13:N37">
    <cfRule type="cellIs" priority="1432" dxfId="161" operator="greaterThanOrEqual" stopIfTrue="1">
      <formula>$N$6</formula>
    </cfRule>
  </conditionalFormatting>
  <conditionalFormatting sqref="U13:AE37">
    <cfRule type="cellIs" priority="1431" dxfId="161" operator="greaterThanOrEqual" stopIfTrue="1">
      <formula>U$6</formula>
    </cfRule>
  </conditionalFormatting>
  <conditionalFormatting sqref="T13:T37">
    <cfRule type="cellIs" priority="1430" dxfId="161" operator="greaterThanOrEqual" stopIfTrue="1">
      <formula>T$6</formula>
    </cfRule>
  </conditionalFormatting>
  <conditionalFormatting sqref="J13:J14">
    <cfRule type="cellIs" priority="1423" dxfId="161" operator="greaterThanOrEqual" stopIfTrue="1">
      <formula>$J$6</formula>
    </cfRule>
  </conditionalFormatting>
  <conditionalFormatting sqref="K13:K14">
    <cfRule type="cellIs" priority="1422" dxfId="161" operator="greaterThanOrEqual" stopIfTrue="1">
      <formula>$K$6</formula>
    </cfRule>
  </conditionalFormatting>
  <conditionalFormatting sqref="AI13:AT37">
    <cfRule type="cellIs" priority="1429" dxfId="161" operator="greaterThanOrEqual" stopIfTrue="1">
      <formula>AI$6</formula>
    </cfRule>
  </conditionalFormatting>
  <conditionalFormatting sqref="E13:E14">
    <cfRule type="cellIs" priority="1428" dxfId="161" operator="greaterThanOrEqual" stopIfTrue="1">
      <formula>T$6</formula>
    </cfRule>
  </conditionalFormatting>
  <conditionalFormatting sqref="F13:F14">
    <cfRule type="cellIs" priority="1427" dxfId="161" operator="greaterThanOrEqual" stopIfTrue="1">
      <formula>$F$6</formula>
    </cfRule>
  </conditionalFormatting>
  <conditionalFormatting sqref="G13:G14">
    <cfRule type="cellIs" priority="1426" dxfId="161" operator="greaterThanOrEqual" stopIfTrue="1">
      <formula>$G$6</formula>
    </cfRule>
  </conditionalFormatting>
  <conditionalFormatting sqref="H13:H14">
    <cfRule type="cellIs" priority="1425" dxfId="161" operator="greaterThanOrEqual" stopIfTrue="1">
      <formula>$H$6</formula>
    </cfRule>
  </conditionalFormatting>
  <conditionalFormatting sqref="I13:I14">
    <cfRule type="cellIs" priority="1424" dxfId="161" operator="greaterThanOrEqual" stopIfTrue="1">
      <formula>$I$6</formula>
    </cfRule>
  </conditionalFormatting>
  <conditionalFormatting sqref="C13:C14">
    <cfRule type="cellIs" priority="1420" dxfId="0" operator="equal">
      <formula>0</formula>
    </cfRule>
  </conditionalFormatting>
  <conditionalFormatting sqref="L13:L14">
    <cfRule type="cellIs" priority="1419" dxfId="161" operator="greaterThanOrEqual" stopIfTrue="1">
      <formula>$L$6</formula>
    </cfRule>
  </conditionalFormatting>
  <conditionalFormatting sqref="M13:M14">
    <cfRule type="cellIs" priority="1418" dxfId="161" operator="greaterThanOrEqual" stopIfTrue="1">
      <formula>$M$6</formula>
    </cfRule>
  </conditionalFormatting>
  <conditionalFormatting sqref="R15:R37">
    <cfRule type="cellIs" priority="1416" dxfId="0" operator="equal">
      <formula>0</formula>
    </cfRule>
  </conditionalFormatting>
  <conditionalFormatting sqref="R13:R14">
    <cfRule type="cellIs" priority="1414" dxfId="0" operator="equal">
      <formula>0</formula>
    </cfRule>
  </conditionalFormatting>
  <conditionalFormatting sqref="AG15:AG37">
    <cfRule type="cellIs" priority="1412" dxfId="0" operator="equal">
      <formula>0</formula>
    </cfRule>
  </conditionalFormatting>
  <conditionalFormatting sqref="AG13:AG14">
    <cfRule type="cellIs" priority="1410" dxfId="0" operator="equal">
      <formula>0</formula>
    </cfRule>
  </conditionalFormatting>
  <conditionalFormatting sqref="E42:E64">
    <cfRule type="cellIs" priority="1408" dxfId="161" operator="greaterThanOrEqual" stopIfTrue="1">
      <formula>T$6</formula>
    </cfRule>
  </conditionalFormatting>
  <conditionalFormatting sqref="F42:F64">
    <cfRule type="cellIs" priority="1407" dxfId="161" operator="greaterThanOrEqual" stopIfTrue="1">
      <formula>$F$6</formula>
    </cfRule>
  </conditionalFormatting>
  <conditionalFormatting sqref="G42:G64">
    <cfRule type="cellIs" priority="1406" dxfId="161" operator="greaterThanOrEqual" stopIfTrue="1">
      <formula>$G$6</formula>
    </cfRule>
  </conditionalFormatting>
  <conditionalFormatting sqref="H42:H64">
    <cfRule type="cellIs" priority="1405" dxfId="161" operator="greaterThanOrEqual" stopIfTrue="1">
      <formula>$H$6</formula>
    </cfRule>
  </conditionalFormatting>
  <conditionalFormatting sqref="I42:I64">
    <cfRule type="cellIs" priority="1404" dxfId="161" operator="greaterThanOrEqual" stopIfTrue="1">
      <formula>$I$6</formula>
    </cfRule>
  </conditionalFormatting>
  <conditionalFormatting sqref="J42:J64">
    <cfRule type="cellIs" priority="1403" dxfId="161" operator="greaterThanOrEqual" stopIfTrue="1">
      <formula>$J$6</formula>
    </cfRule>
  </conditionalFormatting>
  <conditionalFormatting sqref="K42:K64">
    <cfRule type="cellIs" priority="1402" dxfId="161" operator="greaterThanOrEqual" stopIfTrue="1">
      <formula>$K$6</formula>
    </cfRule>
  </conditionalFormatting>
  <conditionalFormatting sqref="P40:P64">
    <cfRule type="cellIs" priority="1401" dxfId="161" operator="greaterThanOrEqual" stopIfTrue="1">
      <formula>$P$6</formula>
    </cfRule>
  </conditionalFormatting>
  <conditionalFormatting sqref="B40:B64">
    <cfRule type="cellIs" priority="1400" dxfId="0" operator="equal">
      <formula>0</formula>
    </cfRule>
  </conditionalFormatting>
  <conditionalFormatting sqref="C42:C64">
    <cfRule type="cellIs" priority="1398" dxfId="0" operator="equal">
      <formula>0</formula>
    </cfRule>
  </conditionalFormatting>
  <conditionalFormatting sqref="O40:O64">
    <cfRule type="cellIs" priority="1397" dxfId="161" operator="greaterThanOrEqual" stopIfTrue="1">
      <formula>$O$6</formula>
    </cfRule>
  </conditionalFormatting>
  <conditionalFormatting sqref="L42:L64">
    <cfRule type="cellIs" priority="1396" dxfId="161" operator="greaterThanOrEqual" stopIfTrue="1">
      <formula>$L$6</formula>
    </cfRule>
  </conditionalFormatting>
  <conditionalFormatting sqref="M42:M64">
    <cfRule type="cellIs" priority="1395" dxfId="161" operator="greaterThanOrEqual" stopIfTrue="1">
      <formula>$M$6</formula>
    </cfRule>
  </conditionalFormatting>
  <conditionalFormatting sqref="N40:N64">
    <cfRule type="cellIs" priority="1394" dxfId="161" operator="greaterThanOrEqual" stopIfTrue="1">
      <formula>$N$6</formula>
    </cfRule>
  </conditionalFormatting>
  <conditionalFormatting sqref="U40:AE64">
    <cfRule type="cellIs" priority="1393" dxfId="161" operator="greaterThanOrEqual" stopIfTrue="1">
      <formula>U$6</formula>
    </cfRule>
  </conditionalFormatting>
  <conditionalFormatting sqref="T40:T64">
    <cfRule type="cellIs" priority="1392" dxfId="161" operator="greaterThanOrEqual" stopIfTrue="1">
      <formula>T$6</formula>
    </cfRule>
  </conditionalFormatting>
  <conditionalFormatting sqref="J40:J41">
    <cfRule type="cellIs" priority="1385" dxfId="161" operator="greaterThanOrEqual" stopIfTrue="1">
      <formula>$J$6</formula>
    </cfRule>
  </conditionalFormatting>
  <conditionalFormatting sqref="K40:K41">
    <cfRule type="cellIs" priority="1384" dxfId="161" operator="greaterThanOrEqual" stopIfTrue="1">
      <formula>$K$6</formula>
    </cfRule>
  </conditionalFormatting>
  <conditionalFormatting sqref="AI40:AT64">
    <cfRule type="cellIs" priority="1391" dxfId="161" operator="greaterThanOrEqual" stopIfTrue="1">
      <formula>AI$6</formula>
    </cfRule>
  </conditionalFormatting>
  <conditionalFormatting sqref="E40:E41">
    <cfRule type="cellIs" priority="1390" dxfId="161" operator="greaterThanOrEqual" stopIfTrue="1">
      <formula>T$6</formula>
    </cfRule>
  </conditionalFormatting>
  <conditionalFormatting sqref="F40:F41">
    <cfRule type="cellIs" priority="1389" dxfId="161" operator="greaterThanOrEqual" stopIfTrue="1">
      <formula>$F$6</formula>
    </cfRule>
  </conditionalFormatting>
  <conditionalFormatting sqref="G40:G41">
    <cfRule type="cellIs" priority="1388" dxfId="161" operator="greaterThanOrEqual" stopIfTrue="1">
      <formula>$G$6</formula>
    </cfRule>
  </conditionalFormatting>
  <conditionalFormatting sqref="H40:H41">
    <cfRule type="cellIs" priority="1387" dxfId="161" operator="greaterThanOrEqual" stopIfTrue="1">
      <formula>$H$6</formula>
    </cfRule>
  </conditionalFormatting>
  <conditionalFormatting sqref="I40:I41">
    <cfRule type="cellIs" priority="1386" dxfId="161" operator="greaterThanOrEqual" stopIfTrue="1">
      <formula>$I$6</formula>
    </cfRule>
  </conditionalFormatting>
  <conditionalFormatting sqref="C40:C41">
    <cfRule type="cellIs" priority="1382" dxfId="0" operator="equal">
      <formula>0</formula>
    </cfRule>
  </conditionalFormatting>
  <conditionalFormatting sqref="L40:L41">
    <cfRule type="cellIs" priority="1381" dxfId="161" operator="greaterThanOrEqual" stopIfTrue="1">
      <formula>$L$6</formula>
    </cfRule>
  </conditionalFormatting>
  <conditionalFormatting sqref="M40:M41">
    <cfRule type="cellIs" priority="1380" dxfId="161" operator="greaterThanOrEqual" stopIfTrue="1">
      <formula>$M$6</formula>
    </cfRule>
  </conditionalFormatting>
  <conditionalFormatting sqref="R42:R64">
    <cfRule type="cellIs" priority="1378" dxfId="0" operator="equal">
      <formula>0</formula>
    </cfRule>
  </conditionalFormatting>
  <conditionalFormatting sqref="R40:R41">
    <cfRule type="cellIs" priority="1376" dxfId="0" operator="equal">
      <formula>0</formula>
    </cfRule>
  </conditionalFormatting>
  <conditionalFormatting sqref="AG42:AG64">
    <cfRule type="cellIs" priority="1374" dxfId="0" operator="equal">
      <formula>0</formula>
    </cfRule>
  </conditionalFormatting>
  <conditionalFormatting sqref="AG40:AG41">
    <cfRule type="cellIs" priority="1372" dxfId="0" operator="equal">
      <formula>0</formula>
    </cfRule>
  </conditionalFormatting>
  <conditionalFormatting sqref="E67:E89">
    <cfRule type="cellIs" priority="1038" dxfId="161" operator="greaterThanOrEqual" stopIfTrue="1">
      <formula>T$6</formula>
    </cfRule>
  </conditionalFormatting>
  <conditionalFormatting sqref="F67:F89">
    <cfRule type="cellIs" priority="1037" dxfId="161" operator="greaterThanOrEqual" stopIfTrue="1">
      <formula>$F$6</formula>
    </cfRule>
  </conditionalFormatting>
  <conditionalFormatting sqref="G67:G89">
    <cfRule type="cellIs" priority="1036" dxfId="161" operator="greaterThanOrEqual" stopIfTrue="1">
      <formula>$G$6</formula>
    </cfRule>
  </conditionalFormatting>
  <conditionalFormatting sqref="H67:H89">
    <cfRule type="cellIs" priority="1035" dxfId="161" operator="greaterThanOrEqual" stopIfTrue="1">
      <formula>$H$6</formula>
    </cfRule>
  </conditionalFormatting>
  <conditionalFormatting sqref="I67:I89">
    <cfRule type="cellIs" priority="1034" dxfId="161" operator="greaterThanOrEqual" stopIfTrue="1">
      <formula>$I$6</formula>
    </cfRule>
  </conditionalFormatting>
  <conditionalFormatting sqref="J67:J89">
    <cfRule type="cellIs" priority="1033" dxfId="161" operator="greaterThanOrEqual" stopIfTrue="1">
      <formula>$J$6</formula>
    </cfRule>
  </conditionalFormatting>
  <conditionalFormatting sqref="K67:K89">
    <cfRule type="cellIs" priority="1032" dxfId="161" operator="greaterThanOrEqual" stopIfTrue="1">
      <formula>$K$6</formula>
    </cfRule>
  </conditionalFormatting>
  <conditionalFormatting sqref="P65:P89">
    <cfRule type="cellIs" priority="1031" dxfId="161" operator="greaterThanOrEqual" stopIfTrue="1">
      <formula>$P$6</formula>
    </cfRule>
  </conditionalFormatting>
  <conditionalFormatting sqref="B65:B89">
    <cfRule type="cellIs" priority="1030" dxfId="0" operator="equal">
      <formula>0</formula>
    </cfRule>
  </conditionalFormatting>
  <conditionalFormatting sqref="C67:C89">
    <cfRule type="cellIs" priority="1028" dxfId="0" operator="equal">
      <formula>0</formula>
    </cfRule>
  </conditionalFormatting>
  <conditionalFormatting sqref="O65:O89">
    <cfRule type="cellIs" priority="1027" dxfId="161" operator="greaterThanOrEqual" stopIfTrue="1">
      <formula>$O$6</formula>
    </cfRule>
  </conditionalFormatting>
  <conditionalFormatting sqref="L67:L89">
    <cfRule type="cellIs" priority="1026" dxfId="161" operator="greaterThanOrEqual" stopIfTrue="1">
      <formula>$L$6</formula>
    </cfRule>
  </conditionalFormatting>
  <conditionalFormatting sqref="M67:M89">
    <cfRule type="cellIs" priority="1025" dxfId="161" operator="greaterThanOrEqual" stopIfTrue="1">
      <formula>$M$6</formula>
    </cfRule>
  </conditionalFormatting>
  <conditionalFormatting sqref="N65:N89">
    <cfRule type="cellIs" priority="1024" dxfId="161" operator="greaterThanOrEqual" stopIfTrue="1">
      <formula>$N$6</formula>
    </cfRule>
  </conditionalFormatting>
  <conditionalFormatting sqref="U65:AE89">
    <cfRule type="cellIs" priority="1023" dxfId="161" operator="greaterThanOrEqual" stopIfTrue="1">
      <formula>U$6</formula>
    </cfRule>
  </conditionalFormatting>
  <conditionalFormatting sqref="T65:T89">
    <cfRule type="cellIs" priority="1022" dxfId="161" operator="greaterThanOrEqual" stopIfTrue="1">
      <formula>T$6</formula>
    </cfRule>
  </conditionalFormatting>
  <conditionalFormatting sqref="J65:J66">
    <cfRule type="cellIs" priority="1015" dxfId="161" operator="greaterThanOrEqual" stopIfTrue="1">
      <formula>$J$6</formula>
    </cfRule>
  </conditionalFormatting>
  <conditionalFormatting sqref="K65:K66">
    <cfRule type="cellIs" priority="1014" dxfId="161" operator="greaterThanOrEqual" stopIfTrue="1">
      <formula>$K$6</formula>
    </cfRule>
  </conditionalFormatting>
  <conditionalFormatting sqref="AI65:AT89">
    <cfRule type="cellIs" priority="1021" dxfId="161" operator="greaterThanOrEqual" stopIfTrue="1">
      <formula>AI$6</formula>
    </cfRule>
  </conditionalFormatting>
  <conditionalFormatting sqref="E65:E66">
    <cfRule type="cellIs" priority="1020" dxfId="161" operator="greaterThanOrEqual" stopIfTrue="1">
      <formula>T$6</formula>
    </cfRule>
  </conditionalFormatting>
  <conditionalFormatting sqref="F65:F66">
    <cfRule type="cellIs" priority="1019" dxfId="161" operator="greaterThanOrEqual" stopIfTrue="1">
      <formula>$F$6</formula>
    </cfRule>
  </conditionalFormatting>
  <conditionalFormatting sqref="G65:G66">
    <cfRule type="cellIs" priority="1018" dxfId="161" operator="greaterThanOrEqual" stopIfTrue="1">
      <formula>$G$6</formula>
    </cfRule>
  </conditionalFormatting>
  <conditionalFormatting sqref="H65:H66">
    <cfRule type="cellIs" priority="1017" dxfId="161" operator="greaterThanOrEqual" stopIfTrue="1">
      <formula>$H$6</formula>
    </cfRule>
  </conditionalFormatting>
  <conditionalFormatting sqref="I65:I66">
    <cfRule type="cellIs" priority="1016" dxfId="161" operator="greaterThanOrEqual" stopIfTrue="1">
      <formula>$I$6</formula>
    </cfRule>
  </conditionalFormatting>
  <conditionalFormatting sqref="C65:C66">
    <cfRule type="cellIs" priority="1012" dxfId="0" operator="equal">
      <formula>0</formula>
    </cfRule>
  </conditionalFormatting>
  <conditionalFormatting sqref="L65:L66">
    <cfRule type="cellIs" priority="1011" dxfId="161" operator="greaterThanOrEqual" stopIfTrue="1">
      <formula>$L$6</formula>
    </cfRule>
  </conditionalFormatting>
  <conditionalFormatting sqref="M65:M66">
    <cfRule type="cellIs" priority="1010" dxfId="161" operator="greaterThanOrEqual" stopIfTrue="1">
      <formula>$M$6</formula>
    </cfRule>
  </conditionalFormatting>
  <conditionalFormatting sqref="R68:R89">
    <cfRule type="cellIs" priority="1008" dxfId="0" operator="equal">
      <formula>0</formula>
    </cfRule>
  </conditionalFormatting>
  <conditionalFormatting sqref="AG77:AG89">
    <cfRule type="cellIs" priority="1004" dxfId="0" operator="equal">
      <formula>0</formula>
    </cfRule>
  </conditionalFormatting>
  <conditionalFormatting sqref="E94:E116">
    <cfRule type="cellIs" priority="1001" dxfId="161" operator="greaterThanOrEqual" stopIfTrue="1">
      <formula>T$6</formula>
    </cfRule>
  </conditionalFormatting>
  <conditionalFormatting sqref="F94:F116">
    <cfRule type="cellIs" priority="1000" dxfId="161" operator="greaterThanOrEqual" stopIfTrue="1">
      <formula>$F$6</formula>
    </cfRule>
  </conditionalFormatting>
  <conditionalFormatting sqref="G94:G116">
    <cfRule type="cellIs" priority="999" dxfId="161" operator="greaterThanOrEqual" stopIfTrue="1">
      <formula>$G$6</formula>
    </cfRule>
  </conditionalFormatting>
  <conditionalFormatting sqref="H94:H116">
    <cfRule type="cellIs" priority="998" dxfId="161" operator="greaterThanOrEqual" stopIfTrue="1">
      <formula>$H$6</formula>
    </cfRule>
  </conditionalFormatting>
  <conditionalFormatting sqref="I94:I116">
    <cfRule type="cellIs" priority="997" dxfId="161" operator="greaterThanOrEqual" stopIfTrue="1">
      <formula>$I$6</formula>
    </cfRule>
  </conditionalFormatting>
  <conditionalFormatting sqref="J94:J116">
    <cfRule type="cellIs" priority="996" dxfId="161" operator="greaterThanOrEqual" stopIfTrue="1">
      <formula>$J$6</formula>
    </cfRule>
  </conditionalFormatting>
  <conditionalFormatting sqref="K94:K116">
    <cfRule type="cellIs" priority="995" dxfId="161" operator="greaterThanOrEqual" stopIfTrue="1">
      <formula>$K$6</formula>
    </cfRule>
  </conditionalFormatting>
  <conditionalFormatting sqref="P92:P116">
    <cfRule type="cellIs" priority="994" dxfId="161" operator="greaterThanOrEqual" stopIfTrue="1">
      <formula>$P$6</formula>
    </cfRule>
  </conditionalFormatting>
  <conditionalFormatting sqref="B92:B116">
    <cfRule type="cellIs" priority="993" dxfId="0" operator="equal">
      <formula>0</formula>
    </cfRule>
  </conditionalFormatting>
  <conditionalFormatting sqref="C94:C116">
    <cfRule type="cellIs" priority="991" dxfId="0" operator="equal">
      <formula>0</formula>
    </cfRule>
  </conditionalFormatting>
  <conditionalFormatting sqref="O92:O116">
    <cfRule type="cellIs" priority="990" dxfId="161" operator="greaterThanOrEqual" stopIfTrue="1">
      <formula>$O$6</formula>
    </cfRule>
  </conditionalFormatting>
  <conditionalFormatting sqref="L94:L116">
    <cfRule type="cellIs" priority="989" dxfId="161" operator="greaterThanOrEqual" stopIfTrue="1">
      <formula>$L$6</formula>
    </cfRule>
  </conditionalFormatting>
  <conditionalFormatting sqref="M94:M116">
    <cfRule type="cellIs" priority="988" dxfId="161" operator="greaterThanOrEqual" stopIfTrue="1">
      <formula>$M$6</formula>
    </cfRule>
  </conditionalFormatting>
  <conditionalFormatting sqref="N92:N116">
    <cfRule type="cellIs" priority="987" dxfId="161" operator="greaterThanOrEqual" stopIfTrue="1">
      <formula>$N$6</formula>
    </cfRule>
  </conditionalFormatting>
  <conditionalFormatting sqref="U92:AE116">
    <cfRule type="cellIs" priority="986" dxfId="161" operator="greaterThanOrEqual" stopIfTrue="1">
      <formula>U$6</formula>
    </cfRule>
  </conditionalFormatting>
  <conditionalFormatting sqref="T92:T116">
    <cfRule type="cellIs" priority="985" dxfId="161" operator="greaterThanOrEqual" stopIfTrue="1">
      <formula>T$6</formula>
    </cfRule>
  </conditionalFormatting>
  <conditionalFormatting sqref="J92:J93">
    <cfRule type="cellIs" priority="978" dxfId="161" operator="greaterThanOrEqual" stopIfTrue="1">
      <formula>$J$6</formula>
    </cfRule>
  </conditionalFormatting>
  <conditionalFormatting sqref="K92:K93">
    <cfRule type="cellIs" priority="977" dxfId="161" operator="greaterThanOrEqual" stopIfTrue="1">
      <formula>$K$6</formula>
    </cfRule>
  </conditionalFormatting>
  <conditionalFormatting sqref="AI92:AT116">
    <cfRule type="cellIs" priority="984" dxfId="161" operator="greaterThanOrEqual" stopIfTrue="1">
      <formula>AI$6</formula>
    </cfRule>
  </conditionalFormatting>
  <conditionalFormatting sqref="E92:E93">
    <cfRule type="cellIs" priority="983" dxfId="161" operator="greaterThanOrEqual" stopIfTrue="1">
      <formula>T$6</formula>
    </cfRule>
  </conditionalFormatting>
  <conditionalFormatting sqref="F92:F93">
    <cfRule type="cellIs" priority="982" dxfId="161" operator="greaterThanOrEqual" stopIfTrue="1">
      <formula>$F$6</formula>
    </cfRule>
  </conditionalFormatting>
  <conditionalFormatting sqref="G92:G93">
    <cfRule type="cellIs" priority="981" dxfId="161" operator="greaterThanOrEqual" stopIfTrue="1">
      <formula>$G$6</formula>
    </cfRule>
  </conditionalFormatting>
  <conditionalFormatting sqref="H92:H93">
    <cfRule type="cellIs" priority="980" dxfId="161" operator="greaterThanOrEqual" stopIfTrue="1">
      <formula>$H$6</formula>
    </cfRule>
  </conditionalFormatting>
  <conditionalFormatting sqref="I92:I93">
    <cfRule type="cellIs" priority="979" dxfId="161" operator="greaterThanOrEqual" stopIfTrue="1">
      <formula>$I$6</formula>
    </cfRule>
  </conditionalFormatting>
  <conditionalFormatting sqref="C92:C93">
    <cfRule type="cellIs" priority="975" dxfId="0" operator="equal">
      <formula>0</formula>
    </cfRule>
  </conditionalFormatting>
  <conditionalFormatting sqref="L92:L93">
    <cfRule type="cellIs" priority="974" dxfId="161" operator="greaterThanOrEqual" stopIfTrue="1">
      <formula>$L$6</formula>
    </cfRule>
  </conditionalFormatting>
  <conditionalFormatting sqref="M92:M93">
    <cfRule type="cellIs" priority="973" dxfId="161" operator="greaterThanOrEqual" stopIfTrue="1">
      <formula>$M$6</formula>
    </cfRule>
  </conditionalFormatting>
  <conditionalFormatting sqref="R94:R116">
    <cfRule type="cellIs" priority="971" dxfId="0" operator="equal">
      <formula>0</formula>
    </cfRule>
  </conditionalFormatting>
  <conditionalFormatting sqref="R92:R93">
    <cfRule type="cellIs" priority="969" dxfId="0" operator="equal">
      <formula>0</formula>
    </cfRule>
  </conditionalFormatting>
  <conditionalFormatting sqref="AG94:AG116">
    <cfRule type="cellIs" priority="967" dxfId="0" operator="equal">
      <formula>0</formula>
    </cfRule>
  </conditionalFormatting>
  <conditionalFormatting sqref="AG92:AG93">
    <cfRule type="cellIs" priority="965" dxfId="0" operator="equal">
      <formula>0</formula>
    </cfRule>
  </conditionalFormatting>
  <conditionalFormatting sqref="E121:E143">
    <cfRule type="cellIs" priority="964" dxfId="161" operator="greaterThanOrEqual" stopIfTrue="1">
      <formula>T$6</formula>
    </cfRule>
  </conditionalFormatting>
  <conditionalFormatting sqref="F121:F143">
    <cfRule type="cellIs" priority="963" dxfId="161" operator="greaterThanOrEqual" stopIfTrue="1">
      <formula>$F$6</formula>
    </cfRule>
  </conditionalFormatting>
  <conditionalFormatting sqref="G121:G143">
    <cfRule type="cellIs" priority="962" dxfId="161" operator="greaterThanOrEqual" stopIfTrue="1">
      <formula>$G$6</formula>
    </cfRule>
  </conditionalFormatting>
  <conditionalFormatting sqref="H121:H143">
    <cfRule type="cellIs" priority="961" dxfId="161" operator="greaterThanOrEqual" stopIfTrue="1">
      <formula>$H$6</formula>
    </cfRule>
  </conditionalFormatting>
  <conditionalFormatting sqref="I121:I143">
    <cfRule type="cellIs" priority="960" dxfId="161" operator="greaterThanOrEqual" stopIfTrue="1">
      <formula>$I$6</formula>
    </cfRule>
  </conditionalFormatting>
  <conditionalFormatting sqref="J121:J143">
    <cfRule type="cellIs" priority="959" dxfId="161" operator="greaterThanOrEqual" stopIfTrue="1">
      <formula>$J$6</formula>
    </cfRule>
  </conditionalFormatting>
  <conditionalFormatting sqref="K121:K143">
    <cfRule type="cellIs" priority="958" dxfId="161" operator="greaterThanOrEqual" stopIfTrue="1">
      <formula>$K$6</formula>
    </cfRule>
  </conditionalFormatting>
  <conditionalFormatting sqref="P119:P143">
    <cfRule type="cellIs" priority="957" dxfId="161" operator="greaterThanOrEqual" stopIfTrue="1">
      <formula>$P$6</formula>
    </cfRule>
  </conditionalFormatting>
  <conditionalFormatting sqref="B119:B143">
    <cfRule type="cellIs" priority="956" dxfId="0" operator="equal">
      <formula>0</formula>
    </cfRule>
  </conditionalFormatting>
  <conditionalFormatting sqref="C121:C143">
    <cfRule type="cellIs" priority="954" dxfId="0" operator="equal">
      <formula>0</formula>
    </cfRule>
  </conditionalFormatting>
  <conditionalFormatting sqref="O119:O143">
    <cfRule type="cellIs" priority="953" dxfId="161" operator="greaterThanOrEqual" stopIfTrue="1">
      <formula>$O$6</formula>
    </cfRule>
  </conditionalFormatting>
  <conditionalFormatting sqref="L121:L143">
    <cfRule type="cellIs" priority="952" dxfId="161" operator="greaterThanOrEqual" stopIfTrue="1">
      <formula>$L$6</formula>
    </cfRule>
  </conditionalFormatting>
  <conditionalFormatting sqref="M121:M143">
    <cfRule type="cellIs" priority="951" dxfId="161" operator="greaterThanOrEqual" stopIfTrue="1">
      <formula>$M$6</formula>
    </cfRule>
  </conditionalFormatting>
  <conditionalFormatting sqref="N119:N143">
    <cfRule type="cellIs" priority="950" dxfId="161" operator="greaterThanOrEqual" stopIfTrue="1">
      <formula>$N$6</formula>
    </cfRule>
  </conditionalFormatting>
  <conditionalFormatting sqref="U119:AE143">
    <cfRule type="cellIs" priority="949" dxfId="161" operator="greaterThanOrEqual" stopIfTrue="1">
      <formula>U$6</formula>
    </cfRule>
  </conditionalFormatting>
  <conditionalFormatting sqref="T119:T143">
    <cfRule type="cellIs" priority="948" dxfId="161" operator="greaterThanOrEqual" stopIfTrue="1">
      <formula>T$6</formula>
    </cfRule>
  </conditionalFormatting>
  <conditionalFormatting sqref="J119:J120">
    <cfRule type="cellIs" priority="941" dxfId="161" operator="greaterThanOrEqual" stopIfTrue="1">
      <formula>$J$6</formula>
    </cfRule>
  </conditionalFormatting>
  <conditionalFormatting sqref="K119:K120">
    <cfRule type="cellIs" priority="940" dxfId="161" operator="greaterThanOrEqual" stopIfTrue="1">
      <formula>$K$6</formula>
    </cfRule>
  </conditionalFormatting>
  <conditionalFormatting sqref="AI119:AT143">
    <cfRule type="cellIs" priority="947" dxfId="161" operator="greaterThanOrEqual" stopIfTrue="1">
      <formula>AI$6</formula>
    </cfRule>
  </conditionalFormatting>
  <conditionalFormatting sqref="E119:E120">
    <cfRule type="cellIs" priority="946" dxfId="161" operator="greaterThanOrEqual" stopIfTrue="1">
      <formula>T$6</formula>
    </cfRule>
  </conditionalFormatting>
  <conditionalFormatting sqref="F119:F120">
    <cfRule type="cellIs" priority="945" dxfId="161" operator="greaterThanOrEqual" stopIfTrue="1">
      <formula>$F$6</formula>
    </cfRule>
  </conditionalFormatting>
  <conditionalFormatting sqref="G119:G120">
    <cfRule type="cellIs" priority="944" dxfId="161" operator="greaterThanOrEqual" stopIfTrue="1">
      <formula>$G$6</formula>
    </cfRule>
  </conditionalFormatting>
  <conditionalFormatting sqref="H119:H120">
    <cfRule type="cellIs" priority="943" dxfId="161" operator="greaterThanOrEqual" stopIfTrue="1">
      <formula>$H$6</formula>
    </cfRule>
  </conditionalFormatting>
  <conditionalFormatting sqref="I119:I120">
    <cfRule type="cellIs" priority="942" dxfId="161" operator="greaterThanOrEqual" stopIfTrue="1">
      <formula>$I$6</formula>
    </cfRule>
  </conditionalFormatting>
  <conditionalFormatting sqref="C119:C120">
    <cfRule type="cellIs" priority="938" dxfId="0" operator="equal">
      <formula>0</formula>
    </cfRule>
  </conditionalFormatting>
  <conditionalFormatting sqref="L119:L120">
    <cfRule type="cellIs" priority="937" dxfId="161" operator="greaterThanOrEqual" stopIfTrue="1">
      <formula>$L$6</formula>
    </cfRule>
  </conditionalFormatting>
  <conditionalFormatting sqref="M119:M120">
    <cfRule type="cellIs" priority="936" dxfId="161" operator="greaterThanOrEqual" stopIfTrue="1">
      <formula>$M$6</formula>
    </cfRule>
  </conditionalFormatting>
  <conditionalFormatting sqref="R121:R143">
    <cfRule type="cellIs" priority="934" dxfId="0" operator="equal">
      <formula>0</formula>
    </cfRule>
  </conditionalFormatting>
  <conditionalFormatting sqref="R119:R120">
    <cfRule type="cellIs" priority="932" dxfId="0" operator="equal">
      <formula>0</formula>
    </cfRule>
  </conditionalFormatting>
  <conditionalFormatting sqref="AG121:AG143">
    <cfRule type="cellIs" priority="930" dxfId="0" operator="equal">
      <formula>0</formula>
    </cfRule>
  </conditionalFormatting>
  <conditionalFormatting sqref="AG119:AG120">
    <cfRule type="cellIs" priority="928" dxfId="0" operator="equal">
      <formula>0</formula>
    </cfRule>
  </conditionalFormatting>
  <conditionalFormatting sqref="E148:E170">
    <cfRule type="cellIs" priority="927" dxfId="161" operator="greaterThanOrEqual" stopIfTrue="1">
      <formula>T$6</formula>
    </cfRule>
  </conditionalFormatting>
  <conditionalFormatting sqref="F148:F170">
    <cfRule type="cellIs" priority="926" dxfId="161" operator="greaterThanOrEqual" stopIfTrue="1">
      <formula>$F$6</formula>
    </cfRule>
  </conditionalFormatting>
  <conditionalFormatting sqref="G148:G170">
    <cfRule type="cellIs" priority="925" dxfId="161" operator="greaterThanOrEqual" stopIfTrue="1">
      <formula>$G$6</formula>
    </cfRule>
  </conditionalFormatting>
  <conditionalFormatting sqref="H148:H170">
    <cfRule type="cellIs" priority="924" dxfId="161" operator="greaterThanOrEqual" stopIfTrue="1">
      <formula>$H$6</formula>
    </cfRule>
  </conditionalFormatting>
  <conditionalFormatting sqref="I148:I170">
    <cfRule type="cellIs" priority="923" dxfId="161" operator="greaterThanOrEqual" stopIfTrue="1">
      <formula>$I$6</formula>
    </cfRule>
  </conditionalFormatting>
  <conditionalFormatting sqref="J148:J170">
    <cfRule type="cellIs" priority="922" dxfId="161" operator="greaterThanOrEqual" stopIfTrue="1">
      <formula>$J$6</formula>
    </cfRule>
  </conditionalFormatting>
  <conditionalFormatting sqref="K148:K170">
    <cfRule type="cellIs" priority="921" dxfId="161" operator="greaterThanOrEqual" stopIfTrue="1">
      <formula>$K$6</formula>
    </cfRule>
  </conditionalFormatting>
  <conditionalFormatting sqref="P146:P170">
    <cfRule type="cellIs" priority="920" dxfId="161" operator="greaterThanOrEqual" stopIfTrue="1">
      <formula>$P$6</formula>
    </cfRule>
  </conditionalFormatting>
  <conditionalFormatting sqref="B146:B170">
    <cfRule type="cellIs" priority="919" dxfId="0" operator="equal">
      <formula>0</formula>
    </cfRule>
  </conditionalFormatting>
  <conditionalFormatting sqref="C148:C170">
    <cfRule type="cellIs" priority="917" dxfId="0" operator="equal">
      <formula>0</formula>
    </cfRule>
  </conditionalFormatting>
  <conditionalFormatting sqref="O146:O170">
    <cfRule type="cellIs" priority="916" dxfId="161" operator="greaterThanOrEqual" stopIfTrue="1">
      <formula>$O$6</formula>
    </cfRule>
  </conditionalFormatting>
  <conditionalFormatting sqref="L148:L170">
    <cfRule type="cellIs" priority="915" dxfId="161" operator="greaterThanOrEqual" stopIfTrue="1">
      <formula>$L$6</formula>
    </cfRule>
  </conditionalFormatting>
  <conditionalFormatting sqref="M148:M170">
    <cfRule type="cellIs" priority="914" dxfId="161" operator="greaterThanOrEqual" stopIfTrue="1">
      <formula>$M$6</formula>
    </cfRule>
  </conditionalFormatting>
  <conditionalFormatting sqref="N146:N170">
    <cfRule type="cellIs" priority="913" dxfId="161" operator="greaterThanOrEqual" stopIfTrue="1">
      <formula>$N$6</formula>
    </cfRule>
  </conditionalFormatting>
  <conditionalFormatting sqref="U146:AE170">
    <cfRule type="cellIs" priority="912" dxfId="161" operator="greaterThanOrEqual" stopIfTrue="1">
      <formula>U$6</formula>
    </cfRule>
  </conditionalFormatting>
  <conditionalFormatting sqref="T146:T170">
    <cfRule type="cellIs" priority="911" dxfId="161" operator="greaterThanOrEqual" stopIfTrue="1">
      <formula>T$6</formula>
    </cfRule>
  </conditionalFormatting>
  <conditionalFormatting sqref="J146:J147">
    <cfRule type="cellIs" priority="904" dxfId="161" operator="greaterThanOrEqual" stopIfTrue="1">
      <formula>$J$6</formula>
    </cfRule>
  </conditionalFormatting>
  <conditionalFormatting sqref="K146:K147">
    <cfRule type="cellIs" priority="903" dxfId="161" operator="greaterThanOrEqual" stopIfTrue="1">
      <formula>$K$6</formula>
    </cfRule>
  </conditionalFormatting>
  <conditionalFormatting sqref="AI146:AT170">
    <cfRule type="cellIs" priority="910" dxfId="161" operator="greaterThanOrEqual" stopIfTrue="1">
      <formula>AI$6</formula>
    </cfRule>
  </conditionalFormatting>
  <conditionalFormatting sqref="E146:E147">
    <cfRule type="cellIs" priority="909" dxfId="161" operator="greaterThanOrEqual" stopIfTrue="1">
      <formula>T$6</formula>
    </cfRule>
  </conditionalFormatting>
  <conditionalFormatting sqref="F146:F147">
    <cfRule type="cellIs" priority="908" dxfId="161" operator="greaterThanOrEqual" stopIfTrue="1">
      <formula>$F$6</formula>
    </cfRule>
  </conditionalFormatting>
  <conditionalFormatting sqref="G146:G147">
    <cfRule type="cellIs" priority="907" dxfId="161" operator="greaterThanOrEqual" stopIfTrue="1">
      <formula>$G$6</formula>
    </cfRule>
  </conditionalFormatting>
  <conditionalFormatting sqref="H146:H147">
    <cfRule type="cellIs" priority="906" dxfId="161" operator="greaterThanOrEqual" stopIfTrue="1">
      <formula>$H$6</formula>
    </cfRule>
  </conditionalFormatting>
  <conditionalFormatting sqref="I146:I147">
    <cfRule type="cellIs" priority="905" dxfId="161" operator="greaterThanOrEqual" stopIfTrue="1">
      <formula>$I$6</formula>
    </cfRule>
  </conditionalFormatting>
  <conditionalFormatting sqref="C146:C147">
    <cfRule type="cellIs" priority="901" dxfId="0" operator="equal">
      <formula>0</formula>
    </cfRule>
  </conditionalFormatting>
  <conditionalFormatting sqref="L146:L147">
    <cfRule type="cellIs" priority="900" dxfId="161" operator="greaterThanOrEqual" stopIfTrue="1">
      <formula>$L$6</formula>
    </cfRule>
  </conditionalFormatting>
  <conditionalFormatting sqref="M146:M147">
    <cfRule type="cellIs" priority="899" dxfId="161" operator="greaterThanOrEqual" stopIfTrue="1">
      <formula>$M$6</formula>
    </cfRule>
  </conditionalFormatting>
  <conditionalFormatting sqref="R148:R170">
    <cfRule type="cellIs" priority="897" dxfId="0" operator="equal">
      <formula>0</formula>
    </cfRule>
  </conditionalFormatting>
  <conditionalFormatting sqref="R146:R147">
    <cfRule type="cellIs" priority="895" dxfId="0" operator="equal">
      <formula>0</formula>
    </cfRule>
  </conditionalFormatting>
  <conditionalFormatting sqref="AG148:AG170">
    <cfRule type="cellIs" priority="893" dxfId="0" operator="equal">
      <formula>0</formula>
    </cfRule>
  </conditionalFormatting>
  <conditionalFormatting sqref="AG146:AG147">
    <cfRule type="cellIs" priority="891" dxfId="0" operator="equal">
      <formula>0</formula>
    </cfRule>
  </conditionalFormatting>
  <conditionalFormatting sqref="E175:E197">
    <cfRule type="cellIs" priority="890" dxfId="161" operator="greaterThanOrEqual" stopIfTrue="1">
      <formula>T$6</formula>
    </cfRule>
  </conditionalFormatting>
  <conditionalFormatting sqref="F175:F197">
    <cfRule type="cellIs" priority="889" dxfId="161" operator="greaterThanOrEqual" stopIfTrue="1">
      <formula>$F$6</formula>
    </cfRule>
  </conditionalFormatting>
  <conditionalFormatting sqref="G175:G197">
    <cfRule type="cellIs" priority="888" dxfId="161" operator="greaterThanOrEqual" stopIfTrue="1">
      <formula>$G$6</formula>
    </cfRule>
  </conditionalFormatting>
  <conditionalFormatting sqref="H175:H197">
    <cfRule type="cellIs" priority="887" dxfId="161" operator="greaterThanOrEqual" stopIfTrue="1">
      <formula>$H$6</formula>
    </cfRule>
  </conditionalFormatting>
  <conditionalFormatting sqref="I175:I197">
    <cfRule type="cellIs" priority="886" dxfId="161" operator="greaterThanOrEqual" stopIfTrue="1">
      <formula>$I$6</formula>
    </cfRule>
  </conditionalFormatting>
  <conditionalFormatting sqref="J175:J197">
    <cfRule type="cellIs" priority="885" dxfId="161" operator="greaterThanOrEqual" stopIfTrue="1">
      <formula>$J$6</formula>
    </cfRule>
  </conditionalFormatting>
  <conditionalFormatting sqref="K175:K197">
    <cfRule type="cellIs" priority="884" dxfId="161" operator="greaterThanOrEqual" stopIfTrue="1">
      <formula>$K$6</formula>
    </cfRule>
  </conditionalFormatting>
  <conditionalFormatting sqref="P173:P197">
    <cfRule type="cellIs" priority="883" dxfId="161" operator="greaterThanOrEqual" stopIfTrue="1">
      <formula>$P$6</formula>
    </cfRule>
  </conditionalFormatting>
  <conditionalFormatting sqref="B173:B197">
    <cfRule type="cellIs" priority="882" dxfId="0" operator="equal">
      <formula>0</formula>
    </cfRule>
  </conditionalFormatting>
  <conditionalFormatting sqref="C175:C197">
    <cfRule type="cellIs" priority="880" dxfId="0" operator="equal">
      <formula>0</formula>
    </cfRule>
  </conditionalFormatting>
  <conditionalFormatting sqref="O173:O197">
    <cfRule type="cellIs" priority="879" dxfId="161" operator="greaterThanOrEqual" stopIfTrue="1">
      <formula>$O$6</formula>
    </cfRule>
  </conditionalFormatting>
  <conditionalFormatting sqref="L175:L197">
    <cfRule type="cellIs" priority="878" dxfId="161" operator="greaterThanOrEqual" stopIfTrue="1">
      <formula>$L$6</formula>
    </cfRule>
  </conditionalFormatting>
  <conditionalFormatting sqref="M175:M197">
    <cfRule type="cellIs" priority="877" dxfId="161" operator="greaterThanOrEqual" stopIfTrue="1">
      <formula>$M$6</formula>
    </cfRule>
  </conditionalFormatting>
  <conditionalFormatting sqref="N173:N197">
    <cfRule type="cellIs" priority="876" dxfId="161" operator="greaterThanOrEqual" stopIfTrue="1">
      <formula>$N$6</formula>
    </cfRule>
  </conditionalFormatting>
  <conditionalFormatting sqref="U173:AE197">
    <cfRule type="cellIs" priority="875" dxfId="161" operator="greaterThanOrEqual" stopIfTrue="1">
      <formula>U$6</formula>
    </cfRule>
  </conditionalFormatting>
  <conditionalFormatting sqref="T173:T197">
    <cfRule type="cellIs" priority="874" dxfId="161" operator="greaterThanOrEqual" stopIfTrue="1">
      <formula>T$6</formula>
    </cfRule>
  </conditionalFormatting>
  <conditionalFormatting sqref="J173:J174">
    <cfRule type="cellIs" priority="867" dxfId="161" operator="greaterThanOrEqual" stopIfTrue="1">
      <formula>$J$6</formula>
    </cfRule>
  </conditionalFormatting>
  <conditionalFormatting sqref="K173:K174">
    <cfRule type="cellIs" priority="866" dxfId="161" operator="greaterThanOrEqual" stopIfTrue="1">
      <formula>$K$6</formula>
    </cfRule>
  </conditionalFormatting>
  <conditionalFormatting sqref="AI173:AT197">
    <cfRule type="cellIs" priority="873" dxfId="161" operator="greaterThanOrEqual" stopIfTrue="1">
      <formula>AI$6</formula>
    </cfRule>
  </conditionalFormatting>
  <conditionalFormatting sqref="E173:E174">
    <cfRule type="cellIs" priority="872" dxfId="161" operator="greaterThanOrEqual" stopIfTrue="1">
      <formula>T$6</formula>
    </cfRule>
  </conditionalFormatting>
  <conditionalFormatting sqref="F173:F174">
    <cfRule type="cellIs" priority="871" dxfId="161" operator="greaterThanOrEqual" stopIfTrue="1">
      <formula>$F$6</formula>
    </cfRule>
  </conditionalFormatting>
  <conditionalFormatting sqref="G173:G174">
    <cfRule type="cellIs" priority="870" dxfId="161" operator="greaterThanOrEqual" stopIfTrue="1">
      <formula>$G$6</formula>
    </cfRule>
  </conditionalFormatting>
  <conditionalFormatting sqref="H173:H174">
    <cfRule type="cellIs" priority="869" dxfId="161" operator="greaterThanOrEqual" stopIfTrue="1">
      <formula>$H$6</formula>
    </cfRule>
  </conditionalFormatting>
  <conditionalFormatting sqref="I173:I174">
    <cfRule type="cellIs" priority="868" dxfId="161" operator="greaterThanOrEqual" stopIfTrue="1">
      <formula>$I$6</formula>
    </cfRule>
  </conditionalFormatting>
  <conditionalFormatting sqref="C173:C174">
    <cfRule type="cellIs" priority="864" dxfId="0" operator="equal">
      <formula>0</formula>
    </cfRule>
  </conditionalFormatting>
  <conditionalFormatting sqref="L173:L174">
    <cfRule type="cellIs" priority="863" dxfId="161" operator="greaterThanOrEqual" stopIfTrue="1">
      <formula>$L$6</formula>
    </cfRule>
  </conditionalFormatting>
  <conditionalFormatting sqref="M173:M174">
    <cfRule type="cellIs" priority="862" dxfId="161" operator="greaterThanOrEqual" stopIfTrue="1">
      <formula>$M$6</formula>
    </cfRule>
  </conditionalFormatting>
  <conditionalFormatting sqref="R175:R197">
    <cfRule type="cellIs" priority="860" dxfId="0" operator="equal">
      <formula>0</formula>
    </cfRule>
  </conditionalFormatting>
  <conditionalFormatting sqref="R173:R174">
    <cfRule type="cellIs" priority="858" dxfId="0" operator="equal">
      <formula>0</formula>
    </cfRule>
  </conditionalFormatting>
  <conditionalFormatting sqref="AG175:AG197">
    <cfRule type="cellIs" priority="856" dxfId="0" operator="equal">
      <formula>0</formula>
    </cfRule>
  </conditionalFormatting>
  <conditionalFormatting sqref="AG173:AG174">
    <cfRule type="cellIs" priority="854" dxfId="0" operator="equal">
      <formula>0</formula>
    </cfRule>
  </conditionalFormatting>
  <conditionalFormatting sqref="E202:E224">
    <cfRule type="cellIs" priority="853" dxfId="161" operator="greaterThanOrEqual" stopIfTrue="1">
      <formula>T$6</formula>
    </cfRule>
  </conditionalFormatting>
  <conditionalFormatting sqref="F202:F224">
    <cfRule type="cellIs" priority="852" dxfId="161" operator="greaterThanOrEqual" stopIfTrue="1">
      <formula>$F$6</formula>
    </cfRule>
  </conditionalFormatting>
  <conditionalFormatting sqref="G202:G224">
    <cfRule type="cellIs" priority="851" dxfId="161" operator="greaterThanOrEqual" stopIfTrue="1">
      <formula>$G$6</formula>
    </cfRule>
  </conditionalFormatting>
  <conditionalFormatting sqref="H202:H224">
    <cfRule type="cellIs" priority="850" dxfId="161" operator="greaterThanOrEqual" stopIfTrue="1">
      <formula>$H$6</formula>
    </cfRule>
  </conditionalFormatting>
  <conditionalFormatting sqref="I202:I224">
    <cfRule type="cellIs" priority="849" dxfId="161" operator="greaterThanOrEqual" stopIfTrue="1">
      <formula>$I$6</formula>
    </cfRule>
  </conditionalFormatting>
  <conditionalFormatting sqref="J202:J224">
    <cfRule type="cellIs" priority="848" dxfId="161" operator="greaterThanOrEqual" stopIfTrue="1">
      <formula>$J$6</formula>
    </cfRule>
  </conditionalFormatting>
  <conditionalFormatting sqref="K202:K224">
    <cfRule type="cellIs" priority="847" dxfId="161" operator="greaterThanOrEqual" stopIfTrue="1">
      <formula>$K$6</formula>
    </cfRule>
  </conditionalFormatting>
  <conditionalFormatting sqref="P200:P224">
    <cfRule type="cellIs" priority="846" dxfId="161" operator="greaterThanOrEqual" stopIfTrue="1">
      <formula>$P$6</formula>
    </cfRule>
  </conditionalFormatting>
  <conditionalFormatting sqref="B200:B224">
    <cfRule type="cellIs" priority="845" dxfId="0" operator="equal">
      <formula>0</formula>
    </cfRule>
  </conditionalFormatting>
  <conditionalFormatting sqref="C202:C224">
    <cfRule type="cellIs" priority="843" dxfId="0" operator="equal">
      <formula>0</formula>
    </cfRule>
  </conditionalFormatting>
  <conditionalFormatting sqref="O200:O224">
    <cfRule type="cellIs" priority="842" dxfId="161" operator="greaterThanOrEqual" stopIfTrue="1">
      <formula>$O$6</formula>
    </cfRule>
  </conditionalFormatting>
  <conditionalFormatting sqref="L202:L224">
    <cfRule type="cellIs" priority="841" dxfId="161" operator="greaterThanOrEqual" stopIfTrue="1">
      <formula>$L$6</formula>
    </cfRule>
  </conditionalFormatting>
  <conditionalFormatting sqref="M202:M224">
    <cfRule type="cellIs" priority="840" dxfId="161" operator="greaterThanOrEqual" stopIfTrue="1">
      <formula>$M$6</formula>
    </cfRule>
  </conditionalFormatting>
  <conditionalFormatting sqref="N200:N224">
    <cfRule type="cellIs" priority="839" dxfId="161" operator="greaterThanOrEqual" stopIfTrue="1">
      <formula>$N$6</formula>
    </cfRule>
  </conditionalFormatting>
  <conditionalFormatting sqref="U200:AE224">
    <cfRule type="cellIs" priority="838" dxfId="161" operator="greaterThanOrEqual" stopIfTrue="1">
      <formula>U$6</formula>
    </cfRule>
  </conditionalFormatting>
  <conditionalFormatting sqref="T200:T224">
    <cfRule type="cellIs" priority="837" dxfId="161" operator="greaterThanOrEqual" stopIfTrue="1">
      <formula>T$6</formula>
    </cfRule>
  </conditionalFormatting>
  <conditionalFormatting sqref="J200:J201">
    <cfRule type="cellIs" priority="830" dxfId="161" operator="greaterThanOrEqual" stopIfTrue="1">
      <formula>$J$6</formula>
    </cfRule>
  </conditionalFormatting>
  <conditionalFormatting sqref="K200:K201">
    <cfRule type="cellIs" priority="829" dxfId="161" operator="greaterThanOrEqual" stopIfTrue="1">
      <formula>$K$6</formula>
    </cfRule>
  </conditionalFormatting>
  <conditionalFormatting sqref="AI200:AT224">
    <cfRule type="cellIs" priority="836" dxfId="161" operator="greaterThanOrEqual" stopIfTrue="1">
      <formula>AI$6</formula>
    </cfRule>
  </conditionalFormatting>
  <conditionalFormatting sqref="E200:E201">
    <cfRule type="cellIs" priority="835" dxfId="161" operator="greaterThanOrEqual" stopIfTrue="1">
      <formula>T$6</formula>
    </cfRule>
  </conditionalFormatting>
  <conditionalFormatting sqref="F200:F201">
    <cfRule type="cellIs" priority="834" dxfId="161" operator="greaterThanOrEqual" stopIfTrue="1">
      <formula>$F$6</formula>
    </cfRule>
  </conditionalFormatting>
  <conditionalFormatting sqref="G200:G201">
    <cfRule type="cellIs" priority="833" dxfId="161" operator="greaterThanOrEqual" stopIfTrue="1">
      <formula>$G$6</formula>
    </cfRule>
  </conditionalFormatting>
  <conditionalFormatting sqref="H200:H201">
    <cfRule type="cellIs" priority="832" dxfId="161" operator="greaterThanOrEqual" stopIfTrue="1">
      <formula>$H$6</formula>
    </cfRule>
  </conditionalFormatting>
  <conditionalFormatting sqref="I200:I201">
    <cfRule type="cellIs" priority="831" dxfId="161" operator="greaterThanOrEqual" stopIfTrue="1">
      <formula>$I$6</formula>
    </cfRule>
  </conditionalFormatting>
  <conditionalFormatting sqref="C200:C201">
    <cfRule type="cellIs" priority="827" dxfId="0" operator="equal">
      <formula>0</formula>
    </cfRule>
  </conditionalFormatting>
  <conditionalFormatting sqref="L200:L201">
    <cfRule type="cellIs" priority="826" dxfId="161" operator="greaterThanOrEqual" stopIfTrue="1">
      <formula>$L$6</formula>
    </cfRule>
  </conditionalFormatting>
  <conditionalFormatting sqref="M200:M201">
    <cfRule type="cellIs" priority="825" dxfId="161" operator="greaterThanOrEqual" stopIfTrue="1">
      <formula>$M$6</formula>
    </cfRule>
  </conditionalFormatting>
  <conditionalFormatting sqref="R202:R224">
    <cfRule type="cellIs" priority="823" dxfId="0" operator="equal">
      <formula>0</formula>
    </cfRule>
  </conditionalFormatting>
  <conditionalFormatting sqref="R200:R201">
    <cfRule type="cellIs" priority="821" dxfId="0" operator="equal">
      <formula>0</formula>
    </cfRule>
  </conditionalFormatting>
  <conditionalFormatting sqref="AG202:AG224">
    <cfRule type="cellIs" priority="819" dxfId="0" operator="equal">
      <formula>0</formula>
    </cfRule>
  </conditionalFormatting>
  <conditionalFormatting sqref="AG200:AG201">
    <cfRule type="cellIs" priority="817" dxfId="0" operator="equal">
      <formula>0</formula>
    </cfRule>
  </conditionalFormatting>
  <conditionalFormatting sqref="E229:E251">
    <cfRule type="cellIs" priority="816" dxfId="161" operator="greaterThanOrEqual" stopIfTrue="1">
      <formula>T$6</formula>
    </cfRule>
  </conditionalFormatting>
  <conditionalFormatting sqref="F229:F251">
    <cfRule type="cellIs" priority="815" dxfId="161" operator="greaterThanOrEqual" stopIfTrue="1">
      <formula>$F$6</formula>
    </cfRule>
  </conditionalFormatting>
  <conditionalFormatting sqref="G229:G251">
    <cfRule type="cellIs" priority="814" dxfId="161" operator="greaterThanOrEqual" stopIfTrue="1">
      <formula>$G$6</formula>
    </cfRule>
  </conditionalFormatting>
  <conditionalFormatting sqref="H229:H251">
    <cfRule type="cellIs" priority="813" dxfId="161" operator="greaterThanOrEqual" stopIfTrue="1">
      <formula>$H$6</formula>
    </cfRule>
  </conditionalFormatting>
  <conditionalFormatting sqref="I229:I251">
    <cfRule type="cellIs" priority="812" dxfId="161" operator="greaterThanOrEqual" stopIfTrue="1">
      <formula>$I$6</formula>
    </cfRule>
  </conditionalFormatting>
  <conditionalFormatting sqref="J229:J251">
    <cfRule type="cellIs" priority="811" dxfId="161" operator="greaterThanOrEqual" stopIfTrue="1">
      <formula>$J$6</formula>
    </cfRule>
  </conditionalFormatting>
  <conditionalFormatting sqref="K229:K251">
    <cfRule type="cellIs" priority="810" dxfId="161" operator="greaterThanOrEqual" stopIfTrue="1">
      <formula>$K$6</formula>
    </cfRule>
  </conditionalFormatting>
  <conditionalFormatting sqref="P227:P251">
    <cfRule type="cellIs" priority="809" dxfId="161" operator="greaterThanOrEqual" stopIfTrue="1">
      <formula>$P$6</formula>
    </cfRule>
  </conditionalFormatting>
  <conditionalFormatting sqref="B227:B251">
    <cfRule type="cellIs" priority="808" dxfId="0" operator="equal">
      <formula>0</formula>
    </cfRule>
  </conditionalFormatting>
  <conditionalFormatting sqref="C229:C251">
    <cfRule type="cellIs" priority="806" dxfId="0" operator="equal">
      <formula>0</formula>
    </cfRule>
  </conditionalFormatting>
  <conditionalFormatting sqref="O227:O251">
    <cfRule type="cellIs" priority="805" dxfId="161" operator="greaterThanOrEqual" stopIfTrue="1">
      <formula>$O$6</formula>
    </cfRule>
  </conditionalFormatting>
  <conditionalFormatting sqref="L229:L251">
    <cfRule type="cellIs" priority="804" dxfId="161" operator="greaterThanOrEqual" stopIfTrue="1">
      <formula>$L$6</formula>
    </cfRule>
  </conditionalFormatting>
  <conditionalFormatting sqref="M229:M251">
    <cfRule type="cellIs" priority="803" dxfId="161" operator="greaterThanOrEqual" stopIfTrue="1">
      <formula>$M$6</formula>
    </cfRule>
  </conditionalFormatting>
  <conditionalFormatting sqref="N227:N251">
    <cfRule type="cellIs" priority="802" dxfId="161" operator="greaterThanOrEqual" stopIfTrue="1">
      <formula>$N$6</formula>
    </cfRule>
  </conditionalFormatting>
  <conditionalFormatting sqref="U227:AE251">
    <cfRule type="cellIs" priority="801" dxfId="161" operator="greaterThanOrEqual" stopIfTrue="1">
      <formula>U$6</formula>
    </cfRule>
  </conditionalFormatting>
  <conditionalFormatting sqref="T227:T251">
    <cfRule type="cellIs" priority="800" dxfId="161" operator="greaterThanOrEqual" stopIfTrue="1">
      <formula>T$6</formula>
    </cfRule>
  </conditionalFormatting>
  <conditionalFormatting sqref="J227:J228">
    <cfRule type="cellIs" priority="793" dxfId="161" operator="greaterThanOrEqual" stopIfTrue="1">
      <formula>$J$6</formula>
    </cfRule>
  </conditionalFormatting>
  <conditionalFormatting sqref="K227:K228">
    <cfRule type="cellIs" priority="792" dxfId="161" operator="greaterThanOrEqual" stopIfTrue="1">
      <formula>$K$6</formula>
    </cfRule>
  </conditionalFormatting>
  <conditionalFormatting sqref="AI227:AT251">
    <cfRule type="cellIs" priority="799" dxfId="161" operator="greaterThanOrEqual" stopIfTrue="1">
      <formula>AI$6</formula>
    </cfRule>
  </conditionalFormatting>
  <conditionalFormatting sqref="E227:E228">
    <cfRule type="cellIs" priority="798" dxfId="161" operator="greaterThanOrEqual" stopIfTrue="1">
      <formula>T$6</formula>
    </cfRule>
  </conditionalFormatting>
  <conditionalFormatting sqref="F227:F228">
    <cfRule type="cellIs" priority="797" dxfId="161" operator="greaterThanOrEqual" stopIfTrue="1">
      <formula>$F$6</formula>
    </cfRule>
  </conditionalFormatting>
  <conditionalFormatting sqref="G227:G228">
    <cfRule type="cellIs" priority="796" dxfId="161" operator="greaterThanOrEqual" stopIfTrue="1">
      <formula>$G$6</formula>
    </cfRule>
  </conditionalFormatting>
  <conditionalFormatting sqref="H227:H228">
    <cfRule type="cellIs" priority="795" dxfId="161" operator="greaterThanOrEqual" stopIfTrue="1">
      <formula>$H$6</formula>
    </cfRule>
  </conditionalFormatting>
  <conditionalFormatting sqref="I227:I228">
    <cfRule type="cellIs" priority="794" dxfId="161" operator="greaterThanOrEqual" stopIfTrue="1">
      <formula>$I$6</formula>
    </cfRule>
  </conditionalFormatting>
  <conditionalFormatting sqref="C227:C228">
    <cfRule type="cellIs" priority="790" dxfId="0" operator="equal">
      <formula>0</formula>
    </cfRule>
  </conditionalFormatting>
  <conditionalFormatting sqref="L227:L228">
    <cfRule type="cellIs" priority="789" dxfId="161" operator="greaterThanOrEqual" stopIfTrue="1">
      <formula>$L$6</formula>
    </cfRule>
  </conditionalFormatting>
  <conditionalFormatting sqref="M227:M228">
    <cfRule type="cellIs" priority="788" dxfId="161" operator="greaterThanOrEqual" stopIfTrue="1">
      <formula>$M$6</formula>
    </cfRule>
  </conditionalFormatting>
  <conditionalFormatting sqref="R229:R251">
    <cfRule type="cellIs" priority="786" dxfId="0" operator="equal">
      <formula>0</formula>
    </cfRule>
  </conditionalFormatting>
  <conditionalFormatting sqref="R227:R228">
    <cfRule type="cellIs" priority="784" dxfId="0" operator="equal">
      <formula>0</formula>
    </cfRule>
  </conditionalFormatting>
  <conditionalFormatting sqref="AG229:AG251">
    <cfRule type="cellIs" priority="782" dxfId="0" operator="equal">
      <formula>0</formula>
    </cfRule>
  </conditionalFormatting>
  <conditionalFormatting sqref="AG227:AG228">
    <cfRule type="cellIs" priority="780" dxfId="0" operator="equal">
      <formula>0</formula>
    </cfRule>
  </conditionalFormatting>
  <conditionalFormatting sqref="E256:E278">
    <cfRule type="cellIs" priority="779" dxfId="161" operator="greaterThanOrEqual" stopIfTrue="1">
      <formula>T$6</formula>
    </cfRule>
  </conditionalFormatting>
  <conditionalFormatting sqref="F256:F278">
    <cfRule type="cellIs" priority="778" dxfId="161" operator="greaterThanOrEqual" stopIfTrue="1">
      <formula>$F$6</formula>
    </cfRule>
  </conditionalFormatting>
  <conditionalFormatting sqref="G256:G278">
    <cfRule type="cellIs" priority="777" dxfId="161" operator="greaterThanOrEqual" stopIfTrue="1">
      <formula>$G$6</formula>
    </cfRule>
  </conditionalFormatting>
  <conditionalFormatting sqref="H256:H278">
    <cfRule type="cellIs" priority="776" dxfId="161" operator="greaterThanOrEqual" stopIfTrue="1">
      <formula>$H$6</formula>
    </cfRule>
  </conditionalFormatting>
  <conditionalFormatting sqref="I256:I278">
    <cfRule type="cellIs" priority="775" dxfId="161" operator="greaterThanOrEqual" stopIfTrue="1">
      <formula>$I$6</formula>
    </cfRule>
  </conditionalFormatting>
  <conditionalFormatting sqref="J256:J278">
    <cfRule type="cellIs" priority="774" dxfId="161" operator="greaterThanOrEqual" stopIfTrue="1">
      <formula>$J$6</formula>
    </cfRule>
  </conditionalFormatting>
  <conditionalFormatting sqref="K256:K278">
    <cfRule type="cellIs" priority="773" dxfId="161" operator="greaterThanOrEqual" stopIfTrue="1">
      <formula>$K$6</formula>
    </cfRule>
  </conditionalFormatting>
  <conditionalFormatting sqref="P254:P278">
    <cfRule type="cellIs" priority="772" dxfId="161" operator="greaterThanOrEqual" stopIfTrue="1">
      <formula>$P$6</formula>
    </cfRule>
  </conditionalFormatting>
  <conditionalFormatting sqref="B254:B278">
    <cfRule type="cellIs" priority="771" dxfId="0" operator="equal">
      <formula>0</formula>
    </cfRule>
  </conditionalFormatting>
  <conditionalFormatting sqref="C256:C278">
    <cfRule type="cellIs" priority="769" dxfId="0" operator="equal">
      <formula>0</formula>
    </cfRule>
  </conditionalFormatting>
  <conditionalFormatting sqref="O254:O278">
    <cfRule type="cellIs" priority="768" dxfId="161" operator="greaterThanOrEqual" stopIfTrue="1">
      <formula>$O$6</formula>
    </cfRule>
  </conditionalFormatting>
  <conditionalFormatting sqref="L256:L278">
    <cfRule type="cellIs" priority="767" dxfId="161" operator="greaterThanOrEqual" stopIfTrue="1">
      <formula>$L$6</formula>
    </cfRule>
  </conditionalFormatting>
  <conditionalFormatting sqref="M256:M278">
    <cfRule type="cellIs" priority="766" dxfId="161" operator="greaterThanOrEqual" stopIfTrue="1">
      <formula>$M$6</formula>
    </cfRule>
  </conditionalFormatting>
  <conditionalFormatting sqref="N254:N278">
    <cfRule type="cellIs" priority="765" dxfId="161" operator="greaterThanOrEqual" stopIfTrue="1">
      <formula>$N$6</formula>
    </cfRule>
  </conditionalFormatting>
  <conditionalFormatting sqref="U254:AE278">
    <cfRule type="cellIs" priority="764" dxfId="161" operator="greaterThanOrEqual" stopIfTrue="1">
      <formula>U$6</formula>
    </cfRule>
  </conditionalFormatting>
  <conditionalFormatting sqref="T254:T278">
    <cfRule type="cellIs" priority="763" dxfId="161" operator="greaterThanOrEqual" stopIfTrue="1">
      <formula>T$6</formula>
    </cfRule>
  </conditionalFormatting>
  <conditionalFormatting sqref="J254:J255">
    <cfRule type="cellIs" priority="756" dxfId="161" operator="greaterThanOrEqual" stopIfTrue="1">
      <formula>$J$6</formula>
    </cfRule>
  </conditionalFormatting>
  <conditionalFormatting sqref="K254:K255">
    <cfRule type="cellIs" priority="755" dxfId="161" operator="greaterThanOrEqual" stopIfTrue="1">
      <formula>$K$6</formula>
    </cfRule>
  </conditionalFormatting>
  <conditionalFormatting sqref="AI254:AT278">
    <cfRule type="cellIs" priority="762" dxfId="161" operator="greaterThanOrEqual" stopIfTrue="1">
      <formula>AI$6</formula>
    </cfRule>
  </conditionalFormatting>
  <conditionalFormatting sqref="E254:E255">
    <cfRule type="cellIs" priority="761" dxfId="161" operator="greaterThanOrEqual" stopIfTrue="1">
      <formula>T$6</formula>
    </cfRule>
  </conditionalFormatting>
  <conditionalFormatting sqref="F254:F255">
    <cfRule type="cellIs" priority="760" dxfId="161" operator="greaterThanOrEqual" stopIfTrue="1">
      <formula>$F$6</formula>
    </cfRule>
  </conditionalFormatting>
  <conditionalFormatting sqref="G254:G255">
    <cfRule type="cellIs" priority="759" dxfId="161" operator="greaterThanOrEqual" stopIfTrue="1">
      <formula>$G$6</formula>
    </cfRule>
  </conditionalFormatting>
  <conditionalFormatting sqref="H254:H255">
    <cfRule type="cellIs" priority="758" dxfId="161" operator="greaterThanOrEqual" stopIfTrue="1">
      <formula>$H$6</formula>
    </cfRule>
  </conditionalFormatting>
  <conditionalFormatting sqref="I254:I255">
    <cfRule type="cellIs" priority="757" dxfId="161" operator="greaterThanOrEqual" stopIfTrue="1">
      <formula>$I$6</formula>
    </cfRule>
  </conditionalFormatting>
  <conditionalFormatting sqref="C254:C255">
    <cfRule type="cellIs" priority="753" dxfId="0" operator="equal">
      <formula>0</formula>
    </cfRule>
  </conditionalFormatting>
  <conditionalFormatting sqref="L254:L255">
    <cfRule type="cellIs" priority="752" dxfId="161" operator="greaterThanOrEqual" stopIfTrue="1">
      <formula>$L$6</formula>
    </cfRule>
  </conditionalFormatting>
  <conditionalFormatting sqref="M254:M255">
    <cfRule type="cellIs" priority="751" dxfId="161" operator="greaterThanOrEqual" stopIfTrue="1">
      <formula>$M$6</formula>
    </cfRule>
  </conditionalFormatting>
  <conditionalFormatting sqref="R256:R278">
    <cfRule type="cellIs" priority="749" dxfId="0" operator="equal">
      <formula>0</formula>
    </cfRule>
  </conditionalFormatting>
  <conditionalFormatting sqref="R254:R255">
    <cfRule type="cellIs" priority="747" dxfId="0" operator="equal">
      <formula>0</formula>
    </cfRule>
  </conditionalFormatting>
  <conditionalFormatting sqref="AG256:AG278">
    <cfRule type="cellIs" priority="745" dxfId="0" operator="equal">
      <formula>0</formula>
    </cfRule>
  </conditionalFormatting>
  <conditionalFormatting sqref="AG254:AG255">
    <cfRule type="cellIs" priority="743" dxfId="0" operator="equal">
      <formula>0</formula>
    </cfRule>
  </conditionalFormatting>
  <conditionalFormatting sqref="E283:E305">
    <cfRule type="cellIs" priority="742" dxfId="161" operator="greaterThanOrEqual" stopIfTrue="1">
      <formula>T$6</formula>
    </cfRule>
  </conditionalFormatting>
  <conditionalFormatting sqref="F283:F305">
    <cfRule type="cellIs" priority="741" dxfId="161" operator="greaterThanOrEqual" stopIfTrue="1">
      <formula>$F$6</formula>
    </cfRule>
  </conditionalFormatting>
  <conditionalFormatting sqref="G283:G305">
    <cfRule type="cellIs" priority="740" dxfId="161" operator="greaterThanOrEqual" stopIfTrue="1">
      <formula>$G$6</formula>
    </cfRule>
  </conditionalFormatting>
  <conditionalFormatting sqref="H283:H305">
    <cfRule type="cellIs" priority="739" dxfId="161" operator="greaterThanOrEqual" stopIfTrue="1">
      <formula>$H$6</formula>
    </cfRule>
  </conditionalFormatting>
  <conditionalFormatting sqref="I283:I305">
    <cfRule type="cellIs" priority="738" dxfId="161" operator="greaterThanOrEqual" stopIfTrue="1">
      <formula>$I$6</formula>
    </cfRule>
  </conditionalFormatting>
  <conditionalFormatting sqref="J283:J305">
    <cfRule type="cellIs" priority="737" dxfId="161" operator="greaterThanOrEqual" stopIfTrue="1">
      <formula>$J$6</formula>
    </cfRule>
  </conditionalFormatting>
  <conditionalFormatting sqref="K283:K305">
    <cfRule type="cellIs" priority="736" dxfId="161" operator="greaterThanOrEqual" stopIfTrue="1">
      <formula>$K$6</formula>
    </cfRule>
  </conditionalFormatting>
  <conditionalFormatting sqref="P281:P305">
    <cfRule type="cellIs" priority="735" dxfId="161" operator="greaterThanOrEqual" stopIfTrue="1">
      <formula>$P$6</formula>
    </cfRule>
  </conditionalFormatting>
  <conditionalFormatting sqref="B281:B305">
    <cfRule type="cellIs" priority="734" dxfId="0" operator="equal">
      <formula>0</formula>
    </cfRule>
  </conditionalFormatting>
  <conditionalFormatting sqref="C283:C305">
    <cfRule type="cellIs" priority="732" dxfId="0" operator="equal">
      <formula>0</formula>
    </cfRule>
  </conditionalFormatting>
  <conditionalFormatting sqref="O281:O305">
    <cfRule type="cellIs" priority="731" dxfId="161" operator="greaterThanOrEqual" stopIfTrue="1">
      <formula>$O$6</formula>
    </cfRule>
  </conditionalFormatting>
  <conditionalFormatting sqref="L283:L305">
    <cfRule type="cellIs" priority="730" dxfId="161" operator="greaterThanOrEqual" stopIfTrue="1">
      <formula>$L$6</formula>
    </cfRule>
  </conditionalFormatting>
  <conditionalFormatting sqref="M283:M305">
    <cfRule type="cellIs" priority="729" dxfId="161" operator="greaterThanOrEqual" stopIfTrue="1">
      <formula>$M$6</formula>
    </cfRule>
  </conditionalFormatting>
  <conditionalFormatting sqref="N281:N305">
    <cfRule type="cellIs" priority="728" dxfId="161" operator="greaterThanOrEqual" stopIfTrue="1">
      <formula>$N$6</formula>
    </cfRule>
  </conditionalFormatting>
  <conditionalFormatting sqref="U281:AE305">
    <cfRule type="cellIs" priority="727" dxfId="161" operator="greaterThanOrEqual" stopIfTrue="1">
      <formula>U$6</formula>
    </cfRule>
  </conditionalFormatting>
  <conditionalFormatting sqref="T281:T305">
    <cfRule type="cellIs" priority="726" dxfId="161" operator="greaterThanOrEqual" stopIfTrue="1">
      <formula>T$6</formula>
    </cfRule>
  </conditionalFormatting>
  <conditionalFormatting sqref="J281:J282">
    <cfRule type="cellIs" priority="719" dxfId="161" operator="greaterThanOrEqual" stopIfTrue="1">
      <formula>$J$6</formula>
    </cfRule>
  </conditionalFormatting>
  <conditionalFormatting sqref="K281:K282">
    <cfRule type="cellIs" priority="718" dxfId="161" operator="greaterThanOrEqual" stopIfTrue="1">
      <formula>$K$6</formula>
    </cfRule>
  </conditionalFormatting>
  <conditionalFormatting sqref="AI281:AT305">
    <cfRule type="cellIs" priority="725" dxfId="161" operator="greaterThanOrEqual" stopIfTrue="1">
      <formula>AI$6</formula>
    </cfRule>
  </conditionalFormatting>
  <conditionalFormatting sqref="E281:E282">
    <cfRule type="cellIs" priority="724" dxfId="161" operator="greaterThanOrEqual" stopIfTrue="1">
      <formula>T$6</formula>
    </cfRule>
  </conditionalFormatting>
  <conditionalFormatting sqref="F281:F282">
    <cfRule type="cellIs" priority="723" dxfId="161" operator="greaterThanOrEqual" stopIfTrue="1">
      <formula>$F$6</formula>
    </cfRule>
  </conditionalFormatting>
  <conditionalFormatting sqref="G281:G282">
    <cfRule type="cellIs" priority="722" dxfId="161" operator="greaterThanOrEqual" stopIfTrue="1">
      <formula>$G$6</formula>
    </cfRule>
  </conditionalFormatting>
  <conditionalFormatting sqref="H281:H282">
    <cfRule type="cellIs" priority="721" dxfId="161" operator="greaterThanOrEqual" stopIfTrue="1">
      <formula>$H$6</formula>
    </cfRule>
  </conditionalFormatting>
  <conditionalFormatting sqref="I281:I282">
    <cfRule type="cellIs" priority="720" dxfId="161" operator="greaterThanOrEqual" stopIfTrue="1">
      <formula>$I$6</formula>
    </cfRule>
  </conditionalFormatting>
  <conditionalFormatting sqref="C281:C282">
    <cfRule type="cellIs" priority="716" dxfId="0" operator="equal">
      <formula>0</formula>
    </cfRule>
  </conditionalFormatting>
  <conditionalFormatting sqref="L281:L282">
    <cfRule type="cellIs" priority="715" dxfId="161" operator="greaterThanOrEqual" stopIfTrue="1">
      <formula>$L$6</formula>
    </cfRule>
  </conditionalFormatting>
  <conditionalFormatting sqref="M281:M282">
    <cfRule type="cellIs" priority="714" dxfId="161" operator="greaterThanOrEqual" stopIfTrue="1">
      <formula>$M$6</formula>
    </cfRule>
  </conditionalFormatting>
  <conditionalFormatting sqref="R283:R305">
    <cfRule type="cellIs" priority="712" dxfId="0" operator="equal">
      <formula>0</formula>
    </cfRule>
  </conditionalFormatting>
  <conditionalFormatting sqref="R281:R282">
    <cfRule type="cellIs" priority="710" dxfId="0" operator="equal">
      <formula>0</formula>
    </cfRule>
  </conditionalFormatting>
  <conditionalFormatting sqref="AG283:AG305">
    <cfRule type="cellIs" priority="708" dxfId="0" operator="equal">
      <formula>0</formula>
    </cfRule>
  </conditionalFormatting>
  <conditionalFormatting sqref="AG281:AG282">
    <cfRule type="cellIs" priority="706" dxfId="0" operator="equal">
      <formula>0</formula>
    </cfRule>
  </conditionalFormatting>
  <conditionalFormatting sqref="E310:E332">
    <cfRule type="cellIs" priority="705" dxfId="161" operator="greaterThanOrEqual" stopIfTrue="1">
      <formula>T$6</formula>
    </cfRule>
  </conditionalFormatting>
  <conditionalFormatting sqref="F310:F332">
    <cfRule type="cellIs" priority="704" dxfId="161" operator="greaterThanOrEqual" stopIfTrue="1">
      <formula>$F$6</formula>
    </cfRule>
  </conditionalFormatting>
  <conditionalFormatting sqref="G310:G332">
    <cfRule type="cellIs" priority="703" dxfId="161" operator="greaterThanOrEqual" stopIfTrue="1">
      <formula>$G$6</formula>
    </cfRule>
  </conditionalFormatting>
  <conditionalFormatting sqref="H310:H332">
    <cfRule type="cellIs" priority="702" dxfId="161" operator="greaterThanOrEqual" stopIfTrue="1">
      <formula>$H$6</formula>
    </cfRule>
  </conditionalFormatting>
  <conditionalFormatting sqref="I310:I332">
    <cfRule type="cellIs" priority="701" dxfId="161" operator="greaterThanOrEqual" stopIfTrue="1">
      <formula>$I$6</formula>
    </cfRule>
  </conditionalFormatting>
  <conditionalFormatting sqref="J310:J332">
    <cfRule type="cellIs" priority="700" dxfId="161" operator="greaterThanOrEqual" stopIfTrue="1">
      <formula>$J$6</formula>
    </cfRule>
  </conditionalFormatting>
  <conditionalFormatting sqref="K310:K332">
    <cfRule type="cellIs" priority="699" dxfId="161" operator="greaterThanOrEqual" stopIfTrue="1">
      <formula>$K$6</formula>
    </cfRule>
  </conditionalFormatting>
  <conditionalFormatting sqref="P308:P332">
    <cfRule type="cellIs" priority="698" dxfId="161" operator="greaterThanOrEqual" stopIfTrue="1">
      <formula>$P$6</formula>
    </cfRule>
  </conditionalFormatting>
  <conditionalFormatting sqref="B308:B332">
    <cfRule type="cellIs" priority="697" dxfId="0" operator="equal">
      <formula>0</formula>
    </cfRule>
  </conditionalFormatting>
  <conditionalFormatting sqref="C310:C332">
    <cfRule type="cellIs" priority="695" dxfId="0" operator="equal">
      <formula>0</formula>
    </cfRule>
  </conditionalFormatting>
  <conditionalFormatting sqref="O308:O332">
    <cfRule type="cellIs" priority="694" dxfId="161" operator="greaterThanOrEqual" stopIfTrue="1">
      <formula>$O$6</formula>
    </cfRule>
  </conditionalFormatting>
  <conditionalFormatting sqref="L310:L332">
    <cfRule type="cellIs" priority="693" dxfId="161" operator="greaterThanOrEqual" stopIfTrue="1">
      <formula>$L$6</formula>
    </cfRule>
  </conditionalFormatting>
  <conditionalFormatting sqref="M310:M332">
    <cfRule type="cellIs" priority="692" dxfId="161" operator="greaterThanOrEqual" stopIfTrue="1">
      <formula>$M$6</formula>
    </cfRule>
  </conditionalFormatting>
  <conditionalFormatting sqref="N308:N332">
    <cfRule type="cellIs" priority="691" dxfId="161" operator="greaterThanOrEqual" stopIfTrue="1">
      <formula>$N$6</formula>
    </cfRule>
  </conditionalFormatting>
  <conditionalFormatting sqref="U308:AE332">
    <cfRule type="cellIs" priority="690" dxfId="161" operator="greaterThanOrEqual" stopIfTrue="1">
      <formula>U$6</formula>
    </cfRule>
  </conditionalFormatting>
  <conditionalFormatting sqref="T308:T332">
    <cfRule type="cellIs" priority="689" dxfId="161" operator="greaterThanOrEqual" stopIfTrue="1">
      <formula>T$6</formula>
    </cfRule>
  </conditionalFormatting>
  <conditionalFormatting sqref="J308:J309">
    <cfRule type="cellIs" priority="682" dxfId="161" operator="greaterThanOrEqual" stopIfTrue="1">
      <formula>$J$6</formula>
    </cfRule>
  </conditionalFormatting>
  <conditionalFormatting sqref="K308:K309">
    <cfRule type="cellIs" priority="681" dxfId="161" operator="greaterThanOrEqual" stopIfTrue="1">
      <formula>$K$6</formula>
    </cfRule>
  </conditionalFormatting>
  <conditionalFormatting sqref="AI308:AT332">
    <cfRule type="cellIs" priority="688" dxfId="161" operator="greaterThanOrEqual" stopIfTrue="1">
      <formula>AI$6</formula>
    </cfRule>
  </conditionalFormatting>
  <conditionalFormatting sqref="E308:E309">
    <cfRule type="cellIs" priority="687" dxfId="161" operator="greaterThanOrEqual" stopIfTrue="1">
      <formula>T$6</formula>
    </cfRule>
  </conditionalFormatting>
  <conditionalFormatting sqref="F308:F309">
    <cfRule type="cellIs" priority="686" dxfId="161" operator="greaterThanOrEqual" stopIfTrue="1">
      <formula>$F$6</formula>
    </cfRule>
  </conditionalFormatting>
  <conditionalFormatting sqref="G308:G309">
    <cfRule type="cellIs" priority="685" dxfId="161" operator="greaterThanOrEqual" stopIfTrue="1">
      <formula>$G$6</formula>
    </cfRule>
  </conditionalFormatting>
  <conditionalFormatting sqref="H308:H309">
    <cfRule type="cellIs" priority="684" dxfId="161" operator="greaterThanOrEqual" stopIfTrue="1">
      <formula>$H$6</formula>
    </cfRule>
  </conditionalFormatting>
  <conditionalFormatting sqref="I308:I309">
    <cfRule type="cellIs" priority="683" dxfId="161" operator="greaterThanOrEqual" stopIfTrue="1">
      <formula>$I$6</formula>
    </cfRule>
  </conditionalFormatting>
  <conditionalFormatting sqref="C308:C309">
    <cfRule type="cellIs" priority="679" dxfId="0" operator="equal">
      <formula>0</formula>
    </cfRule>
  </conditionalFormatting>
  <conditionalFormatting sqref="L308:L309">
    <cfRule type="cellIs" priority="678" dxfId="161" operator="greaterThanOrEqual" stopIfTrue="1">
      <formula>$L$6</formula>
    </cfRule>
  </conditionalFormatting>
  <conditionalFormatting sqref="M308:M309">
    <cfRule type="cellIs" priority="677" dxfId="161" operator="greaterThanOrEqual" stopIfTrue="1">
      <formula>$M$6</formula>
    </cfRule>
  </conditionalFormatting>
  <conditionalFormatting sqref="R310:R332">
    <cfRule type="cellIs" priority="675" dxfId="0" operator="equal">
      <formula>0</formula>
    </cfRule>
  </conditionalFormatting>
  <conditionalFormatting sqref="R308:R309">
    <cfRule type="cellIs" priority="673" dxfId="0" operator="equal">
      <formula>0</formula>
    </cfRule>
  </conditionalFormatting>
  <conditionalFormatting sqref="AG310:AG332">
    <cfRule type="cellIs" priority="671" dxfId="0" operator="equal">
      <formula>0</formula>
    </cfRule>
  </conditionalFormatting>
  <conditionalFormatting sqref="AG308:AG309">
    <cfRule type="cellIs" priority="669" dxfId="0" operator="equal">
      <formula>0</formula>
    </cfRule>
  </conditionalFormatting>
  <conditionalFormatting sqref="E337:E359">
    <cfRule type="cellIs" priority="668" dxfId="161" operator="greaterThanOrEqual" stopIfTrue="1">
      <formula>T$6</formula>
    </cfRule>
  </conditionalFormatting>
  <conditionalFormatting sqref="F337:F359">
    <cfRule type="cellIs" priority="667" dxfId="161" operator="greaterThanOrEqual" stopIfTrue="1">
      <formula>$F$6</formula>
    </cfRule>
  </conditionalFormatting>
  <conditionalFormatting sqref="G337:G359">
    <cfRule type="cellIs" priority="666" dxfId="161" operator="greaterThanOrEqual" stopIfTrue="1">
      <formula>$G$6</formula>
    </cfRule>
  </conditionalFormatting>
  <conditionalFormatting sqref="H337:H359">
    <cfRule type="cellIs" priority="665" dxfId="161" operator="greaterThanOrEqual" stopIfTrue="1">
      <formula>$H$6</formula>
    </cfRule>
  </conditionalFormatting>
  <conditionalFormatting sqref="I337:I359">
    <cfRule type="cellIs" priority="664" dxfId="161" operator="greaterThanOrEqual" stopIfTrue="1">
      <formula>$I$6</formula>
    </cfRule>
  </conditionalFormatting>
  <conditionalFormatting sqref="J337:J359">
    <cfRule type="cellIs" priority="663" dxfId="161" operator="greaterThanOrEqual" stopIfTrue="1">
      <formula>$J$6</formula>
    </cfRule>
  </conditionalFormatting>
  <conditionalFormatting sqref="K337:K359">
    <cfRule type="cellIs" priority="662" dxfId="161" operator="greaterThanOrEqual" stopIfTrue="1">
      <formula>$K$6</formula>
    </cfRule>
  </conditionalFormatting>
  <conditionalFormatting sqref="P335:P359">
    <cfRule type="cellIs" priority="661" dxfId="161" operator="greaterThanOrEqual" stopIfTrue="1">
      <formula>$P$6</formula>
    </cfRule>
  </conditionalFormatting>
  <conditionalFormatting sqref="B335:B359">
    <cfRule type="cellIs" priority="660" dxfId="0" operator="equal">
      <formula>0</formula>
    </cfRule>
  </conditionalFormatting>
  <conditionalFormatting sqref="C337:C359">
    <cfRule type="cellIs" priority="658" dxfId="0" operator="equal">
      <formula>0</formula>
    </cfRule>
  </conditionalFormatting>
  <conditionalFormatting sqref="O335:O359">
    <cfRule type="cellIs" priority="657" dxfId="161" operator="greaterThanOrEqual" stopIfTrue="1">
      <formula>$O$6</formula>
    </cfRule>
  </conditionalFormatting>
  <conditionalFormatting sqref="L337:L359">
    <cfRule type="cellIs" priority="656" dxfId="161" operator="greaterThanOrEqual" stopIfTrue="1">
      <formula>$L$6</formula>
    </cfRule>
  </conditionalFormatting>
  <conditionalFormatting sqref="M337:M359">
    <cfRule type="cellIs" priority="655" dxfId="161" operator="greaterThanOrEqual" stopIfTrue="1">
      <formula>$M$6</formula>
    </cfRule>
  </conditionalFormatting>
  <conditionalFormatting sqref="N335:N359">
    <cfRule type="cellIs" priority="654" dxfId="161" operator="greaterThanOrEqual" stopIfTrue="1">
      <formula>$N$6</formula>
    </cfRule>
  </conditionalFormatting>
  <conditionalFormatting sqref="U335:AE359">
    <cfRule type="cellIs" priority="653" dxfId="161" operator="greaterThanOrEqual" stopIfTrue="1">
      <formula>U$6</formula>
    </cfRule>
  </conditionalFormatting>
  <conditionalFormatting sqref="T335:T359">
    <cfRule type="cellIs" priority="652" dxfId="161" operator="greaterThanOrEqual" stopIfTrue="1">
      <formula>T$6</formula>
    </cfRule>
  </conditionalFormatting>
  <conditionalFormatting sqref="J335:J336">
    <cfRule type="cellIs" priority="645" dxfId="161" operator="greaterThanOrEqual" stopIfTrue="1">
      <formula>$J$6</formula>
    </cfRule>
  </conditionalFormatting>
  <conditionalFormatting sqref="K335:K336">
    <cfRule type="cellIs" priority="644" dxfId="161" operator="greaterThanOrEqual" stopIfTrue="1">
      <formula>$K$6</formula>
    </cfRule>
  </conditionalFormatting>
  <conditionalFormatting sqref="AI335:AT359">
    <cfRule type="cellIs" priority="651" dxfId="161" operator="greaterThanOrEqual" stopIfTrue="1">
      <formula>AI$6</formula>
    </cfRule>
  </conditionalFormatting>
  <conditionalFormatting sqref="E335:E336">
    <cfRule type="cellIs" priority="650" dxfId="161" operator="greaterThanOrEqual" stopIfTrue="1">
      <formula>T$6</formula>
    </cfRule>
  </conditionalFormatting>
  <conditionalFormatting sqref="F335:F336">
    <cfRule type="cellIs" priority="649" dxfId="161" operator="greaterThanOrEqual" stopIfTrue="1">
      <formula>$F$6</formula>
    </cfRule>
  </conditionalFormatting>
  <conditionalFormatting sqref="G335:G336">
    <cfRule type="cellIs" priority="648" dxfId="161" operator="greaterThanOrEqual" stopIfTrue="1">
      <formula>$G$6</formula>
    </cfRule>
  </conditionalFormatting>
  <conditionalFormatting sqref="H335:H336">
    <cfRule type="cellIs" priority="647" dxfId="161" operator="greaterThanOrEqual" stopIfTrue="1">
      <formula>$H$6</formula>
    </cfRule>
  </conditionalFormatting>
  <conditionalFormatting sqref="I335:I336">
    <cfRule type="cellIs" priority="646" dxfId="161" operator="greaterThanOrEqual" stopIfTrue="1">
      <formula>$I$6</formula>
    </cfRule>
  </conditionalFormatting>
  <conditionalFormatting sqref="C335:C336">
    <cfRule type="cellIs" priority="642" dxfId="0" operator="equal">
      <formula>0</formula>
    </cfRule>
  </conditionalFormatting>
  <conditionalFormatting sqref="L335:L336">
    <cfRule type="cellIs" priority="641" dxfId="161" operator="greaterThanOrEqual" stopIfTrue="1">
      <formula>$L$6</formula>
    </cfRule>
  </conditionalFormatting>
  <conditionalFormatting sqref="M335:M336">
    <cfRule type="cellIs" priority="640" dxfId="161" operator="greaterThanOrEqual" stopIfTrue="1">
      <formula>$M$6</formula>
    </cfRule>
  </conditionalFormatting>
  <conditionalFormatting sqref="R337:R359">
    <cfRule type="cellIs" priority="638" dxfId="0" operator="equal">
      <formula>0</formula>
    </cfRule>
  </conditionalFormatting>
  <conditionalFormatting sqref="R335:R336">
    <cfRule type="cellIs" priority="636" dxfId="0" operator="equal">
      <formula>0</formula>
    </cfRule>
  </conditionalFormatting>
  <conditionalFormatting sqref="AG337:AG359">
    <cfRule type="cellIs" priority="634" dxfId="0" operator="equal">
      <formula>0</formula>
    </cfRule>
  </conditionalFormatting>
  <conditionalFormatting sqref="AG335:AG336">
    <cfRule type="cellIs" priority="632" dxfId="0" operator="equal">
      <formula>0</formula>
    </cfRule>
  </conditionalFormatting>
  <conditionalFormatting sqref="E364:E386">
    <cfRule type="cellIs" priority="631" dxfId="161" operator="greaterThanOrEqual" stopIfTrue="1">
      <formula>T$6</formula>
    </cfRule>
  </conditionalFormatting>
  <conditionalFormatting sqref="F364:F386">
    <cfRule type="cellIs" priority="630" dxfId="161" operator="greaterThanOrEqual" stopIfTrue="1">
      <formula>$F$6</formula>
    </cfRule>
  </conditionalFormatting>
  <conditionalFormatting sqref="G364:G386">
    <cfRule type="cellIs" priority="629" dxfId="161" operator="greaterThanOrEqual" stopIfTrue="1">
      <formula>$G$6</formula>
    </cfRule>
  </conditionalFormatting>
  <conditionalFormatting sqref="H364:H386">
    <cfRule type="cellIs" priority="628" dxfId="161" operator="greaterThanOrEqual" stopIfTrue="1">
      <formula>$H$6</formula>
    </cfRule>
  </conditionalFormatting>
  <conditionalFormatting sqref="I364:I386">
    <cfRule type="cellIs" priority="627" dxfId="161" operator="greaterThanOrEqual" stopIfTrue="1">
      <formula>$I$6</formula>
    </cfRule>
  </conditionalFormatting>
  <conditionalFormatting sqref="J364:J386">
    <cfRule type="cellIs" priority="626" dxfId="161" operator="greaterThanOrEqual" stopIfTrue="1">
      <formula>$J$6</formula>
    </cfRule>
  </conditionalFormatting>
  <conditionalFormatting sqref="K364:K386">
    <cfRule type="cellIs" priority="625" dxfId="161" operator="greaterThanOrEqual" stopIfTrue="1">
      <formula>$K$6</formula>
    </cfRule>
  </conditionalFormatting>
  <conditionalFormatting sqref="P362:P386">
    <cfRule type="cellIs" priority="624" dxfId="161" operator="greaterThanOrEqual" stopIfTrue="1">
      <formula>$P$6</formula>
    </cfRule>
  </conditionalFormatting>
  <conditionalFormatting sqref="B362:B386">
    <cfRule type="cellIs" priority="623" dxfId="0" operator="equal">
      <formula>0</formula>
    </cfRule>
  </conditionalFormatting>
  <conditionalFormatting sqref="C364:C386">
    <cfRule type="cellIs" priority="621" dxfId="0" operator="equal">
      <formula>0</formula>
    </cfRule>
  </conditionalFormatting>
  <conditionalFormatting sqref="O362:O386">
    <cfRule type="cellIs" priority="620" dxfId="161" operator="greaterThanOrEqual" stopIfTrue="1">
      <formula>$O$6</formula>
    </cfRule>
  </conditionalFormatting>
  <conditionalFormatting sqref="L364:L386">
    <cfRule type="cellIs" priority="619" dxfId="161" operator="greaterThanOrEqual" stopIfTrue="1">
      <formula>$L$6</formula>
    </cfRule>
  </conditionalFormatting>
  <conditionalFormatting sqref="M364:M386">
    <cfRule type="cellIs" priority="618" dxfId="161" operator="greaterThanOrEqual" stopIfTrue="1">
      <formula>$M$6</formula>
    </cfRule>
  </conditionalFormatting>
  <conditionalFormatting sqref="N362:N386">
    <cfRule type="cellIs" priority="617" dxfId="161" operator="greaterThanOrEqual" stopIfTrue="1">
      <formula>$N$6</formula>
    </cfRule>
  </conditionalFormatting>
  <conditionalFormatting sqref="U362:AE386">
    <cfRule type="cellIs" priority="616" dxfId="161" operator="greaterThanOrEqual" stopIfTrue="1">
      <formula>U$6</formula>
    </cfRule>
  </conditionalFormatting>
  <conditionalFormatting sqref="T362:T386">
    <cfRule type="cellIs" priority="615" dxfId="161" operator="greaterThanOrEqual" stopIfTrue="1">
      <formula>T$6</formula>
    </cfRule>
  </conditionalFormatting>
  <conditionalFormatting sqref="J362:J363">
    <cfRule type="cellIs" priority="608" dxfId="161" operator="greaterThanOrEqual" stopIfTrue="1">
      <formula>$J$6</formula>
    </cfRule>
  </conditionalFormatting>
  <conditionalFormatting sqref="K362:K363">
    <cfRule type="cellIs" priority="607" dxfId="161" operator="greaterThanOrEqual" stopIfTrue="1">
      <formula>$K$6</formula>
    </cfRule>
  </conditionalFormatting>
  <conditionalFormatting sqref="AI362:AT386">
    <cfRule type="cellIs" priority="614" dxfId="161" operator="greaterThanOrEqual" stopIfTrue="1">
      <formula>AI$6</formula>
    </cfRule>
  </conditionalFormatting>
  <conditionalFormatting sqref="E362:E363">
    <cfRule type="cellIs" priority="613" dxfId="161" operator="greaterThanOrEqual" stopIfTrue="1">
      <formula>T$6</formula>
    </cfRule>
  </conditionalFormatting>
  <conditionalFormatting sqref="F362:F363">
    <cfRule type="cellIs" priority="612" dxfId="161" operator="greaterThanOrEqual" stopIfTrue="1">
      <formula>$F$6</formula>
    </cfRule>
  </conditionalFormatting>
  <conditionalFormatting sqref="G362:G363">
    <cfRule type="cellIs" priority="611" dxfId="161" operator="greaterThanOrEqual" stopIfTrue="1">
      <formula>$G$6</formula>
    </cfRule>
  </conditionalFormatting>
  <conditionalFormatting sqref="H362:H363">
    <cfRule type="cellIs" priority="610" dxfId="161" operator="greaterThanOrEqual" stopIfTrue="1">
      <formula>$H$6</formula>
    </cfRule>
  </conditionalFormatting>
  <conditionalFormatting sqref="I362:I363">
    <cfRule type="cellIs" priority="609" dxfId="161" operator="greaterThanOrEqual" stopIfTrue="1">
      <formula>$I$6</formula>
    </cfRule>
  </conditionalFormatting>
  <conditionalFormatting sqref="C362:C363">
    <cfRule type="cellIs" priority="605" dxfId="0" operator="equal">
      <formula>0</formula>
    </cfRule>
  </conditionalFormatting>
  <conditionalFormatting sqref="L362:L363">
    <cfRule type="cellIs" priority="604" dxfId="161" operator="greaterThanOrEqual" stopIfTrue="1">
      <formula>$L$6</formula>
    </cfRule>
  </conditionalFormatting>
  <conditionalFormatting sqref="M362:M363">
    <cfRule type="cellIs" priority="603" dxfId="161" operator="greaterThanOrEqual" stopIfTrue="1">
      <formula>$M$6</formula>
    </cfRule>
  </conditionalFormatting>
  <conditionalFormatting sqref="R364:R386">
    <cfRule type="cellIs" priority="601" dxfId="0" operator="equal">
      <formula>0</formula>
    </cfRule>
  </conditionalFormatting>
  <conditionalFormatting sqref="R362:R363">
    <cfRule type="cellIs" priority="599" dxfId="0" operator="equal">
      <formula>0</formula>
    </cfRule>
  </conditionalFormatting>
  <conditionalFormatting sqref="AG364:AG386">
    <cfRule type="cellIs" priority="597" dxfId="0" operator="equal">
      <formula>0</formula>
    </cfRule>
  </conditionalFormatting>
  <conditionalFormatting sqref="AG362:AG363">
    <cfRule type="cellIs" priority="595" dxfId="0" operator="equal">
      <formula>0</formula>
    </cfRule>
  </conditionalFormatting>
  <conditionalFormatting sqref="E391:E413">
    <cfRule type="cellIs" priority="594" dxfId="161" operator="greaterThanOrEqual" stopIfTrue="1">
      <formula>T$6</formula>
    </cfRule>
  </conditionalFormatting>
  <conditionalFormatting sqref="F391:F413">
    <cfRule type="cellIs" priority="593" dxfId="161" operator="greaterThanOrEqual" stopIfTrue="1">
      <formula>$F$6</formula>
    </cfRule>
  </conditionalFormatting>
  <conditionalFormatting sqref="G391:G413">
    <cfRule type="cellIs" priority="592" dxfId="161" operator="greaterThanOrEqual" stopIfTrue="1">
      <formula>$G$6</formula>
    </cfRule>
  </conditionalFormatting>
  <conditionalFormatting sqref="H391:H413">
    <cfRule type="cellIs" priority="591" dxfId="161" operator="greaterThanOrEqual" stopIfTrue="1">
      <formula>$H$6</formula>
    </cfRule>
  </conditionalFormatting>
  <conditionalFormatting sqref="I391:I413">
    <cfRule type="cellIs" priority="590" dxfId="161" operator="greaterThanOrEqual" stopIfTrue="1">
      <formula>$I$6</formula>
    </cfRule>
  </conditionalFormatting>
  <conditionalFormatting sqref="J391:J413">
    <cfRule type="cellIs" priority="589" dxfId="161" operator="greaterThanOrEqual" stopIfTrue="1">
      <formula>$J$6</formula>
    </cfRule>
  </conditionalFormatting>
  <conditionalFormatting sqref="K391:K413">
    <cfRule type="cellIs" priority="588" dxfId="161" operator="greaterThanOrEqual" stopIfTrue="1">
      <formula>$K$6</formula>
    </cfRule>
  </conditionalFormatting>
  <conditionalFormatting sqref="P389:P413">
    <cfRule type="cellIs" priority="587" dxfId="161" operator="greaterThanOrEqual" stopIfTrue="1">
      <formula>$P$6</formula>
    </cfRule>
  </conditionalFormatting>
  <conditionalFormatting sqref="B389:B413">
    <cfRule type="cellIs" priority="586" dxfId="0" operator="equal">
      <formula>0</formula>
    </cfRule>
  </conditionalFormatting>
  <conditionalFormatting sqref="C391:C413">
    <cfRule type="cellIs" priority="584" dxfId="0" operator="equal">
      <formula>0</formula>
    </cfRule>
  </conditionalFormatting>
  <conditionalFormatting sqref="O389:O413">
    <cfRule type="cellIs" priority="583" dxfId="161" operator="greaterThanOrEqual" stopIfTrue="1">
      <formula>$O$6</formula>
    </cfRule>
  </conditionalFormatting>
  <conditionalFormatting sqref="L391:L413">
    <cfRule type="cellIs" priority="582" dxfId="161" operator="greaterThanOrEqual" stopIfTrue="1">
      <formula>$L$6</formula>
    </cfRule>
  </conditionalFormatting>
  <conditionalFormatting sqref="M391:M413">
    <cfRule type="cellIs" priority="581" dxfId="161" operator="greaterThanOrEqual" stopIfTrue="1">
      <formula>$M$6</formula>
    </cfRule>
  </conditionalFormatting>
  <conditionalFormatting sqref="N389:N413">
    <cfRule type="cellIs" priority="580" dxfId="161" operator="greaterThanOrEqual" stopIfTrue="1">
      <formula>$N$6</formula>
    </cfRule>
  </conditionalFormatting>
  <conditionalFormatting sqref="U389:AE413">
    <cfRule type="cellIs" priority="579" dxfId="161" operator="greaterThanOrEqual" stopIfTrue="1">
      <formula>U$6</formula>
    </cfRule>
  </conditionalFormatting>
  <conditionalFormatting sqref="T389:T413">
    <cfRule type="cellIs" priority="578" dxfId="161" operator="greaterThanOrEqual" stopIfTrue="1">
      <formula>T$6</formula>
    </cfRule>
  </conditionalFormatting>
  <conditionalFormatting sqref="J389:J390">
    <cfRule type="cellIs" priority="571" dxfId="161" operator="greaterThanOrEqual" stopIfTrue="1">
      <formula>$J$6</formula>
    </cfRule>
  </conditionalFormatting>
  <conditionalFormatting sqref="K389:K390">
    <cfRule type="cellIs" priority="570" dxfId="161" operator="greaterThanOrEqual" stopIfTrue="1">
      <formula>$K$6</formula>
    </cfRule>
  </conditionalFormatting>
  <conditionalFormatting sqref="AI389:AT413">
    <cfRule type="cellIs" priority="577" dxfId="161" operator="greaterThanOrEqual" stopIfTrue="1">
      <formula>AI$6</formula>
    </cfRule>
  </conditionalFormatting>
  <conditionalFormatting sqref="E389:E390">
    <cfRule type="cellIs" priority="576" dxfId="161" operator="greaterThanOrEqual" stopIfTrue="1">
      <formula>T$6</formula>
    </cfRule>
  </conditionalFormatting>
  <conditionalFormatting sqref="F389:F390">
    <cfRule type="cellIs" priority="575" dxfId="161" operator="greaterThanOrEqual" stopIfTrue="1">
      <formula>$F$6</formula>
    </cfRule>
  </conditionalFormatting>
  <conditionalFormatting sqref="G389:G390">
    <cfRule type="cellIs" priority="574" dxfId="161" operator="greaterThanOrEqual" stopIfTrue="1">
      <formula>$G$6</formula>
    </cfRule>
  </conditionalFormatting>
  <conditionalFormatting sqref="H389:H390">
    <cfRule type="cellIs" priority="573" dxfId="161" operator="greaterThanOrEqual" stopIfTrue="1">
      <formula>$H$6</formula>
    </cfRule>
  </conditionalFormatting>
  <conditionalFormatting sqref="I389:I390">
    <cfRule type="cellIs" priority="572" dxfId="161" operator="greaterThanOrEqual" stopIfTrue="1">
      <formula>$I$6</formula>
    </cfRule>
  </conditionalFormatting>
  <conditionalFormatting sqref="C389:C390">
    <cfRule type="cellIs" priority="568" dxfId="0" operator="equal">
      <formula>0</formula>
    </cfRule>
  </conditionalFormatting>
  <conditionalFormatting sqref="L389:L390">
    <cfRule type="cellIs" priority="567" dxfId="161" operator="greaterThanOrEqual" stopIfTrue="1">
      <formula>$L$6</formula>
    </cfRule>
  </conditionalFormatting>
  <conditionalFormatting sqref="M389:M390">
    <cfRule type="cellIs" priority="566" dxfId="161" operator="greaterThanOrEqual" stopIfTrue="1">
      <formula>$M$6</formula>
    </cfRule>
  </conditionalFormatting>
  <conditionalFormatting sqref="R391:R413">
    <cfRule type="cellIs" priority="564" dxfId="0" operator="equal">
      <formula>0</formula>
    </cfRule>
  </conditionalFormatting>
  <conditionalFormatting sqref="R389:R390">
    <cfRule type="cellIs" priority="562" dxfId="0" operator="equal">
      <formula>0</formula>
    </cfRule>
  </conditionalFormatting>
  <conditionalFormatting sqref="AG391:AG413">
    <cfRule type="cellIs" priority="560" dxfId="0" operator="equal">
      <formula>0</formula>
    </cfRule>
  </conditionalFormatting>
  <conditionalFormatting sqref="AG389:AG390">
    <cfRule type="cellIs" priority="558" dxfId="0" operator="equal">
      <formula>0</formula>
    </cfRule>
  </conditionalFormatting>
  <conditionalFormatting sqref="E418:E440">
    <cfRule type="cellIs" priority="557" dxfId="161" operator="greaterThanOrEqual" stopIfTrue="1">
      <formula>T$6</formula>
    </cfRule>
  </conditionalFormatting>
  <conditionalFormatting sqref="F418:F440">
    <cfRule type="cellIs" priority="556" dxfId="161" operator="greaterThanOrEqual" stopIfTrue="1">
      <formula>$F$6</formula>
    </cfRule>
  </conditionalFormatting>
  <conditionalFormatting sqref="G418:G440">
    <cfRule type="cellIs" priority="555" dxfId="161" operator="greaterThanOrEqual" stopIfTrue="1">
      <formula>$G$6</formula>
    </cfRule>
  </conditionalFormatting>
  <conditionalFormatting sqref="H418:H440">
    <cfRule type="cellIs" priority="554" dxfId="161" operator="greaterThanOrEqual" stopIfTrue="1">
      <formula>$H$6</formula>
    </cfRule>
  </conditionalFormatting>
  <conditionalFormatting sqref="I418:I440">
    <cfRule type="cellIs" priority="553" dxfId="161" operator="greaterThanOrEqual" stopIfTrue="1">
      <formula>$I$6</formula>
    </cfRule>
  </conditionalFormatting>
  <conditionalFormatting sqref="J418:J440">
    <cfRule type="cellIs" priority="552" dxfId="161" operator="greaterThanOrEqual" stopIfTrue="1">
      <formula>$J$6</formula>
    </cfRule>
  </conditionalFormatting>
  <conditionalFormatting sqref="K418:K440">
    <cfRule type="cellIs" priority="551" dxfId="161" operator="greaterThanOrEqual" stopIfTrue="1">
      <formula>$K$6</formula>
    </cfRule>
  </conditionalFormatting>
  <conditionalFormatting sqref="P416:P440">
    <cfRule type="cellIs" priority="550" dxfId="161" operator="greaterThanOrEqual" stopIfTrue="1">
      <formula>$P$6</formula>
    </cfRule>
  </conditionalFormatting>
  <conditionalFormatting sqref="B416:B440">
    <cfRule type="cellIs" priority="549" dxfId="0" operator="equal">
      <formula>0</formula>
    </cfRule>
  </conditionalFormatting>
  <conditionalFormatting sqref="C418:C440">
    <cfRule type="cellIs" priority="547" dxfId="0" operator="equal">
      <formula>0</formula>
    </cfRule>
  </conditionalFormatting>
  <conditionalFormatting sqref="O416:O440">
    <cfRule type="cellIs" priority="546" dxfId="161" operator="greaterThanOrEqual" stopIfTrue="1">
      <formula>$O$6</formula>
    </cfRule>
  </conditionalFormatting>
  <conditionalFormatting sqref="L418:L440">
    <cfRule type="cellIs" priority="545" dxfId="161" operator="greaterThanOrEqual" stopIfTrue="1">
      <formula>$L$6</formula>
    </cfRule>
  </conditionalFormatting>
  <conditionalFormatting sqref="M418:M440">
    <cfRule type="cellIs" priority="544" dxfId="161" operator="greaterThanOrEqual" stopIfTrue="1">
      <formula>$M$6</formula>
    </cfRule>
  </conditionalFormatting>
  <conditionalFormatting sqref="N416:N440">
    <cfRule type="cellIs" priority="543" dxfId="161" operator="greaterThanOrEqual" stopIfTrue="1">
      <formula>$N$6</formula>
    </cfRule>
  </conditionalFormatting>
  <conditionalFormatting sqref="U416:AE440">
    <cfRule type="cellIs" priority="542" dxfId="161" operator="greaterThanOrEqual" stopIfTrue="1">
      <formula>U$6</formula>
    </cfRule>
  </conditionalFormatting>
  <conditionalFormatting sqref="T416:T440">
    <cfRule type="cellIs" priority="541" dxfId="161" operator="greaterThanOrEqual" stopIfTrue="1">
      <formula>T$6</formula>
    </cfRule>
  </conditionalFormatting>
  <conditionalFormatting sqref="J416:J417">
    <cfRule type="cellIs" priority="534" dxfId="161" operator="greaterThanOrEqual" stopIfTrue="1">
      <formula>$J$6</formula>
    </cfRule>
  </conditionalFormatting>
  <conditionalFormatting sqref="K416:K417">
    <cfRule type="cellIs" priority="533" dxfId="161" operator="greaterThanOrEqual" stopIfTrue="1">
      <formula>$K$6</formula>
    </cfRule>
  </conditionalFormatting>
  <conditionalFormatting sqref="AI416:AT440">
    <cfRule type="cellIs" priority="540" dxfId="161" operator="greaterThanOrEqual" stopIfTrue="1">
      <formula>AI$6</formula>
    </cfRule>
  </conditionalFormatting>
  <conditionalFormatting sqref="E416:E417">
    <cfRule type="cellIs" priority="539" dxfId="161" operator="greaterThanOrEqual" stopIfTrue="1">
      <formula>T$6</formula>
    </cfRule>
  </conditionalFormatting>
  <conditionalFormatting sqref="F416:F417">
    <cfRule type="cellIs" priority="538" dxfId="161" operator="greaterThanOrEqual" stopIfTrue="1">
      <formula>$F$6</formula>
    </cfRule>
  </conditionalFormatting>
  <conditionalFormatting sqref="G416:G417">
    <cfRule type="cellIs" priority="537" dxfId="161" operator="greaterThanOrEqual" stopIfTrue="1">
      <formula>$G$6</formula>
    </cfRule>
  </conditionalFormatting>
  <conditionalFormatting sqref="H416:H417">
    <cfRule type="cellIs" priority="536" dxfId="161" operator="greaterThanOrEqual" stopIfTrue="1">
      <formula>$H$6</formula>
    </cfRule>
  </conditionalFormatting>
  <conditionalFormatting sqref="I416:I417">
    <cfRule type="cellIs" priority="535" dxfId="161" operator="greaterThanOrEqual" stopIfTrue="1">
      <formula>$I$6</formula>
    </cfRule>
  </conditionalFormatting>
  <conditionalFormatting sqref="C416:C417">
    <cfRule type="cellIs" priority="531" dxfId="0" operator="equal">
      <formula>0</formula>
    </cfRule>
  </conditionalFormatting>
  <conditionalFormatting sqref="L416:L417">
    <cfRule type="cellIs" priority="530" dxfId="161" operator="greaterThanOrEqual" stopIfTrue="1">
      <formula>$L$6</formula>
    </cfRule>
  </conditionalFormatting>
  <conditionalFormatting sqref="M416:M417">
    <cfRule type="cellIs" priority="529" dxfId="161" operator="greaterThanOrEqual" stopIfTrue="1">
      <formula>$M$6</formula>
    </cfRule>
  </conditionalFormatting>
  <conditionalFormatting sqref="R418:R440">
    <cfRule type="cellIs" priority="527" dxfId="0" operator="equal">
      <formula>0</formula>
    </cfRule>
  </conditionalFormatting>
  <conditionalFormatting sqref="R416:R417">
    <cfRule type="cellIs" priority="525" dxfId="0" operator="equal">
      <formula>0</formula>
    </cfRule>
  </conditionalFormatting>
  <conditionalFormatting sqref="AG418:AG440">
    <cfRule type="cellIs" priority="523" dxfId="0" operator="equal">
      <formula>0</formula>
    </cfRule>
  </conditionalFormatting>
  <conditionalFormatting sqref="AG416:AG417">
    <cfRule type="cellIs" priority="521" dxfId="0" operator="equal">
      <formula>0</formula>
    </cfRule>
  </conditionalFormatting>
  <conditionalFormatting sqref="E445:E467">
    <cfRule type="cellIs" priority="520" dxfId="161" operator="greaterThanOrEqual" stopIfTrue="1">
      <formula>T$6</formula>
    </cfRule>
  </conditionalFormatting>
  <conditionalFormatting sqref="F445:F467">
    <cfRule type="cellIs" priority="519" dxfId="161" operator="greaterThanOrEqual" stopIfTrue="1">
      <formula>$F$6</formula>
    </cfRule>
  </conditionalFormatting>
  <conditionalFormatting sqref="G445:G467">
    <cfRule type="cellIs" priority="518" dxfId="161" operator="greaterThanOrEqual" stopIfTrue="1">
      <formula>$G$6</formula>
    </cfRule>
  </conditionalFormatting>
  <conditionalFormatting sqref="H445:H467">
    <cfRule type="cellIs" priority="517" dxfId="161" operator="greaterThanOrEqual" stopIfTrue="1">
      <formula>$H$6</formula>
    </cfRule>
  </conditionalFormatting>
  <conditionalFormatting sqref="I445:I467">
    <cfRule type="cellIs" priority="516" dxfId="161" operator="greaterThanOrEqual" stopIfTrue="1">
      <formula>$I$6</formula>
    </cfRule>
  </conditionalFormatting>
  <conditionalFormatting sqref="J445:J467">
    <cfRule type="cellIs" priority="515" dxfId="161" operator="greaterThanOrEqual" stopIfTrue="1">
      <formula>$J$6</formula>
    </cfRule>
  </conditionalFormatting>
  <conditionalFormatting sqref="K445:K467">
    <cfRule type="cellIs" priority="514" dxfId="161" operator="greaterThanOrEqual" stopIfTrue="1">
      <formula>$K$6</formula>
    </cfRule>
  </conditionalFormatting>
  <conditionalFormatting sqref="P443:P467">
    <cfRule type="cellIs" priority="513" dxfId="161" operator="greaterThanOrEqual" stopIfTrue="1">
      <formula>$P$6</formula>
    </cfRule>
  </conditionalFormatting>
  <conditionalFormatting sqref="B443:B467">
    <cfRule type="cellIs" priority="512" dxfId="0" operator="equal">
      <formula>0</formula>
    </cfRule>
  </conditionalFormatting>
  <conditionalFormatting sqref="C445:C467">
    <cfRule type="cellIs" priority="510" dxfId="0" operator="equal">
      <formula>0</formula>
    </cfRule>
  </conditionalFormatting>
  <conditionalFormatting sqref="O443:O467">
    <cfRule type="cellIs" priority="509" dxfId="161" operator="greaterThanOrEqual" stopIfTrue="1">
      <formula>$O$6</formula>
    </cfRule>
  </conditionalFormatting>
  <conditionalFormatting sqref="L445:L467">
    <cfRule type="cellIs" priority="508" dxfId="161" operator="greaterThanOrEqual" stopIfTrue="1">
      <formula>$L$6</formula>
    </cfRule>
  </conditionalFormatting>
  <conditionalFormatting sqref="M445:M467">
    <cfRule type="cellIs" priority="507" dxfId="161" operator="greaterThanOrEqual" stopIfTrue="1">
      <formula>$M$6</formula>
    </cfRule>
  </conditionalFormatting>
  <conditionalFormatting sqref="N443:N467">
    <cfRule type="cellIs" priority="506" dxfId="161" operator="greaterThanOrEqual" stopIfTrue="1">
      <formula>$N$6</formula>
    </cfRule>
  </conditionalFormatting>
  <conditionalFormatting sqref="U443:AE467">
    <cfRule type="cellIs" priority="505" dxfId="161" operator="greaterThanOrEqual" stopIfTrue="1">
      <formula>U$6</formula>
    </cfRule>
  </conditionalFormatting>
  <conditionalFormatting sqref="T443:T467">
    <cfRule type="cellIs" priority="504" dxfId="161" operator="greaterThanOrEqual" stopIfTrue="1">
      <formula>T$6</formula>
    </cfRule>
  </conditionalFormatting>
  <conditionalFormatting sqref="J443:J444">
    <cfRule type="cellIs" priority="497" dxfId="161" operator="greaterThanOrEqual" stopIfTrue="1">
      <formula>$J$6</formula>
    </cfRule>
  </conditionalFormatting>
  <conditionalFormatting sqref="K443:K444">
    <cfRule type="cellIs" priority="496" dxfId="161" operator="greaterThanOrEqual" stopIfTrue="1">
      <formula>$K$6</formula>
    </cfRule>
  </conditionalFormatting>
  <conditionalFormatting sqref="AI443:AT467">
    <cfRule type="cellIs" priority="503" dxfId="161" operator="greaterThanOrEqual" stopIfTrue="1">
      <formula>AI$6</formula>
    </cfRule>
  </conditionalFormatting>
  <conditionalFormatting sqref="E443:E444">
    <cfRule type="cellIs" priority="502" dxfId="161" operator="greaterThanOrEqual" stopIfTrue="1">
      <formula>T$6</formula>
    </cfRule>
  </conditionalFormatting>
  <conditionalFormatting sqref="F443:F444">
    <cfRule type="cellIs" priority="501" dxfId="161" operator="greaterThanOrEqual" stopIfTrue="1">
      <formula>$F$6</formula>
    </cfRule>
  </conditionalFormatting>
  <conditionalFormatting sqref="G443:G444">
    <cfRule type="cellIs" priority="500" dxfId="161" operator="greaterThanOrEqual" stopIfTrue="1">
      <formula>$G$6</formula>
    </cfRule>
  </conditionalFormatting>
  <conditionalFormatting sqref="H443:H444">
    <cfRule type="cellIs" priority="499" dxfId="161" operator="greaterThanOrEqual" stopIfTrue="1">
      <formula>$H$6</formula>
    </cfRule>
  </conditionalFormatting>
  <conditionalFormatting sqref="I443:I444">
    <cfRule type="cellIs" priority="498" dxfId="161" operator="greaterThanOrEqual" stopIfTrue="1">
      <formula>$I$6</formula>
    </cfRule>
  </conditionalFormatting>
  <conditionalFormatting sqref="C443:C444">
    <cfRule type="cellIs" priority="494" dxfId="0" operator="equal">
      <formula>0</formula>
    </cfRule>
  </conditionalFormatting>
  <conditionalFormatting sqref="L443:L444">
    <cfRule type="cellIs" priority="493" dxfId="161" operator="greaterThanOrEqual" stopIfTrue="1">
      <formula>$L$6</formula>
    </cfRule>
  </conditionalFormatting>
  <conditionalFormatting sqref="M443:M444">
    <cfRule type="cellIs" priority="492" dxfId="161" operator="greaterThanOrEqual" stopIfTrue="1">
      <formula>$M$6</formula>
    </cfRule>
  </conditionalFormatting>
  <conditionalFormatting sqref="R445:R467">
    <cfRule type="cellIs" priority="490" dxfId="0" operator="equal">
      <formula>0</formula>
    </cfRule>
  </conditionalFormatting>
  <conditionalFormatting sqref="R443:R444">
    <cfRule type="cellIs" priority="488" dxfId="0" operator="equal">
      <formula>0</formula>
    </cfRule>
  </conditionalFormatting>
  <conditionalFormatting sqref="AG445:AG467">
    <cfRule type="cellIs" priority="486" dxfId="0" operator="equal">
      <formula>0</formula>
    </cfRule>
  </conditionalFormatting>
  <conditionalFormatting sqref="AG443:AG444">
    <cfRule type="cellIs" priority="484" dxfId="0" operator="equal">
      <formula>0</formula>
    </cfRule>
  </conditionalFormatting>
  <conditionalFormatting sqref="E472:E494">
    <cfRule type="cellIs" priority="483" dxfId="161" operator="greaterThanOrEqual" stopIfTrue="1">
      <formula>T$6</formula>
    </cfRule>
  </conditionalFormatting>
  <conditionalFormatting sqref="F472:F494">
    <cfRule type="cellIs" priority="482" dxfId="161" operator="greaterThanOrEqual" stopIfTrue="1">
      <formula>$F$6</formula>
    </cfRule>
  </conditionalFormatting>
  <conditionalFormatting sqref="G472:G494">
    <cfRule type="cellIs" priority="481" dxfId="161" operator="greaterThanOrEqual" stopIfTrue="1">
      <formula>$G$6</formula>
    </cfRule>
  </conditionalFormatting>
  <conditionalFormatting sqref="H472:H494">
    <cfRule type="cellIs" priority="480" dxfId="161" operator="greaterThanOrEqual" stopIfTrue="1">
      <formula>$H$6</formula>
    </cfRule>
  </conditionalFormatting>
  <conditionalFormatting sqref="I472:I494">
    <cfRule type="cellIs" priority="479" dxfId="161" operator="greaterThanOrEqual" stopIfTrue="1">
      <formula>$I$6</formula>
    </cfRule>
  </conditionalFormatting>
  <conditionalFormatting sqref="J472:J494">
    <cfRule type="cellIs" priority="478" dxfId="161" operator="greaterThanOrEqual" stopIfTrue="1">
      <formula>$J$6</formula>
    </cfRule>
  </conditionalFormatting>
  <conditionalFormatting sqref="K472:K494">
    <cfRule type="cellIs" priority="477" dxfId="161" operator="greaterThanOrEqual" stopIfTrue="1">
      <formula>$K$6</formula>
    </cfRule>
  </conditionalFormatting>
  <conditionalFormatting sqref="P470:P494">
    <cfRule type="cellIs" priority="476" dxfId="161" operator="greaterThanOrEqual" stopIfTrue="1">
      <formula>$P$6</formula>
    </cfRule>
  </conditionalFormatting>
  <conditionalFormatting sqref="B470:B494">
    <cfRule type="cellIs" priority="475" dxfId="0" operator="equal">
      <formula>0</formula>
    </cfRule>
  </conditionalFormatting>
  <conditionalFormatting sqref="C472:C494">
    <cfRule type="cellIs" priority="473" dxfId="0" operator="equal">
      <formula>0</formula>
    </cfRule>
  </conditionalFormatting>
  <conditionalFormatting sqref="O470:O494">
    <cfRule type="cellIs" priority="472" dxfId="161" operator="greaterThanOrEqual" stopIfTrue="1">
      <formula>$O$6</formula>
    </cfRule>
  </conditionalFormatting>
  <conditionalFormatting sqref="L472:L494">
    <cfRule type="cellIs" priority="471" dxfId="161" operator="greaterThanOrEqual" stopIfTrue="1">
      <formula>$L$6</formula>
    </cfRule>
  </conditionalFormatting>
  <conditionalFormatting sqref="M472:M494">
    <cfRule type="cellIs" priority="470" dxfId="161" operator="greaterThanOrEqual" stopIfTrue="1">
      <formula>$M$6</formula>
    </cfRule>
  </conditionalFormatting>
  <conditionalFormatting sqref="N470:N494">
    <cfRule type="cellIs" priority="469" dxfId="161" operator="greaterThanOrEqual" stopIfTrue="1">
      <formula>$N$6</formula>
    </cfRule>
  </conditionalFormatting>
  <conditionalFormatting sqref="U470:AE494">
    <cfRule type="cellIs" priority="468" dxfId="161" operator="greaterThanOrEqual" stopIfTrue="1">
      <formula>U$6</formula>
    </cfRule>
  </conditionalFormatting>
  <conditionalFormatting sqref="T470:T494">
    <cfRule type="cellIs" priority="467" dxfId="161" operator="greaterThanOrEqual" stopIfTrue="1">
      <formula>T$6</formula>
    </cfRule>
  </conditionalFormatting>
  <conditionalFormatting sqref="J470:J471">
    <cfRule type="cellIs" priority="460" dxfId="161" operator="greaterThanOrEqual" stopIfTrue="1">
      <formula>$J$6</formula>
    </cfRule>
  </conditionalFormatting>
  <conditionalFormatting sqref="K470:K471">
    <cfRule type="cellIs" priority="459" dxfId="161" operator="greaterThanOrEqual" stopIfTrue="1">
      <formula>$K$6</formula>
    </cfRule>
  </conditionalFormatting>
  <conditionalFormatting sqref="AI470:AT494">
    <cfRule type="cellIs" priority="466" dxfId="161" operator="greaterThanOrEqual" stopIfTrue="1">
      <formula>AI$6</formula>
    </cfRule>
  </conditionalFormatting>
  <conditionalFormatting sqref="E470:E471">
    <cfRule type="cellIs" priority="465" dxfId="161" operator="greaterThanOrEqual" stopIfTrue="1">
      <formula>T$6</formula>
    </cfRule>
  </conditionalFormatting>
  <conditionalFormatting sqref="F470:F471">
    <cfRule type="cellIs" priority="464" dxfId="161" operator="greaterThanOrEqual" stopIfTrue="1">
      <formula>$F$6</formula>
    </cfRule>
  </conditionalFormatting>
  <conditionalFormatting sqref="G470:G471">
    <cfRule type="cellIs" priority="463" dxfId="161" operator="greaterThanOrEqual" stopIfTrue="1">
      <formula>$G$6</formula>
    </cfRule>
  </conditionalFormatting>
  <conditionalFormatting sqref="H470:H471">
    <cfRule type="cellIs" priority="462" dxfId="161" operator="greaterThanOrEqual" stopIfTrue="1">
      <formula>$H$6</formula>
    </cfRule>
  </conditionalFormatting>
  <conditionalFormatting sqref="I470:I471">
    <cfRule type="cellIs" priority="461" dxfId="161" operator="greaterThanOrEqual" stopIfTrue="1">
      <formula>$I$6</formula>
    </cfRule>
  </conditionalFormatting>
  <conditionalFormatting sqref="C470:C471">
    <cfRule type="cellIs" priority="457" dxfId="0" operator="equal">
      <formula>0</formula>
    </cfRule>
  </conditionalFormatting>
  <conditionalFormatting sqref="L470:L471">
    <cfRule type="cellIs" priority="456" dxfId="161" operator="greaterThanOrEqual" stopIfTrue="1">
      <formula>$L$6</formula>
    </cfRule>
  </conditionalFormatting>
  <conditionalFormatting sqref="M470:M471">
    <cfRule type="cellIs" priority="455" dxfId="161" operator="greaterThanOrEqual" stopIfTrue="1">
      <formula>$M$6</formula>
    </cfRule>
  </conditionalFormatting>
  <conditionalFormatting sqref="R472:R494">
    <cfRule type="cellIs" priority="453" dxfId="0" operator="equal">
      <formula>0</formula>
    </cfRule>
  </conditionalFormatting>
  <conditionalFormatting sqref="R470:R471">
    <cfRule type="cellIs" priority="451" dxfId="0" operator="equal">
      <formula>0</formula>
    </cfRule>
  </conditionalFormatting>
  <conditionalFormatting sqref="AG472:AG494">
    <cfRule type="cellIs" priority="449" dxfId="0" operator="equal">
      <formula>0</formula>
    </cfRule>
  </conditionalFormatting>
  <conditionalFormatting sqref="AG470:AG471">
    <cfRule type="cellIs" priority="447" dxfId="0" operator="equal">
      <formula>0</formula>
    </cfRule>
  </conditionalFormatting>
  <conditionalFormatting sqref="E499:E521">
    <cfRule type="cellIs" priority="446" dxfId="161" operator="greaterThanOrEqual" stopIfTrue="1">
      <formula>T$6</formula>
    </cfRule>
  </conditionalFormatting>
  <conditionalFormatting sqref="F499:F521">
    <cfRule type="cellIs" priority="445" dxfId="161" operator="greaterThanOrEqual" stopIfTrue="1">
      <formula>$F$6</formula>
    </cfRule>
  </conditionalFormatting>
  <conditionalFormatting sqref="G499:G521">
    <cfRule type="cellIs" priority="444" dxfId="161" operator="greaterThanOrEqual" stopIfTrue="1">
      <formula>$G$6</formula>
    </cfRule>
  </conditionalFormatting>
  <conditionalFormatting sqref="H499:H521">
    <cfRule type="cellIs" priority="443" dxfId="161" operator="greaterThanOrEqual" stopIfTrue="1">
      <formula>$H$6</formula>
    </cfRule>
  </conditionalFormatting>
  <conditionalFormatting sqref="I499:I521">
    <cfRule type="cellIs" priority="442" dxfId="161" operator="greaterThanOrEqual" stopIfTrue="1">
      <formula>$I$6</formula>
    </cfRule>
  </conditionalFormatting>
  <conditionalFormatting sqref="J499:J521">
    <cfRule type="cellIs" priority="441" dxfId="161" operator="greaterThanOrEqual" stopIfTrue="1">
      <formula>$J$6</formula>
    </cfRule>
  </conditionalFormatting>
  <conditionalFormatting sqref="K499:K521">
    <cfRule type="cellIs" priority="440" dxfId="161" operator="greaterThanOrEqual" stopIfTrue="1">
      <formula>$K$6</formula>
    </cfRule>
  </conditionalFormatting>
  <conditionalFormatting sqref="P497:P521">
    <cfRule type="cellIs" priority="439" dxfId="161" operator="greaterThanOrEqual" stopIfTrue="1">
      <formula>$P$6</formula>
    </cfRule>
  </conditionalFormatting>
  <conditionalFormatting sqref="B497:B521">
    <cfRule type="cellIs" priority="438" dxfId="0" operator="equal">
      <formula>0</formula>
    </cfRule>
  </conditionalFormatting>
  <conditionalFormatting sqref="C499:C521">
    <cfRule type="cellIs" priority="436" dxfId="0" operator="equal">
      <formula>0</formula>
    </cfRule>
  </conditionalFormatting>
  <conditionalFormatting sqref="O497:O521">
    <cfRule type="cellIs" priority="435" dxfId="161" operator="greaterThanOrEqual" stopIfTrue="1">
      <formula>$O$6</formula>
    </cfRule>
  </conditionalFormatting>
  <conditionalFormatting sqref="L499:L521">
    <cfRule type="cellIs" priority="434" dxfId="161" operator="greaterThanOrEqual" stopIfTrue="1">
      <formula>$L$6</formula>
    </cfRule>
  </conditionalFormatting>
  <conditionalFormatting sqref="M499:M521">
    <cfRule type="cellIs" priority="433" dxfId="161" operator="greaterThanOrEqual" stopIfTrue="1">
      <formula>$M$6</formula>
    </cfRule>
  </conditionalFormatting>
  <conditionalFormatting sqref="N497:N521">
    <cfRule type="cellIs" priority="432" dxfId="161" operator="greaterThanOrEqual" stopIfTrue="1">
      <formula>$N$6</formula>
    </cfRule>
  </conditionalFormatting>
  <conditionalFormatting sqref="U497:AE521">
    <cfRule type="cellIs" priority="431" dxfId="161" operator="greaterThanOrEqual" stopIfTrue="1">
      <formula>U$6</formula>
    </cfRule>
  </conditionalFormatting>
  <conditionalFormatting sqref="T497:T521">
    <cfRule type="cellIs" priority="430" dxfId="161" operator="greaterThanOrEqual" stopIfTrue="1">
      <formula>T$6</formula>
    </cfRule>
  </conditionalFormatting>
  <conditionalFormatting sqref="J497:J498">
    <cfRule type="cellIs" priority="423" dxfId="161" operator="greaterThanOrEqual" stopIfTrue="1">
      <formula>$J$6</formula>
    </cfRule>
  </conditionalFormatting>
  <conditionalFormatting sqref="K497:K498">
    <cfRule type="cellIs" priority="422" dxfId="161" operator="greaterThanOrEqual" stopIfTrue="1">
      <formula>$K$6</formula>
    </cfRule>
  </conditionalFormatting>
  <conditionalFormatting sqref="AI497:AT521">
    <cfRule type="cellIs" priority="429" dxfId="161" operator="greaterThanOrEqual" stopIfTrue="1">
      <formula>AI$6</formula>
    </cfRule>
  </conditionalFormatting>
  <conditionalFormatting sqref="E497:E498">
    <cfRule type="cellIs" priority="428" dxfId="161" operator="greaterThanOrEqual" stopIfTrue="1">
      <formula>T$6</formula>
    </cfRule>
  </conditionalFormatting>
  <conditionalFormatting sqref="F497:F498">
    <cfRule type="cellIs" priority="427" dxfId="161" operator="greaterThanOrEqual" stopIfTrue="1">
      <formula>$F$6</formula>
    </cfRule>
  </conditionalFormatting>
  <conditionalFormatting sqref="G497:G498">
    <cfRule type="cellIs" priority="426" dxfId="161" operator="greaterThanOrEqual" stopIfTrue="1">
      <formula>$G$6</formula>
    </cfRule>
  </conditionalFormatting>
  <conditionalFormatting sqref="H497:H498">
    <cfRule type="cellIs" priority="425" dxfId="161" operator="greaterThanOrEqual" stopIfTrue="1">
      <formula>$H$6</formula>
    </cfRule>
  </conditionalFormatting>
  <conditionalFormatting sqref="I497:I498">
    <cfRule type="cellIs" priority="424" dxfId="161" operator="greaterThanOrEqual" stopIfTrue="1">
      <formula>$I$6</formula>
    </cfRule>
  </conditionalFormatting>
  <conditionalFormatting sqref="C497:C498">
    <cfRule type="cellIs" priority="420" dxfId="0" operator="equal">
      <formula>0</formula>
    </cfRule>
  </conditionalFormatting>
  <conditionalFormatting sqref="L497:L498">
    <cfRule type="cellIs" priority="419" dxfId="161" operator="greaterThanOrEqual" stopIfTrue="1">
      <formula>$L$6</formula>
    </cfRule>
  </conditionalFormatting>
  <conditionalFormatting sqref="M497:M498">
    <cfRule type="cellIs" priority="418" dxfId="161" operator="greaterThanOrEqual" stopIfTrue="1">
      <formula>$M$6</formula>
    </cfRule>
  </conditionalFormatting>
  <conditionalFormatting sqref="R499:R521">
    <cfRule type="cellIs" priority="416" dxfId="0" operator="equal">
      <formula>0</formula>
    </cfRule>
  </conditionalFormatting>
  <conditionalFormatting sqref="R497:R498">
    <cfRule type="cellIs" priority="414" dxfId="0" operator="equal">
      <formula>0</formula>
    </cfRule>
  </conditionalFormatting>
  <conditionalFormatting sqref="AG499:AG521">
    <cfRule type="cellIs" priority="412" dxfId="0" operator="equal">
      <formula>0</formula>
    </cfRule>
  </conditionalFormatting>
  <conditionalFormatting sqref="AG497:AG498">
    <cfRule type="cellIs" priority="410" dxfId="0" operator="equal">
      <formula>0</formula>
    </cfRule>
  </conditionalFormatting>
  <conditionalFormatting sqref="E526:E548">
    <cfRule type="cellIs" priority="409" dxfId="161" operator="greaterThanOrEqual" stopIfTrue="1">
      <formula>T$6</formula>
    </cfRule>
  </conditionalFormatting>
  <conditionalFormatting sqref="F526:F548">
    <cfRule type="cellIs" priority="408" dxfId="161" operator="greaterThanOrEqual" stopIfTrue="1">
      <formula>$F$6</formula>
    </cfRule>
  </conditionalFormatting>
  <conditionalFormatting sqref="G526:G548">
    <cfRule type="cellIs" priority="407" dxfId="161" operator="greaterThanOrEqual" stopIfTrue="1">
      <formula>$G$6</formula>
    </cfRule>
  </conditionalFormatting>
  <conditionalFormatting sqref="H526:H548">
    <cfRule type="cellIs" priority="406" dxfId="161" operator="greaterThanOrEqual" stopIfTrue="1">
      <formula>$H$6</formula>
    </cfRule>
  </conditionalFormatting>
  <conditionalFormatting sqref="I526:I548">
    <cfRule type="cellIs" priority="405" dxfId="161" operator="greaterThanOrEqual" stopIfTrue="1">
      <formula>$I$6</formula>
    </cfRule>
  </conditionalFormatting>
  <conditionalFormatting sqref="J526:J548">
    <cfRule type="cellIs" priority="404" dxfId="161" operator="greaterThanOrEqual" stopIfTrue="1">
      <formula>$J$6</formula>
    </cfRule>
  </conditionalFormatting>
  <conditionalFormatting sqref="K526:K548">
    <cfRule type="cellIs" priority="403" dxfId="161" operator="greaterThanOrEqual" stopIfTrue="1">
      <formula>$K$6</formula>
    </cfRule>
  </conditionalFormatting>
  <conditionalFormatting sqref="P524:P548">
    <cfRule type="cellIs" priority="402" dxfId="161" operator="greaterThanOrEqual" stopIfTrue="1">
      <formula>$P$6</formula>
    </cfRule>
  </conditionalFormatting>
  <conditionalFormatting sqref="B524:B548">
    <cfRule type="cellIs" priority="401" dxfId="0" operator="equal">
      <formula>0</formula>
    </cfRule>
  </conditionalFormatting>
  <conditionalFormatting sqref="C526:C548">
    <cfRule type="cellIs" priority="399" dxfId="0" operator="equal">
      <formula>0</formula>
    </cfRule>
  </conditionalFormatting>
  <conditionalFormatting sqref="O524:O548">
    <cfRule type="cellIs" priority="398" dxfId="161" operator="greaterThanOrEqual" stopIfTrue="1">
      <formula>$O$6</formula>
    </cfRule>
  </conditionalFormatting>
  <conditionalFormatting sqref="L526:L548">
    <cfRule type="cellIs" priority="397" dxfId="161" operator="greaterThanOrEqual" stopIfTrue="1">
      <formula>$L$6</formula>
    </cfRule>
  </conditionalFormatting>
  <conditionalFormatting sqref="M526:M548">
    <cfRule type="cellIs" priority="396" dxfId="161" operator="greaterThanOrEqual" stopIfTrue="1">
      <formula>$M$6</formula>
    </cfRule>
  </conditionalFormatting>
  <conditionalFormatting sqref="N524:N548">
    <cfRule type="cellIs" priority="395" dxfId="161" operator="greaterThanOrEqual" stopIfTrue="1">
      <formula>$N$6</formula>
    </cfRule>
  </conditionalFormatting>
  <conditionalFormatting sqref="U524:AE548">
    <cfRule type="cellIs" priority="394" dxfId="161" operator="greaterThanOrEqual" stopIfTrue="1">
      <formula>U$6</formula>
    </cfRule>
  </conditionalFormatting>
  <conditionalFormatting sqref="T524:T548">
    <cfRule type="cellIs" priority="393" dxfId="161" operator="greaterThanOrEqual" stopIfTrue="1">
      <formula>T$6</formula>
    </cfRule>
  </conditionalFormatting>
  <conditionalFormatting sqref="J524:J525">
    <cfRule type="cellIs" priority="386" dxfId="161" operator="greaterThanOrEqual" stopIfTrue="1">
      <formula>$J$6</formula>
    </cfRule>
  </conditionalFormatting>
  <conditionalFormatting sqref="K524:K525">
    <cfRule type="cellIs" priority="385" dxfId="161" operator="greaterThanOrEqual" stopIfTrue="1">
      <formula>$K$6</formula>
    </cfRule>
  </conditionalFormatting>
  <conditionalFormatting sqref="AI524:AT548">
    <cfRule type="cellIs" priority="392" dxfId="161" operator="greaterThanOrEqual" stopIfTrue="1">
      <formula>AI$6</formula>
    </cfRule>
  </conditionalFormatting>
  <conditionalFormatting sqref="E524:E525">
    <cfRule type="cellIs" priority="391" dxfId="161" operator="greaterThanOrEqual" stopIfTrue="1">
      <formula>T$6</formula>
    </cfRule>
  </conditionalFormatting>
  <conditionalFormatting sqref="F524:F525">
    <cfRule type="cellIs" priority="390" dxfId="161" operator="greaterThanOrEqual" stopIfTrue="1">
      <formula>$F$6</formula>
    </cfRule>
  </conditionalFormatting>
  <conditionalFormatting sqref="G524:G525">
    <cfRule type="cellIs" priority="389" dxfId="161" operator="greaterThanOrEqual" stopIfTrue="1">
      <formula>$G$6</formula>
    </cfRule>
  </conditionalFormatting>
  <conditionalFormatting sqref="H524:H525">
    <cfRule type="cellIs" priority="388" dxfId="161" operator="greaterThanOrEqual" stopIfTrue="1">
      <formula>$H$6</formula>
    </cfRule>
  </conditionalFormatting>
  <conditionalFormatting sqref="I524:I525">
    <cfRule type="cellIs" priority="387" dxfId="161" operator="greaterThanOrEqual" stopIfTrue="1">
      <formula>$I$6</formula>
    </cfRule>
  </conditionalFormatting>
  <conditionalFormatting sqref="C524:C525">
    <cfRule type="cellIs" priority="383" dxfId="0" operator="equal">
      <formula>0</formula>
    </cfRule>
  </conditionalFormatting>
  <conditionalFormatting sqref="L524:L525">
    <cfRule type="cellIs" priority="382" dxfId="161" operator="greaterThanOrEqual" stopIfTrue="1">
      <formula>$L$6</formula>
    </cfRule>
  </conditionalFormatting>
  <conditionalFormatting sqref="M524:M525">
    <cfRule type="cellIs" priority="381" dxfId="161" operator="greaterThanOrEqual" stopIfTrue="1">
      <formula>$M$6</formula>
    </cfRule>
  </conditionalFormatting>
  <conditionalFormatting sqref="R526:R548">
    <cfRule type="cellIs" priority="379" dxfId="0" operator="equal">
      <formula>0</formula>
    </cfRule>
  </conditionalFormatting>
  <conditionalFormatting sqref="R524:R525">
    <cfRule type="cellIs" priority="377" dxfId="0" operator="equal">
      <formula>0</formula>
    </cfRule>
  </conditionalFormatting>
  <conditionalFormatting sqref="AG526:AG548">
    <cfRule type="cellIs" priority="375" dxfId="0" operator="equal">
      <formula>0</formula>
    </cfRule>
  </conditionalFormatting>
  <conditionalFormatting sqref="AG524:AG525">
    <cfRule type="cellIs" priority="373" dxfId="0" operator="equal">
      <formula>0</formula>
    </cfRule>
  </conditionalFormatting>
  <conditionalFormatting sqref="E553:E575">
    <cfRule type="cellIs" priority="372" dxfId="161" operator="greaterThanOrEqual" stopIfTrue="1">
      <formula>T$6</formula>
    </cfRule>
  </conditionalFormatting>
  <conditionalFormatting sqref="F553:F575">
    <cfRule type="cellIs" priority="371" dxfId="161" operator="greaterThanOrEqual" stopIfTrue="1">
      <formula>$F$6</formula>
    </cfRule>
  </conditionalFormatting>
  <conditionalFormatting sqref="G553:G575">
    <cfRule type="cellIs" priority="370" dxfId="161" operator="greaterThanOrEqual" stopIfTrue="1">
      <formula>$G$6</formula>
    </cfRule>
  </conditionalFormatting>
  <conditionalFormatting sqref="H553:H575">
    <cfRule type="cellIs" priority="369" dxfId="161" operator="greaterThanOrEqual" stopIfTrue="1">
      <formula>$H$6</formula>
    </cfRule>
  </conditionalFormatting>
  <conditionalFormatting sqref="I553:I575">
    <cfRule type="cellIs" priority="368" dxfId="161" operator="greaterThanOrEqual" stopIfTrue="1">
      <formula>$I$6</formula>
    </cfRule>
  </conditionalFormatting>
  <conditionalFormatting sqref="J553:J575">
    <cfRule type="cellIs" priority="367" dxfId="161" operator="greaterThanOrEqual" stopIfTrue="1">
      <formula>$J$6</formula>
    </cfRule>
  </conditionalFormatting>
  <conditionalFormatting sqref="K553:K575">
    <cfRule type="cellIs" priority="366" dxfId="161" operator="greaterThanOrEqual" stopIfTrue="1">
      <formula>$K$6</formula>
    </cfRule>
  </conditionalFormatting>
  <conditionalFormatting sqref="P551:P575">
    <cfRule type="cellIs" priority="365" dxfId="161" operator="greaterThanOrEqual" stopIfTrue="1">
      <formula>$P$6</formula>
    </cfRule>
  </conditionalFormatting>
  <conditionalFormatting sqref="B551:B575">
    <cfRule type="cellIs" priority="364" dxfId="0" operator="equal">
      <formula>0</formula>
    </cfRule>
  </conditionalFormatting>
  <conditionalFormatting sqref="C553:C575">
    <cfRule type="cellIs" priority="362" dxfId="0" operator="equal">
      <formula>0</formula>
    </cfRule>
  </conditionalFormatting>
  <conditionalFormatting sqref="O551:O575">
    <cfRule type="cellIs" priority="361" dxfId="161" operator="greaterThanOrEqual" stopIfTrue="1">
      <formula>$O$6</formula>
    </cfRule>
  </conditionalFormatting>
  <conditionalFormatting sqref="L553:L575">
    <cfRule type="cellIs" priority="360" dxfId="161" operator="greaterThanOrEqual" stopIfTrue="1">
      <formula>$L$6</formula>
    </cfRule>
  </conditionalFormatting>
  <conditionalFormatting sqref="M553:M575">
    <cfRule type="cellIs" priority="359" dxfId="161" operator="greaterThanOrEqual" stopIfTrue="1">
      <formula>$M$6</formula>
    </cfRule>
  </conditionalFormatting>
  <conditionalFormatting sqref="N551:N575">
    <cfRule type="cellIs" priority="358" dxfId="161" operator="greaterThanOrEqual" stopIfTrue="1">
      <formula>$N$6</formula>
    </cfRule>
  </conditionalFormatting>
  <conditionalFormatting sqref="U551:AE575">
    <cfRule type="cellIs" priority="357" dxfId="161" operator="greaterThanOrEqual" stopIfTrue="1">
      <formula>U$6</formula>
    </cfRule>
  </conditionalFormatting>
  <conditionalFormatting sqref="T551:T575">
    <cfRule type="cellIs" priority="356" dxfId="161" operator="greaterThanOrEqual" stopIfTrue="1">
      <formula>T$6</formula>
    </cfRule>
  </conditionalFormatting>
  <conditionalFormatting sqref="J551:J552">
    <cfRule type="cellIs" priority="349" dxfId="161" operator="greaterThanOrEqual" stopIfTrue="1">
      <formula>$J$6</formula>
    </cfRule>
  </conditionalFormatting>
  <conditionalFormatting sqref="K551:K552">
    <cfRule type="cellIs" priority="348" dxfId="161" operator="greaterThanOrEqual" stopIfTrue="1">
      <formula>$K$6</formula>
    </cfRule>
  </conditionalFormatting>
  <conditionalFormatting sqref="AI551:AT575">
    <cfRule type="cellIs" priority="355" dxfId="161" operator="greaterThanOrEqual" stopIfTrue="1">
      <formula>AI$6</formula>
    </cfRule>
  </conditionalFormatting>
  <conditionalFormatting sqref="E551:E552">
    <cfRule type="cellIs" priority="354" dxfId="161" operator="greaterThanOrEqual" stopIfTrue="1">
      <formula>T$6</formula>
    </cfRule>
  </conditionalFormatting>
  <conditionalFormatting sqref="F551:F552">
    <cfRule type="cellIs" priority="353" dxfId="161" operator="greaterThanOrEqual" stopIfTrue="1">
      <formula>$F$6</formula>
    </cfRule>
  </conditionalFormatting>
  <conditionalFormatting sqref="G551:G552">
    <cfRule type="cellIs" priority="352" dxfId="161" operator="greaterThanOrEqual" stopIfTrue="1">
      <formula>$G$6</formula>
    </cfRule>
  </conditionalFormatting>
  <conditionalFormatting sqref="H551:H552">
    <cfRule type="cellIs" priority="351" dxfId="161" operator="greaterThanOrEqual" stopIfTrue="1">
      <formula>$H$6</formula>
    </cfRule>
  </conditionalFormatting>
  <conditionalFormatting sqref="I551:I552">
    <cfRule type="cellIs" priority="350" dxfId="161" operator="greaterThanOrEqual" stopIfTrue="1">
      <formula>$I$6</formula>
    </cfRule>
  </conditionalFormatting>
  <conditionalFormatting sqref="C551:C552">
    <cfRule type="cellIs" priority="346" dxfId="0" operator="equal">
      <formula>0</formula>
    </cfRule>
  </conditionalFormatting>
  <conditionalFormatting sqref="L551:L552">
    <cfRule type="cellIs" priority="345" dxfId="161" operator="greaterThanOrEqual" stopIfTrue="1">
      <formula>$L$6</formula>
    </cfRule>
  </conditionalFormatting>
  <conditionalFormatting sqref="M551:M552">
    <cfRule type="cellIs" priority="344" dxfId="161" operator="greaterThanOrEqual" stopIfTrue="1">
      <formula>$M$6</formula>
    </cfRule>
  </conditionalFormatting>
  <conditionalFormatting sqref="R553:R575">
    <cfRule type="cellIs" priority="342" dxfId="0" operator="equal">
      <formula>0</formula>
    </cfRule>
  </conditionalFormatting>
  <conditionalFormatting sqref="R551:R552">
    <cfRule type="cellIs" priority="340" dxfId="0" operator="equal">
      <formula>0</formula>
    </cfRule>
  </conditionalFormatting>
  <conditionalFormatting sqref="AG553:AG575">
    <cfRule type="cellIs" priority="338" dxfId="0" operator="equal">
      <formula>0</formula>
    </cfRule>
  </conditionalFormatting>
  <conditionalFormatting sqref="AG551:AG552">
    <cfRule type="cellIs" priority="336" dxfId="0" operator="equal">
      <formula>0</formula>
    </cfRule>
  </conditionalFormatting>
  <conditionalFormatting sqref="AH15:AH37">
    <cfRule type="cellIs" priority="306" dxfId="0" operator="equal">
      <formula>0</formula>
    </cfRule>
  </conditionalFormatting>
  <conditionalFormatting sqref="AH13:AH14">
    <cfRule type="cellIs" priority="305" dxfId="0" operator="equal">
      <formula>0</formula>
    </cfRule>
  </conditionalFormatting>
  <conditionalFormatting sqref="AH40:AH41">
    <cfRule type="cellIs" priority="303" dxfId="0" operator="equal">
      <formula>0</formula>
    </cfRule>
  </conditionalFormatting>
  <conditionalFormatting sqref="AH42:AH64">
    <cfRule type="cellIs" priority="304" dxfId="0" operator="equal">
      <formula>0</formula>
    </cfRule>
  </conditionalFormatting>
  <conditionalFormatting sqref="AH94:AH116">
    <cfRule type="cellIs" priority="282" dxfId="0" operator="equal">
      <formula>0</formula>
    </cfRule>
  </conditionalFormatting>
  <conditionalFormatting sqref="AH67:AH89">
    <cfRule type="cellIs" priority="284" dxfId="0" operator="equal">
      <formula>0</formula>
    </cfRule>
  </conditionalFormatting>
  <conditionalFormatting sqref="AH65:AH66">
    <cfRule type="cellIs" priority="283" dxfId="0" operator="equal">
      <formula>0</formula>
    </cfRule>
  </conditionalFormatting>
  <conditionalFormatting sqref="AH92:AH93">
    <cfRule type="cellIs" priority="281" dxfId="0" operator="equal">
      <formula>0</formula>
    </cfRule>
  </conditionalFormatting>
  <conditionalFormatting sqref="AH121:AH143">
    <cfRule type="cellIs" priority="280" dxfId="0" operator="equal">
      <formula>0</formula>
    </cfRule>
  </conditionalFormatting>
  <conditionalFormatting sqref="AH119:AH120">
    <cfRule type="cellIs" priority="279" dxfId="0" operator="equal">
      <formula>0</formula>
    </cfRule>
  </conditionalFormatting>
  <conditionalFormatting sqref="AH148:AH170">
    <cfRule type="cellIs" priority="278" dxfId="0" operator="equal">
      <formula>0</formula>
    </cfRule>
  </conditionalFormatting>
  <conditionalFormatting sqref="AH146:AH147">
    <cfRule type="cellIs" priority="277" dxfId="0" operator="equal">
      <formula>0</formula>
    </cfRule>
  </conditionalFormatting>
  <conditionalFormatting sqref="AH175:AH197">
    <cfRule type="cellIs" priority="276" dxfId="0" operator="equal">
      <formula>0</formula>
    </cfRule>
  </conditionalFormatting>
  <conditionalFormatting sqref="AH173:AH174">
    <cfRule type="cellIs" priority="275" dxfId="0" operator="equal">
      <formula>0</formula>
    </cfRule>
  </conditionalFormatting>
  <conditionalFormatting sqref="AH202:AH224">
    <cfRule type="cellIs" priority="274" dxfId="0" operator="equal">
      <formula>0</formula>
    </cfRule>
  </conditionalFormatting>
  <conditionalFormatting sqref="AH200:AH201">
    <cfRule type="cellIs" priority="273" dxfId="0" operator="equal">
      <formula>0</formula>
    </cfRule>
  </conditionalFormatting>
  <conditionalFormatting sqref="AH229:AH251">
    <cfRule type="cellIs" priority="272" dxfId="0" operator="equal">
      <formula>0</formula>
    </cfRule>
  </conditionalFormatting>
  <conditionalFormatting sqref="AH227:AH228">
    <cfRule type="cellIs" priority="271" dxfId="0" operator="equal">
      <formula>0</formula>
    </cfRule>
  </conditionalFormatting>
  <conditionalFormatting sqref="AH256:AH278">
    <cfRule type="cellIs" priority="270" dxfId="0" operator="equal">
      <formula>0</formula>
    </cfRule>
  </conditionalFormatting>
  <conditionalFormatting sqref="AH254:AH255">
    <cfRule type="cellIs" priority="269" dxfId="0" operator="equal">
      <formula>0</formula>
    </cfRule>
  </conditionalFormatting>
  <conditionalFormatting sqref="AH283:AH305">
    <cfRule type="cellIs" priority="268" dxfId="0" operator="equal">
      <formula>0</formula>
    </cfRule>
  </conditionalFormatting>
  <conditionalFormatting sqref="AH281:AH282">
    <cfRule type="cellIs" priority="267" dxfId="0" operator="equal">
      <formula>0</formula>
    </cfRule>
  </conditionalFormatting>
  <conditionalFormatting sqref="AH310:AH332">
    <cfRule type="cellIs" priority="266" dxfId="0" operator="equal">
      <formula>0</formula>
    </cfRule>
  </conditionalFormatting>
  <conditionalFormatting sqref="AH308:AH309">
    <cfRule type="cellIs" priority="265" dxfId="0" operator="equal">
      <formula>0</formula>
    </cfRule>
  </conditionalFormatting>
  <conditionalFormatting sqref="AH337:AH359">
    <cfRule type="cellIs" priority="264" dxfId="0" operator="equal">
      <formula>0</formula>
    </cfRule>
  </conditionalFormatting>
  <conditionalFormatting sqref="AH335:AH336">
    <cfRule type="cellIs" priority="263" dxfId="0" operator="equal">
      <formula>0</formula>
    </cfRule>
  </conditionalFormatting>
  <conditionalFormatting sqref="AH364:AH386">
    <cfRule type="cellIs" priority="262" dxfId="0" operator="equal">
      <formula>0</formula>
    </cfRule>
  </conditionalFormatting>
  <conditionalFormatting sqref="AH362:AH363">
    <cfRule type="cellIs" priority="261" dxfId="0" operator="equal">
      <formula>0</formula>
    </cfRule>
  </conditionalFormatting>
  <conditionalFormatting sqref="AH391:AH413">
    <cfRule type="cellIs" priority="260" dxfId="0" operator="equal">
      <formula>0</formula>
    </cfRule>
  </conditionalFormatting>
  <conditionalFormatting sqref="AH389:AH390">
    <cfRule type="cellIs" priority="259" dxfId="0" operator="equal">
      <formula>0</formula>
    </cfRule>
  </conditionalFormatting>
  <conditionalFormatting sqref="AH418:AH440">
    <cfRule type="cellIs" priority="258" dxfId="0" operator="equal">
      <formula>0</formula>
    </cfRule>
  </conditionalFormatting>
  <conditionalFormatting sqref="AH416:AH417">
    <cfRule type="cellIs" priority="257" dxfId="0" operator="equal">
      <formula>0</formula>
    </cfRule>
  </conditionalFormatting>
  <conditionalFormatting sqref="AH445:AH467">
    <cfRule type="cellIs" priority="256" dxfId="0" operator="equal">
      <formula>0</formula>
    </cfRule>
  </conditionalFormatting>
  <conditionalFormatting sqref="AH443:AH444">
    <cfRule type="cellIs" priority="255" dxfId="0" operator="equal">
      <formula>0</formula>
    </cfRule>
  </conditionalFormatting>
  <conditionalFormatting sqref="AH472:AH494">
    <cfRule type="cellIs" priority="254" dxfId="0" operator="equal">
      <formula>0</formula>
    </cfRule>
  </conditionalFormatting>
  <conditionalFormatting sqref="AH470:AH471">
    <cfRule type="cellIs" priority="253" dxfId="0" operator="equal">
      <formula>0</formula>
    </cfRule>
  </conditionalFormatting>
  <conditionalFormatting sqref="AH499:AH521">
    <cfRule type="cellIs" priority="252" dxfId="0" operator="equal">
      <formula>0</formula>
    </cfRule>
  </conditionalFormatting>
  <conditionalFormatting sqref="AH497:AH498">
    <cfRule type="cellIs" priority="251" dxfId="0" operator="equal">
      <formula>0</formula>
    </cfRule>
  </conditionalFormatting>
  <conditionalFormatting sqref="AH526:AH548">
    <cfRule type="cellIs" priority="250" dxfId="0" operator="equal">
      <formula>0</formula>
    </cfRule>
  </conditionalFormatting>
  <conditionalFormatting sqref="AH524:AH525">
    <cfRule type="cellIs" priority="249" dxfId="0" operator="equal">
      <formula>0</formula>
    </cfRule>
  </conditionalFormatting>
  <conditionalFormatting sqref="AH553:AH575">
    <cfRule type="cellIs" priority="248" dxfId="0" operator="equal">
      <formula>0</formula>
    </cfRule>
  </conditionalFormatting>
  <conditionalFormatting sqref="AH551:AH552">
    <cfRule type="cellIs" priority="247" dxfId="0" operator="equal">
      <formula>0</formula>
    </cfRule>
  </conditionalFormatting>
  <conditionalFormatting sqref="S15:S37">
    <cfRule type="cellIs" priority="246" dxfId="0" operator="equal">
      <formula>0</formula>
    </cfRule>
  </conditionalFormatting>
  <conditionalFormatting sqref="S13:S14">
    <cfRule type="cellIs" priority="245" dxfId="0" operator="equal">
      <formula>0</formula>
    </cfRule>
  </conditionalFormatting>
  <conditionalFormatting sqref="S40:S41">
    <cfRule type="cellIs" priority="243" dxfId="0" operator="equal">
      <formula>0</formula>
    </cfRule>
  </conditionalFormatting>
  <conditionalFormatting sqref="S42:S64">
    <cfRule type="cellIs" priority="244" dxfId="0" operator="equal">
      <formula>0</formula>
    </cfRule>
  </conditionalFormatting>
  <conditionalFormatting sqref="S94:S116">
    <cfRule type="cellIs" priority="222" dxfId="0" operator="equal">
      <formula>0</formula>
    </cfRule>
  </conditionalFormatting>
  <conditionalFormatting sqref="S67:S89">
    <cfRule type="cellIs" priority="224" dxfId="0" operator="equal">
      <formula>0</formula>
    </cfRule>
  </conditionalFormatting>
  <conditionalFormatting sqref="S65:S66">
    <cfRule type="cellIs" priority="223" dxfId="0" operator="equal">
      <formula>0</formula>
    </cfRule>
  </conditionalFormatting>
  <conditionalFormatting sqref="S92:S93">
    <cfRule type="cellIs" priority="221" dxfId="0" operator="equal">
      <formula>0</formula>
    </cfRule>
  </conditionalFormatting>
  <conditionalFormatting sqref="S121:S143">
    <cfRule type="cellIs" priority="220" dxfId="0" operator="equal">
      <formula>0</formula>
    </cfRule>
  </conditionalFormatting>
  <conditionalFormatting sqref="S119:S120">
    <cfRule type="cellIs" priority="219" dxfId="0" operator="equal">
      <formula>0</formula>
    </cfRule>
  </conditionalFormatting>
  <conditionalFormatting sqref="S148:S170">
    <cfRule type="cellIs" priority="218" dxfId="0" operator="equal">
      <formula>0</formula>
    </cfRule>
  </conditionalFormatting>
  <conditionalFormatting sqref="S146:S147">
    <cfRule type="cellIs" priority="217" dxfId="0" operator="equal">
      <formula>0</formula>
    </cfRule>
  </conditionalFormatting>
  <conditionalFormatting sqref="S175:S197">
    <cfRule type="cellIs" priority="216" dxfId="0" operator="equal">
      <formula>0</formula>
    </cfRule>
  </conditionalFormatting>
  <conditionalFormatting sqref="S173:S174">
    <cfRule type="cellIs" priority="215" dxfId="0" operator="equal">
      <formula>0</formula>
    </cfRule>
  </conditionalFormatting>
  <conditionalFormatting sqref="S202:S224">
    <cfRule type="cellIs" priority="214" dxfId="0" operator="equal">
      <formula>0</formula>
    </cfRule>
  </conditionalFormatting>
  <conditionalFormatting sqref="S200:S201">
    <cfRule type="cellIs" priority="213" dxfId="0" operator="equal">
      <formula>0</formula>
    </cfRule>
  </conditionalFormatting>
  <conditionalFormatting sqref="S229:S251">
    <cfRule type="cellIs" priority="212" dxfId="0" operator="equal">
      <formula>0</formula>
    </cfRule>
  </conditionalFormatting>
  <conditionalFormatting sqref="S227:S228">
    <cfRule type="cellIs" priority="211" dxfId="0" operator="equal">
      <formula>0</formula>
    </cfRule>
  </conditionalFormatting>
  <conditionalFormatting sqref="S256:S278">
    <cfRule type="cellIs" priority="210" dxfId="0" operator="equal">
      <formula>0</formula>
    </cfRule>
  </conditionalFormatting>
  <conditionalFormatting sqref="S254:S255">
    <cfRule type="cellIs" priority="209" dxfId="0" operator="equal">
      <formula>0</formula>
    </cfRule>
  </conditionalFormatting>
  <conditionalFormatting sqref="S283:S305">
    <cfRule type="cellIs" priority="208" dxfId="0" operator="equal">
      <formula>0</formula>
    </cfRule>
  </conditionalFormatting>
  <conditionalFormatting sqref="S281:S282">
    <cfRule type="cellIs" priority="207" dxfId="0" operator="equal">
      <formula>0</formula>
    </cfRule>
  </conditionalFormatting>
  <conditionalFormatting sqref="S310:S332">
    <cfRule type="cellIs" priority="206" dxfId="0" operator="equal">
      <formula>0</formula>
    </cfRule>
  </conditionalFormatting>
  <conditionalFormatting sqref="S308:S309">
    <cfRule type="cellIs" priority="205" dxfId="0" operator="equal">
      <formula>0</formula>
    </cfRule>
  </conditionalFormatting>
  <conditionalFormatting sqref="S337:S359">
    <cfRule type="cellIs" priority="204" dxfId="0" operator="equal">
      <formula>0</formula>
    </cfRule>
  </conditionalFormatting>
  <conditionalFormatting sqref="S335:S336">
    <cfRule type="cellIs" priority="203" dxfId="0" operator="equal">
      <formula>0</formula>
    </cfRule>
  </conditionalFormatting>
  <conditionalFormatting sqref="S364:S386">
    <cfRule type="cellIs" priority="202" dxfId="0" operator="equal">
      <formula>0</formula>
    </cfRule>
  </conditionalFormatting>
  <conditionalFormatting sqref="S362:S363">
    <cfRule type="cellIs" priority="201" dxfId="0" operator="equal">
      <formula>0</formula>
    </cfRule>
  </conditionalFormatting>
  <conditionalFormatting sqref="S391:S413">
    <cfRule type="cellIs" priority="200" dxfId="0" operator="equal">
      <formula>0</formula>
    </cfRule>
  </conditionalFormatting>
  <conditionalFormatting sqref="S389:S390">
    <cfRule type="cellIs" priority="199" dxfId="0" operator="equal">
      <formula>0</formula>
    </cfRule>
  </conditionalFormatting>
  <conditionalFormatting sqref="S418:S440">
    <cfRule type="cellIs" priority="198" dxfId="0" operator="equal">
      <formula>0</formula>
    </cfRule>
  </conditionalFormatting>
  <conditionalFormatting sqref="S416:S417">
    <cfRule type="cellIs" priority="197" dxfId="0" operator="equal">
      <formula>0</formula>
    </cfRule>
  </conditionalFormatting>
  <conditionalFormatting sqref="S445:S467">
    <cfRule type="cellIs" priority="196" dxfId="0" operator="equal">
      <formula>0</formula>
    </cfRule>
  </conditionalFormatting>
  <conditionalFormatting sqref="S443:S444">
    <cfRule type="cellIs" priority="195" dxfId="0" operator="equal">
      <formula>0</formula>
    </cfRule>
  </conditionalFormatting>
  <conditionalFormatting sqref="S472:S494">
    <cfRule type="cellIs" priority="194" dxfId="0" operator="equal">
      <formula>0</formula>
    </cfRule>
  </conditionalFormatting>
  <conditionalFormatting sqref="S470:S471">
    <cfRule type="cellIs" priority="193" dxfId="0" operator="equal">
      <formula>0</formula>
    </cfRule>
  </conditionalFormatting>
  <conditionalFormatting sqref="S499:S521">
    <cfRule type="cellIs" priority="192" dxfId="0" operator="equal">
      <formula>0</formula>
    </cfRule>
  </conditionalFormatting>
  <conditionalFormatting sqref="S497:S498">
    <cfRule type="cellIs" priority="191" dxfId="0" operator="equal">
      <formula>0</formula>
    </cfRule>
  </conditionalFormatting>
  <conditionalFormatting sqref="S526:S548">
    <cfRule type="cellIs" priority="190" dxfId="0" operator="equal">
      <formula>0</formula>
    </cfRule>
  </conditionalFormatting>
  <conditionalFormatting sqref="S524:S525">
    <cfRule type="cellIs" priority="189" dxfId="0" operator="equal">
      <formula>0</formula>
    </cfRule>
  </conditionalFormatting>
  <conditionalFormatting sqref="S553:S575">
    <cfRule type="cellIs" priority="188" dxfId="0" operator="equal">
      <formula>0</formula>
    </cfRule>
  </conditionalFormatting>
  <conditionalFormatting sqref="S551:S552">
    <cfRule type="cellIs" priority="187" dxfId="0" operator="equal">
      <formula>0</formula>
    </cfRule>
  </conditionalFormatting>
  <conditionalFormatting sqref="D15:D37">
    <cfRule type="cellIs" priority="186" dxfId="0" operator="equal">
      <formula>0</formula>
    </cfRule>
  </conditionalFormatting>
  <conditionalFormatting sqref="D13:D14">
    <cfRule type="cellIs" priority="185" dxfId="0" operator="equal">
      <formula>0</formula>
    </cfRule>
  </conditionalFormatting>
  <conditionalFormatting sqref="D40:D41">
    <cfRule type="cellIs" priority="183" dxfId="0" operator="equal">
      <formula>0</formula>
    </cfRule>
  </conditionalFormatting>
  <conditionalFormatting sqref="D42:D64">
    <cfRule type="cellIs" priority="184" dxfId="0" operator="equal">
      <formula>0</formula>
    </cfRule>
  </conditionalFormatting>
  <conditionalFormatting sqref="D94:D116">
    <cfRule type="cellIs" priority="162" dxfId="0" operator="equal">
      <formula>0</formula>
    </cfRule>
  </conditionalFormatting>
  <conditionalFormatting sqref="D67:D89">
    <cfRule type="cellIs" priority="164" dxfId="0" operator="equal">
      <formula>0</formula>
    </cfRule>
  </conditionalFormatting>
  <conditionalFormatting sqref="D65:D66">
    <cfRule type="cellIs" priority="163" dxfId="0" operator="equal">
      <formula>0</formula>
    </cfRule>
  </conditionalFormatting>
  <conditionalFormatting sqref="D92:D93">
    <cfRule type="cellIs" priority="161" dxfId="0" operator="equal">
      <formula>0</formula>
    </cfRule>
  </conditionalFormatting>
  <conditionalFormatting sqref="D121:D143">
    <cfRule type="cellIs" priority="160" dxfId="0" operator="equal">
      <formula>0</formula>
    </cfRule>
  </conditionalFormatting>
  <conditionalFormatting sqref="D119:D120">
    <cfRule type="cellIs" priority="159" dxfId="0" operator="equal">
      <formula>0</formula>
    </cfRule>
  </conditionalFormatting>
  <conditionalFormatting sqref="D148:D170">
    <cfRule type="cellIs" priority="158" dxfId="0" operator="equal">
      <formula>0</formula>
    </cfRule>
  </conditionalFormatting>
  <conditionalFormatting sqref="D146:D147">
    <cfRule type="cellIs" priority="157" dxfId="0" operator="equal">
      <formula>0</formula>
    </cfRule>
  </conditionalFormatting>
  <conditionalFormatting sqref="D175:D197">
    <cfRule type="cellIs" priority="156" dxfId="0" operator="equal">
      <formula>0</formula>
    </cfRule>
  </conditionalFormatting>
  <conditionalFormatting sqref="D173:D174">
    <cfRule type="cellIs" priority="155" dxfId="0" operator="equal">
      <formula>0</formula>
    </cfRule>
  </conditionalFormatting>
  <conditionalFormatting sqref="D202:D224">
    <cfRule type="cellIs" priority="154" dxfId="0" operator="equal">
      <formula>0</formula>
    </cfRule>
  </conditionalFormatting>
  <conditionalFormatting sqref="D200:D201">
    <cfRule type="cellIs" priority="153" dxfId="0" operator="equal">
      <formula>0</formula>
    </cfRule>
  </conditionalFormatting>
  <conditionalFormatting sqref="D229:D251">
    <cfRule type="cellIs" priority="152" dxfId="0" operator="equal">
      <formula>0</formula>
    </cfRule>
  </conditionalFormatting>
  <conditionalFormatting sqref="D227:D228">
    <cfRule type="cellIs" priority="151" dxfId="0" operator="equal">
      <formula>0</formula>
    </cfRule>
  </conditionalFormatting>
  <conditionalFormatting sqref="D256:D278">
    <cfRule type="cellIs" priority="150" dxfId="0" operator="equal">
      <formula>0</formula>
    </cfRule>
  </conditionalFormatting>
  <conditionalFormatting sqref="D254:D255">
    <cfRule type="cellIs" priority="149" dxfId="0" operator="equal">
      <formula>0</formula>
    </cfRule>
  </conditionalFormatting>
  <conditionalFormatting sqref="D283:D305">
    <cfRule type="cellIs" priority="148" dxfId="0" operator="equal">
      <formula>0</formula>
    </cfRule>
  </conditionalFormatting>
  <conditionalFormatting sqref="D281:D282">
    <cfRule type="cellIs" priority="147" dxfId="0" operator="equal">
      <formula>0</formula>
    </cfRule>
  </conditionalFormatting>
  <conditionalFormatting sqref="D310:D332">
    <cfRule type="cellIs" priority="146" dxfId="0" operator="equal">
      <formula>0</formula>
    </cfRule>
  </conditionalFormatting>
  <conditionalFormatting sqref="D308:D309">
    <cfRule type="cellIs" priority="145" dxfId="0" operator="equal">
      <formula>0</formula>
    </cfRule>
  </conditionalFormatting>
  <conditionalFormatting sqref="D337:D359">
    <cfRule type="cellIs" priority="144" dxfId="0" operator="equal">
      <formula>0</formula>
    </cfRule>
  </conditionalFormatting>
  <conditionalFormatting sqref="D335:D336">
    <cfRule type="cellIs" priority="143" dxfId="0" operator="equal">
      <formula>0</formula>
    </cfRule>
  </conditionalFormatting>
  <conditionalFormatting sqref="D364:D386">
    <cfRule type="cellIs" priority="142" dxfId="0" operator="equal">
      <formula>0</formula>
    </cfRule>
  </conditionalFormatting>
  <conditionalFormatting sqref="D362:D363">
    <cfRule type="cellIs" priority="141" dxfId="0" operator="equal">
      <formula>0</formula>
    </cfRule>
  </conditionalFormatting>
  <conditionalFormatting sqref="D391:D413">
    <cfRule type="cellIs" priority="140" dxfId="0" operator="equal">
      <formula>0</formula>
    </cfRule>
  </conditionalFormatting>
  <conditionalFormatting sqref="D389:D390">
    <cfRule type="cellIs" priority="139" dxfId="0" operator="equal">
      <formula>0</formula>
    </cfRule>
  </conditionalFormatting>
  <conditionalFormatting sqref="D418:D440">
    <cfRule type="cellIs" priority="138" dxfId="0" operator="equal">
      <formula>0</formula>
    </cfRule>
  </conditionalFormatting>
  <conditionalFormatting sqref="D416:D417">
    <cfRule type="cellIs" priority="137" dxfId="0" operator="equal">
      <formula>0</formula>
    </cfRule>
  </conditionalFormatting>
  <conditionalFormatting sqref="D445:D467">
    <cfRule type="cellIs" priority="136" dxfId="0" operator="equal">
      <formula>0</formula>
    </cfRule>
  </conditionalFormatting>
  <conditionalFormatting sqref="D443:D444">
    <cfRule type="cellIs" priority="135" dxfId="0" operator="equal">
      <formula>0</formula>
    </cfRule>
  </conditionalFormatting>
  <conditionalFormatting sqref="D472:D494">
    <cfRule type="cellIs" priority="134" dxfId="0" operator="equal">
      <formula>0</formula>
    </cfRule>
  </conditionalFormatting>
  <conditionalFormatting sqref="D470:D471">
    <cfRule type="cellIs" priority="133" dxfId="0" operator="equal">
      <formula>0</formula>
    </cfRule>
  </conditionalFormatting>
  <conditionalFormatting sqref="D499:D521">
    <cfRule type="cellIs" priority="132" dxfId="0" operator="equal">
      <formula>0</formula>
    </cfRule>
  </conditionalFormatting>
  <conditionalFormatting sqref="D497:D498">
    <cfRule type="cellIs" priority="131" dxfId="0" operator="equal">
      <formula>0</formula>
    </cfRule>
  </conditionalFormatting>
  <conditionalFormatting sqref="D526:D548">
    <cfRule type="cellIs" priority="130" dxfId="0" operator="equal">
      <formula>0</formula>
    </cfRule>
  </conditionalFormatting>
  <conditionalFormatting sqref="D524:D525">
    <cfRule type="cellIs" priority="129" dxfId="0" operator="equal">
      <formula>0</formula>
    </cfRule>
  </conditionalFormatting>
  <conditionalFormatting sqref="D553:D575">
    <cfRule type="cellIs" priority="128" dxfId="0" operator="equal">
      <formula>0</formula>
    </cfRule>
  </conditionalFormatting>
  <conditionalFormatting sqref="D551:D552">
    <cfRule type="cellIs" priority="127" dxfId="0" operator="equal">
      <formula>0</formula>
    </cfRule>
  </conditionalFormatting>
  <conditionalFormatting sqref="A1">
    <cfRule type="cellIs" priority="126" dxfId="0" operator="equal">
      <formula>0</formula>
    </cfRule>
  </conditionalFormatting>
  <conditionalFormatting sqref="B11">
    <cfRule type="cellIs" priority="125" dxfId="0" operator="equal">
      <formula>0</formula>
    </cfRule>
  </conditionalFormatting>
  <conditionalFormatting sqref="A8:A37 A40:A89 A92:A116 A119:A143 A146:A170 A173:A197 A200:A224 A227:A251 A254:A278 A281:A305 A308:A332 A335:A359 A362:A386 A389:A413 A416:A440 A443:A467 A470:A494 A497:A521 A524:A548 A551:A575">
    <cfRule type="cellIs" priority="124" dxfId="0" operator="equal">
      <formula>0</formula>
    </cfRule>
  </conditionalFormatting>
  <conditionalFormatting sqref="B90">
    <cfRule type="cellIs" priority="101" dxfId="0" operator="equal">
      <formula>0</formula>
    </cfRule>
  </conditionalFormatting>
  <conditionalFormatting sqref="A90:A91">
    <cfRule type="cellIs" priority="100" dxfId="0" operator="equal">
      <formula>0</formula>
    </cfRule>
  </conditionalFormatting>
  <conditionalFormatting sqref="B117">
    <cfRule type="cellIs" priority="99" dxfId="0" operator="equal">
      <formula>0</formula>
    </cfRule>
  </conditionalFormatting>
  <conditionalFormatting sqref="A117:A118">
    <cfRule type="cellIs" priority="98" dxfId="0" operator="equal">
      <formula>0</formula>
    </cfRule>
  </conditionalFormatting>
  <conditionalFormatting sqref="B144">
    <cfRule type="cellIs" priority="97" dxfId="0" operator="equal">
      <formula>0</formula>
    </cfRule>
  </conditionalFormatting>
  <conditionalFormatting sqref="A144:A145">
    <cfRule type="cellIs" priority="96" dxfId="0" operator="equal">
      <formula>0</formula>
    </cfRule>
  </conditionalFormatting>
  <conditionalFormatting sqref="B171">
    <cfRule type="cellIs" priority="95" dxfId="0" operator="equal">
      <formula>0</formula>
    </cfRule>
  </conditionalFormatting>
  <conditionalFormatting sqref="A171:A172">
    <cfRule type="cellIs" priority="94" dxfId="0" operator="equal">
      <formula>0</formula>
    </cfRule>
  </conditionalFormatting>
  <conditionalFormatting sqref="B198">
    <cfRule type="cellIs" priority="93" dxfId="0" operator="equal">
      <formula>0</formula>
    </cfRule>
  </conditionalFormatting>
  <conditionalFormatting sqref="A198:A199">
    <cfRule type="cellIs" priority="92" dxfId="0" operator="equal">
      <formula>0</formula>
    </cfRule>
  </conditionalFormatting>
  <conditionalFormatting sqref="B225">
    <cfRule type="cellIs" priority="91" dxfId="0" operator="equal">
      <formula>0</formula>
    </cfRule>
  </conditionalFormatting>
  <conditionalFormatting sqref="A225:A226">
    <cfRule type="cellIs" priority="90" dxfId="0" operator="equal">
      <formula>0</formula>
    </cfRule>
  </conditionalFormatting>
  <conditionalFormatting sqref="B252">
    <cfRule type="cellIs" priority="89" dxfId="0" operator="equal">
      <formula>0</formula>
    </cfRule>
  </conditionalFormatting>
  <conditionalFormatting sqref="A252:A253">
    <cfRule type="cellIs" priority="88" dxfId="0" operator="equal">
      <formula>0</formula>
    </cfRule>
  </conditionalFormatting>
  <conditionalFormatting sqref="B279">
    <cfRule type="cellIs" priority="87" dxfId="0" operator="equal">
      <formula>0</formula>
    </cfRule>
  </conditionalFormatting>
  <conditionalFormatting sqref="A279:A280">
    <cfRule type="cellIs" priority="86" dxfId="0" operator="equal">
      <formula>0</formula>
    </cfRule>
  </conditionalFormatting>
  <conditionalFormatting sqref="B306">
    <cfRule type="cellIs" priority="85" dxfId="0" operator="equal">
      <formula>0</formula>
    </cfRule>
  </conditionalFormatting>
  <conditionalFormatting sqref="A306:A307">
    <cfRule type="cellIs" priority="84" dxfId="0" operator="equal">
      <formula>0</formula>
    </cfRule>
  </conditionalFormatting>
  <conditionalFormatting sqref="B333">
    <cfRule type="cellIs" priority="83" dxfId="0" operator="equal">
      <formula>0</formula>
    </cfRule>
  </conditionalFormatting>
  <conditionalFormatting sqref="A333:A334">
    <cfRule type="cellIs" priority="82" dxfId="0" operator="equal">
      <formula>0</formula>
    </cfRule>
  </conditionalFormatting>
  <conditionalFormatting sqref="B360">
    <cfRule type="cellIs" priority="81" dxfId="0" operator="equal">
      <formula>0</formula>
    </cfRule>
  </conditionalFormatting>
  <conditionalFormatting sqref="A360:A361">
    <cfRule type="cellIs" priority="80" dxfId="0" operator="equal">
      <formula>0</formula>
    </cfRule>
  </conditionalFormatting>
  <conditionalFormatting sqref="B387">
    <cfRule type="cellIs" priority="79" dxfId="0" operator="equal">
      <formula>0</formula>
    </cfRule>
  </conditionalFormatting>
  <conditionalFormatting sqref="A387:A388">
    <cfRule type="cellIs" priority="78" dxfId="0" operator="equal">
      <formula>0</formula>
    </cfRule>
  </conditionalFormatting>
  <conditionalFormatting sqref="B414">
    <cfRule type="cellIs" priority="77" dxfId="0" operator="equal">
      <formula>0</formula>
    </cfRule>
  </conditionalFormatting>
  <conditionalFormatting sqref="A414:A415">
    <cfRule type="cellIs" priority="76" dxfId="0" operator="equal">
      <formula>0</formula>
    </cfRule>
  </conditionalFormatting>
  <conditionalFormatting sqref="B441">
    <cfRule type="cellIs" priority="75" dxfId="0" operator="equal">
      <formula>0</formula>
    </cfRule>
  </conditionalFormatting>
  <conditionalFormatting sqref="A441:A442">
    <cfRule type="cellIs" priority="74" dxfId="0" operator="equal">
      <formula>0</formula>
    </cfRule>
  </conditionalFormatting>
  <conditionalFormatting sqref="B468">
    <cfRule type="cellIs" priority="73" dxfId="0" operator="equal">
      <formula>0</formula>
    </cfRule>
  </conditionalFormatting>
  <conditionalFormatting sqref="A468:A469">
    <cfRule type="cellIs" priority="72" dxfId="0" operator="equal">
      <formula>0</formula>
    </cfRule>
  </conditionalFormatting>
  <conditionalFormatting sqref="B495">
    <cfRule type="cellIs" priority="71" dxfId="0" operator="equal">
      <formula>0</formula>
    </cfRule>
  </conditionalFormatting>
  <conditionalFormatting sqref="A495:A496">
    <cfRule type="cellIs" priority="70" dxfId="0" operator="equal">
      <formula>0</formula>
    </cfRule>
  </conditionalFormatting>
  <conditionalFormatting sqref="B522">
    <cfRule type="cellIs" priority="69" dxfId="0" operator="equal">
      <formula>0</formula>
    </cfRule>
  </conditionalFormatting>
  <conditionalFormatting sqref="A522:A523">
    <cfRule type="cellIs" priority="68" dxfId="0" operator="equal">
      <formula>0</formula>
    </cfRule>
  </conditionalFormatting>
  <conditionalFormatting sqref="B549">
    <cfRule type="cellIs" priority="67" dxfId="0" operator="equal">
      <formula>0</formula>
    </cfRule>
  </conditionalFormatting>
  <conditionalFormatting sqref="A549:A550">
    <cfRule type="cellIs" priority="66" dxfId="0" operator="equal">
      <formula>0</formula>
    </cfRule>
  </conditionalFormatting>
  <conditionalFormatting sqref="B38">
    <cfRule type="cellIs" priority="65" dxfId="0" operator="equal">
      <formula>0</formula>
    </cfRule>
  </conditionalFormatting>
  <conditionalFormatting sqref="A38:A39">
    <cfRule type="cellIs" priority="64" dxfId="0" operator="equal">
      <formula>0</formula>
    </cfRule>
  </conditionalFormatting>
  <conditionalFormatting sqref="R65:R66">
    <cfRule type="cellIs" priority="14" dxfId="0" operator="equal">
      <formula>0</formula>
    </cfRule>
  </conditionalFormatting>
  <conditionalFormatting sqref="R67">
    <cfRule type="cellIs" priority="13" dxfId="0" operator="equal">
      <formula>0</formula>
    </cfRule>
  </conditionalFormatting>
  <conditionalFormatting sqref="AG65:AG66">
    <cfRule type="cellIs" priority="12" dxfId="0" operator="equal">
      <formula>0</formula>
    </cfRule>
  </conditionalFormatting>
  <conditionalFormatting sqref="AG67:AG68">
    <cfRule type="cellIs" priority="11" dxfId="0" operator="equal">
      <formula>0</formula>
    </cfRule>
  </conditionalFormatting>
  <conditionalFormatting sqref="AG69:AG70">
    <cfRule type="cellIs" priority="10" dxfId="0" operator="equal">
      <formula>0</formula>
    </cfRule>
  </conditionalFormatting>
  <conditionalFormatting sqref="AG71:AG72">
    <cfRule type="cellIs" priority="9" dxfId="0" operator="equal">
      <formula>0</formula>
    </cfRule>
  </conditionalFormatting>
  <conditionalFormatting sqref="AG73:AG74">
    <cfRule type="cellIs" priority="8" dxfId="0" operator="equal">
      <formula>0</formula>
    </cfRule>
  </conditionalFormatting>
  <conditionalFormatting sqref="AG75:AG76">
    <cfRule type="cellIs" priority="7" dxfId="0" operator="equal">
      <formula>0</formula>
    </cfRule>
  </conditionalFormatting>
  <dataValidations count="1">
    <dataValidation type="list" allowBlank="1" showInputMessage="1" showErrorMessage="1" sqref="B11 B38 B90 B117 B144 B171 B198 B225 B252 B279 B306 B333 B360 B387 B414 B441 B468 B495 B522 B549">
      <formula1>НасПункт</formula1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2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outlinePr summaryBelow="0" summaryRight="0"/>
    <pageSetUpPr fitToPage="1"/>
  </sheetPr>
  <dimension ref="A1:AV279"/>
  <sheetViews>
    <sheetView zoomScale="90" zoomScaleNormal="90" workbookViewId="0" topLeftCell="A1">
      <pane xSplit="2" ySplit="8" topLeftCell="C9" activePane="bottomRight" state="frozen"/>
      <selection pane="topRight" activeCell="C1" sqref="C1"/>
      <selection pane="bottomLeft" activeCell="A11" sqref="A11"/>
      <selection pane="bottomRight" activeCell="B1" sqref="B1:B3"/>
    </sheetView>
  </sheetViews>
  <sheetFormatPr defaultColWidth="9.140625" defaultRowHeight="15" outlineLevelRow="1" outlineLevelCol="1"/>
  <cols>
    <col min="1" max="1" width="3.7109375" style="0" customWidth="1"/>
    <col min="2" max="3" width="21.7109375" style="0" customWidth="1"/>
    <col min="4" max="4" width="10.7109375" style="0" customWidth="1" outlineLevel="1"/>
    <col min="5" max="16" width="9.7109375" style="0" customWidth="1" outlineLevel="1"/>
    <col min="17" max="17" width="7.7109375" style="0" customWidth="1" outlineLevel="1"/>
    <col min="18" max="18" width="21.7109375" style="0" customWidth="1"/>
    <col min="19" max="19" width="10.7109375" style="0" customWidth="1" outlineLevel="1"/>
    <col min="20" max="31" width="9.7109375" style="0" customWidth="1" outlineLevel="1"/>
    <col min="32" max="32" width="7.7109375" style="0" customWidth="1" outlineLevel="1"/>
    <col min="33" max="33" width="21.7109375" style="0" customWidth="1"/>
    <col min="34" max="34" width="10.7109375" style="0" customWidth="1" outlineLevel="1"/>
    <col min="35" max="46" width="9.7109375" style="0" customWidth="1" outlineLevel="1"/>
    <col min="47" max="47" width="7.7109375" style="0" customWidth="1" outlineLevel="1"/>
  </cols>
  <sheetData>
    <row r="1" spans="1:48" ht="13.5" customHeight="1">
      <c r="A1" s="52"/>
      <c r="B1" s="10"/>
      <c r="C1" s="10"/>
      <c r="D1" s="20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</row>
    <row r="2" spans="1:48" ht="18" customHeight="1">
      <c r="A2" s="19"/>
      <c r="B2" s="21" t="str">
        <f>"Сводная таблица результатов исследований качества источников водоснабжения и питьевой воды за 3 квартал "&amp;НАЧАЛО!$F$6&amp;" года"</f>
        <v>Сводная таблица результатов исследований качества источников водоснабжения и питьевой воды за 3 квартал 2018 года</v>
      </c>
      <c r="C2" s="19"/>
      <c r="D2" s="20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</row>
    <row r="3" spans="1:48" ht="18" customHeight="1">
      <c r="A3" s="19"/>
      <c r="B3" s="21" t="str">
        <f>НАЧАЛО!F2</f>
        <v>Удорский филиал АО "Коми тепловая компания"</v>
      </c>
      <c r="C3" s="19"/>
      <c r="D3" s="20"/>
      <c r="E3" s="19"/>
      <c r="F3" s="19"/>
      <c r="G3" s="19"/>
      <c r="H3" s="20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</row>
    <row r="4" spans="1:48" ht="33.75" customHeight="1">
      <c r="A4" s="22"/>
      <c r="B4" s="128" t="s">
        <v>59</v>
      </c>
      <c r="C4" s="122" t="s">
        <v>61</v>
      </c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 t="s">
        <v>62</v>
      </c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 t="s">
        <v>67</v>
      </c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22"/>
    </row>
    <row r="5" spans="1:48" ht="18.75" customHeight="1">
      <c r="A5" s="22"/>
      <c r="B5" s="129"/>
      <c r="C5" s="123" t="s">
        <v>65</v>
      </c>
      <c r="D5" s="123" t="s">
        <v>64</v>
      </c>
      <c r="E5" s="127" t="s">
        <v>66</v>
      </c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1" t="s">
        <v>68</v>
      </c>
      <c r="R5" s="123" t="s">
        <v>63</v>
      </c>
      <c r="S5" s="123" t="s">
        <v>64</v>
      </c>
      <c r="T5" s="127" t="s">
        <v>66</v>
      </c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1" t="s">
        <v>68</v>
      </c>
      <c r="AG5" s="123" t="s">
        <v>65</v>
      </c>
      <c r="AH5" s="123" t="s">
        <v>64</v>
      </c>
      <c r="AI5" s="127" t="s">
        <v>66</v>
      </c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1" t="s">
        <v>68</v>
      </c>
      <c r="AV5" s="22"/>
    </row>
    <row r="6" spans="1:48" ht="18.75" customHeight="1">
      <c r="A6" s="23"/>
      <c r="B6" s="130"/>
      <c r="C6" s="123"/>
      <c r="D6" s="123"/>
      <c r="E6" s="46">
        <v>2</v>
      </c>
      <c r="F6" s="46">
        <v>1.5</v>
      </c>
      <c r="G6" s="46">
        <v>20</v>
      </c>
      <c r="H6" s="46">
        <v>7</v>
      </c>
      <c r="I6" s="46">
        <v>5</v>
      </c>
      <c r="J6" s="46">
        <v>2.6</v>
      </c>
      <c r="K6" s="46">
        <v>0.3</v>
      </c>
      <c r="L6" s="46">
        <v>0.1</v>
      </c>
      <c r="M6" s="46">
        <v>0.5</v>
      </c>
      <c r="N6" s="91">
        <v>0.1</v>
      </c>
      <c r="O6" s="91"/>
      <c r="P6" s="91"/>
      <c r="Q6" s="121"/>
      <c r="R6" s="123"/>
      <c r="S6" s="123"/>
      <c r="T6" s="46">
        <v>2</v>
      </c>
      <c r="U6" s="46">
        <v>1.5</v>
      </c>
      <c r="V6" s="46">
        <v>20</v>
      </c>
      <c r="W6" s="46">
        <v>7</v>
      </c>
      <c r="X6" s="46">
        <v>5</v>
      </c>
      <c r="Y6" s="46">
        <v>2.6</v>
      </c>
      <c r="Z6" s="46">
        <v>0.3</v>
      </c>
      <c r="AA6" s="46">
        <v>0.1</v>
      </c>
      <c r="AB6" s="46">
        <v>0.5</v>
      </c>
      <c r="AC6" s="91"/>
      <c r="AD6" s="91"/>
      <c r="AE6" s="91"/>
      <c r="AF6" s="121"/>
      <c r="AG6" s="123"/>
      <c r="AH6" s="123"/>
      <c r="AI6" s="46">
        <v>2</v>
      </c>
      <c r="AJ6" s="46">
        <v>1.5</v>
      </c>
      <c r="AK6" s="46">
        <v>20</v>
      </c>
      <c r="AL6" s="46">
        <v>7</v>
      </c>
      <c r="AM6" s="46">
        <v>5</v>
      </c>
      <c r="AN6" s="46">
        <v>2.6</v>
      </c>
      <c r="AO6" s="46">
        <v>0.3</v>
      </c>
      <c r="AP6" s="46">
        <v>0.1</v>
      </c>
      <c r="AQ6" s="46">
        <v>0.5</v>
      </c>
      <c r="AR6" s="91"/>
      <c r="AS6" s="91"/>
      <c r="AT6" s="91"/>
      <c r="AU6" s="121"/>
      <c r="AV6" s="23"/>
    </row>
    <row r="7" spans="1:48" ht="26.25" customHeight="1">
      <c r="A7" s="24"/>
      <c r="B7" s="130"/>
      <c r="C7" s="123"/>
      <c r="D7" s="123"/>
      <c r="E7" s="46" t="s">
        <v>11</v>
      </c>
      <c r="F7" s="46" t="s">
        <v>0</v>
      </c>
      <c r="G7" s="46" t="s">
        <v>1</v>
      </c>
      <c r="H7" s="46" t="s">
        <v>2</v>
      </c>
      <c r="I7" s="46" t="s">
        <v>3</v>
      </c>
      <c r="J7" s="46" t="s">
        <v>4</v>
      </c>
      <c r="K7" s="46" t="s">
        <v>5</v>
      </c>
      <c r="L7" s="46" t="s">
        <v>6</v>
      </c>
      <c r="M7" s="46" t="s">
        <v>10</v>
      </c>
      <c r="N7" s="91" t="s">
        <v>162</v>
      </c>
      <c r="O7" s="91"/>
      <c r="P7" s="91"/>
      <c r="Q7" s="121"/>
      <c r="R7" s="123"/>
      <c r="S7" s="123"/>
      <c r="T7" s="46" t="s">
        <v>9</v>
      </c>
      <c r="U7" s="46" t="s">
        <v>0</v>
      </c>
      <c r="V7" s="46" t="s">
        <v>1</v>
      </c>
      <c r="W7" s="46" t="s">
        <v>2</v>
      </c>
      <c r="X7" s="46" t="s">
        <v>3</v>
      </c>
      <c r="Y7" s="46" t="s">
        <v>4</v>
      </c>
      <c r="Z7" s="46" t="s">
        <v>5</v>
      </c>
      <c r="AA7" s="46" t="s">
        <v>6</v>
      </c>
      <c r="AB7" s="46" t="s">
        <v>10</v>
      </c>
      <c r="AC7" s="91"/>
      <c r="AD7" s="91"/>
      <c r="AE7" s="91"/>
      <c r="AF7" s="121"/>
      <c r="AG7" s="123"/>
      <c r="AH7" s="123"/>
      <c r="AI7" s="46" t="s">
        <v>11</v>
      </c>
      <c r="AJ7" s="46" t="s">
        <v>0</v>
      </c>
      <c r="AK7" s="46" t="s">
        <v>1</v>
      </c>
      <c r="AL7" s="46" t="s">
        <v>2</v>
      </c>
      <c r="AM7" s="46" t="s">
        <v>3</v>
      </c>
      <c r="AN7" s="46" t="s">
        <v>4</v>
      </c>
      <c r="AO7" s="46" t="s">
        <v>5</v>
      </c>
      <c r="AP7" s="46" t="s">
        <v>6</v>
      </c>
      <c r="AQ7" s="46" t="s">
        <v>10</v>
      </c>
      <c r="AR7" s="91"/>
      <c r="AS7" s="91"/>
      <c r="AT7" s="91"/>
      <c r="AU7" s="121"/>
      <c r="AV7" s="92"/>
    </row>
    <row r="8" spans="1:48" ht="16.5" customHeight="1">
      <c r="A8" s="75"/>
      <c r="B8" s="74">
        <v>1</v>
      </c>
      <c r="C8" s="74">
        <v>2</v>
      </c>
      <c r="D8" s="74">
        <v>3</v>
      </c>
      <c r="E8" s="74">
        <v>4</v>
      </c>
      <c r="F8" s="74">
        <v>5</v>
      </c>
      <c r="G8" s="74">
        <v>6</v>
      </c>
      <c r="H8" s="74">
        <v>7</v>
      </c>
      <c r="I8" s="74">
        <v>8</v>
      </c>
      <c r="J8" s="74">
        <v>9</v>
      </c>
      <c r="K8" s="74">
        <v>10</v>
      </c>
      <c r="L8" s="74">
        <v>11</v>
      </c>
      <c r="M8" s="74">
        <v>12</v>
      </c>
      <c r="N8" s="74">
        <v>13</v>
      </c>
      <c r="O8" s="74">
        <v>14</v>
      </c>
      <c r="P8" s="74">
        <v>15</v>
      </c>
      <c r="Q8" s="74">
        <v>16</v>
      </c>
      <c r="R8" s="74">
        <v>17</v>
      </c>
      <c r="S8" s="74">
        <v>18</v>
      </c>
      <c r="T8" s="74">
        <v>19</v>
      </c>
      <c r="U8" s="74">
        <v>20</v>
      </c>
      <c r="V8" s="74">
        <v>21</v>
      </c>
      <c r="W8" s="74">
        <v>22</v>
      </c>
      <c r="X8" s="74">
        <v>23</v>
      </c>
      <c r="Y8" s="74">
        <v>24</v>
      </c>
      <c r="Z8" s="74">
        <v>25</v>
      </c>
      <c r="AA8" s="74">
        <v>26</v>
      </c>
      <c r="AB8" s="74">
        <v>27</v>
      </c>
      <c r="AC8" s="74">
        <v>28</v>
      </c>
      <c r="AD8" s="74">
        <v>29</v>
      </c>
      <c r="AE8" s="74">
        <v>30</v>
      </c>
      <c r="AF8" s="74">
        <v>31</v>
      </c>
      <c r="AG8" s="74">
        <v>32</v>
      </c>
      <c r="AH8" s="74">
        <v>33</v>
      </c>
      <c r="AI8" s="74">
        <v>34</v>
      </c>
      <c r="AJ8" s="74">
        <v>35</v>
      </c>
      <c r="AK8" s="74">
        <v>36</v>
      </c>
      <c r="AL8" s="74">
        <v>37</v>
      </c>
      <c r="AM8" s="74">
        <v>38</v>
      </c>
      <c r="AN8" s="74">
        <v>39</v>
      </c>
      <c r="AO8" s="74">
        <v>40</v>
      </c>
      <c r="AP8" s="74">
        <v>41</v>
      </c>
      <c r="AQ8" s="74">
        <v>42</v>
      </c>
      <c r="AR8" s="74">
        <v>43</v>
      </c>
      <c r="AS8" s="74">
        <v>44</v>
      </c>
      <c r="AT8" s="74">
        <v>45</v>
      </c>
      <c r="AU8" s="74">
        <v>46</v>
      </c>
      <c r="AV8" s="93"/>
    </row>
    <row r="9" spans="1:48" ht="18" customHeight="1">
      <c r="A9" s="76">
        <v>1</v>
      </c>
      <c r="B9" s="124" t="str">
        <f>"Итого за 3 квартал "&amp;НАЧАЛО!$F$6&amp;" года"</f>
        <v>Итого за 3 квартал 2018 года</v>
      </c>
      <c r="C9" s="60" t="s">
        <v>7</v>
      </c>
      <c r="D9" s="61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3"/>
      <c r="Q9" s="64">
        <f>SUMIF($C$11:$C$278,$C$9,Q11:Q278)</f>
        <v>0</v>
      </c>
      <c r="R9" s="60" t="s">
        <v>7</v>
      </c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6"/>
      <c r="AF9" s="64">
        <f>SUMIF($C$11:$C$278,$C$9,AF11:AF278)</f>
        <v>6</v>
      </c>
      <c r="AG9" s="60" t="s">
        <v>7</v>
      </c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6"/>
      <c r="AU9" s="67">
        <f>SUMIF($C$11:$C$278,$C$9,AU11:AU278)</f>
        <v>12</v>
      </c>
      <c r="AV9" s="25"/>
    </row>
    <row r="10" spans="1:48" ht="18" customHeight="1">
      <c r="A10" s="76">
        <v>1</v>
      </c>
      <c r="B10" s="125"/>
      <c r="C10" s="68" t="s">
        <v>8</v>
      </c>
      <c r="D10" s="69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1"/>
      <c r="Q10" s="64">
        <f>SUMIF($C$11:$C$278,$C$10,Q11:Q278)</f>
        <v>1</v>
      </c>
      <c r="R10" s="68" t="s">
        <v>8</v>
      </c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6"/>
      <c r="AF10" s="64">
        <f>SUMIF($C$11:$C$278,$C$10,AF11:AF278)</f>
        <v>6</v>
      </c>
      <c r="AG10" s="68" t="s">
        <v>8</v>
      </c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6"/>
      <c r="AU10" s="67">
        <f>SUMIF($C$11:$C$278,$C$10,AU11:AU278)</f>
        <v>24</v>
      </c>
      <c r="AV10" s="25"/>
    </row>
    <row r="11" spans="1:48" ht="15" customHeight="1">
      <c r="A11" s="76">
        <f>IF((SUM(D11:Q11)+SUM(R11:AF11)+SUM(AG11:AU11))=0,0,1)</f>
        <v>1</v>
      </c>
      <c r="B11" s="119" t="s">
        <v>103</v>
      </c>
      <c r="C11" s="11" t="s">
        <v>7</v>
      </c>
      <c r="D11" s="26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8"/>
      <c r="Q11" s="80">
        <f>COUNTIF(Q13:Q37,"-")</f>
        <v>0</v>
      </c>
      <c r="R11" s="11" t="s">
        <v>7</v>
      </c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30"/>
      <c r="AF11" s="31">
        <f>COUNTIF(AF13:AF37,"-")</f>
        <v>6</v>
      </c>
      <c r="AG11" s="11" t="s">
        <v>7</v>
      </c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30"/>
      <c r="AU11" s="31">
        <f>COUNTIF(AU13:AU37,"-")</f>
        <v>12</v>
      </c>
      <c r="AV11" s="25"/>
    </row>
    <row r="12" spans="1:48" ht="15" customHeight="1">
      <c r="A12" s="76">
        <f aca="true" t="shared" si="0" ref="A12:A37">IF((SUM(D12:Q12)+SUM(R12:AF12)+SUM(AG12:AU12))=0,0,1)</f>
        <v>1</v>
      </c>
      <c r="B12" s="120"/>
      <c r="C12" s="11" t="s">
        <v>8</v>
      </c>
      <c r="D12" s="26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8"/>
      <c r="Q12" s="80">
        <f>COUNTIF(Q13:Q37,"-")+COUNTIF(Q13:Q37,"+")</f>
        <v>0</v>
      </c>
      <c r="R12" s="11" t="s">
        <v>8</v>
      </c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30"/>
      <c r="AF12" s="31">
        <f>COUNTIF(AF13:AF37,"-")+COUNTIF(AF13:AF37,"+")</f>
        <v>6</v>
      </c>
      <c r="AG12" s="11" t="s">
        <v>8</v>
      </c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30"/>
      <c r="AU12" s="31">
        <f>COUNTIF(AU13:AU37,"-")+COUNTIF(AU13:AU37,"+")</f>
        <v>12</v>
      </c>
      <c r="AV12" s="25"/>
    </row>
    <row r="13" spans="1:48" ht="23.25" customHeight="1" outlineLevel="1">
      <c r="A13" s="76">
        <f t="shared" si="0"/>
        <v>1</v>
      </c>
      <c r="B13" s="18" t="str">
        <f>B11</f>
        <v>пгт. Усогорск</v>
      </c>
      <c r="C13" s="35"/>
      <c r="D13" s="13"/>
      <c r="E13" s="36"/>
      <c r="F13" s="36"/>
      <c r="G13" s="36"/>
      <c r="H13" s="36"/>
      <c r="I13" s="36"/>
      <c r="J13" s="36"/>
      <c r="K13" s="36"/>
      <c r="L13" s="36"/>
      <c r="M13" s="36"/>
      <c r="N13" s="37"/>
      <c r="O13" s="36"/>
      <c r="P13" s="36"/>
      <c r="Q13" s="38" t="str">
        <f>IF(C13&gt;0,IF(AND(E13&lt;=$E$6,F13&lt;=$F$6,G13&lt;=$G$6,H13&lt;=$H$6,I13&lt;=$I$6,J13&lt;=$J$6,K13&lt;=$K$6,L13&lt;=$L$6,M13&lt;=$M$6,N13&lt;=$N$6,O13&lt;=$O$6,P13&lt;=$P$6),"+","-")," ")</f>
        <v xml:space="preserve"> </v>
      </c>
      <c r="R13" s="35" t="s">
        <v>153</v>
      </c>
      <c r="S13" s="13">
        <v>43293</v>
      </c>
      <c r="T13" s="36">
        <v>0</v>
      </c>
      <c r="U13" s="36">
        <v>1.9</v>
      </c>
      <c r="V13" s="36">
        <v>107</v>
      </c>
      <c r="W13" s="36">
        <v>1.25</v>
      </c>
      <c r="X13" s="36">
        <v>15.5</v>
      </c>
      <c r="Y13" s="36">
        <v>0.45</v>
      </c>
      <c r="Z13" s="36">
        <v>2.2</v>
      </c>
      <c r="AA13" s="36">
        <v>0.031</v>
      </c>
      <c r="AB13" s="36">
        <v>0.05</v>
      </c>
      <c r="AC13" s="36"/>
      <c r="AD13" s="36"/>
      <c r="AE13" s="36"/>
      <c r="AF13" s="39" t="str">
        <f>IF(S13&gt;0,IF(AND(T13&lt;=$T$6,U13&lt;=$U$6,V13&lt;=$V$6,W13&lt;=$W$6,X13&lt;=$X$6,Y13&lt;=$Y$6,Z13&lt;=$Z$6,AA13&lt;=$AA$6,AB13&lt;=$AB$6,AC13&lt;=$AC$6,AD13&lt;=$AD$6,AE13&lt;=$AE$6),"+","-")," ")</f>
        <v>-</v>
      </c>
      <c r="AG13" s="35" t="s">
        <v>154</v>
      </c>
      <c r="AH13" s="13">
        <v>43293</v>
      </c>
      <c r="AI13" s="36">
        <v>0</v>
      </c>
      <c r="AJ13" s="36">
        <v>3.2</v>
      </c>
      <c r="AK13" s="36">
        <v>105</v>
      </c>
      <c r="AL13" s="36"/>
      <c r="AM13" s="36"/>
      <c r="AN13" s="36"/>
      <c r="AO13" s="36">
        <v>2.3</v>
      </c>
      <c r="AP13" s="36">
        <v>0.078</v>
      </c>
      <c r="AQ13" s="36"/>
      <c r="AR13" s="36"/>
      <c r="AS13" s="36"/>
      <c r="AT13" s="36"/>
      <c r="AU13" s="39" t="str">
        <f>IF(AG13&gt;0,IF(AND(AI13&lt;=$AI$6,AJ13&lt;=$AJ$6,AK13&lt;=$AK$6,AL13&lt;=$AL$6,AM13&lt;=$AM$6,AN13&lt;=$AN$6,AO13&lt;=$AO$6,AP13&lt;=$AP$6,AT13&lt;=$AT$6,AQ13&lt;=$AQ$6,AR13&lt;=$AR$6,AS13&lt;=$AS$6),"+","-")," ")</f>
        <v>-</v>
      </c>
      <c r="AV13" s="24"/>
    </row>
    <row r="14" spans="1:48" ht="23.25" customHeight="1" outlineLevel="1">
      <c r="A14" s="76">
        <f t="shared" si="0"/>
        <v>1</v>
      </c>
      <c r="B14" s="18" t="str">
        <f>B13</f>
        <v>пгт. Усогорск</v>
      </c>
      <c r="C14" s="35"/>
      <c r="D14" s="13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8" t="str">
        <f aca="true" t="shared" si="1" ref="Q14:Q37">IF(C14&gt;0,IF(AND(E14&lt;=$E$6,F14&lt;=$F$6,G14&lt;=$G$6,H14&lt;=$H$6,I14&lt;=$I$6,J14&lt;=$J$6,K14&lt;=$K$6,L14&lt;=$L$6,M14&lt;=$M$6,N14&lt;=$N$6,O14&lt;=$O$6,P14&lt;=$P$6),"+","-")," ")</f>
        <v xml:space="preserve"> </v>
      </c>
      <c r="R14" s="35" t="s">
        <v>153</v>
      </c>
      <c r="S14" s="13">
        <v>43305</v>
      </c>
      <c r="T14" s="36">
        <v>0</v>
      </c>
      <c r="U14" s="36">
        <v>0.73</v>
      </c>
      <c r="V14" s="36">
        <v>77</v>
      </c>
      <c r="W14" s="36"/>
      <c r="X14" s="36"/>
      <c r="Y14" s="36"/>
      <c r="Z14" s="36"/>
      <c r="AA14" s="36"/>
      <c r="AB14" s="36"/>
      <c r="AC14" s="36"/>
      <c r="AD14" s="36"/>
      <c r="AE14" s="36"/>
      <c r="AF14" s="39" t="str">
        <f aca="true" t="shared" si="2" ref="AF14:AF37">IF(S14&gt;0,IF(AND(T14&lt;=$T$6,U14&lt;=$U$6,V14&lt;=$V$6,W14&lt;=$W$6,X14&lt;=$X$6,Y14&lt;=$Y$6,Z14&lt;=$Z$6,AA14&lt;=$AA$6,AB14&lt;=$AB$6,AC14&lt;=$AC$6,AD14&lt;=$AD$6,AE14&lt;=$AE$6),"+","-")," ")</f>
        <v>-</v>
      </c>
      <c r="AG14" s="35" t="s">
        <v>157</v>
      </c>
      <c r="AH14" s="13">
        <v>43293</v>
      </c>
      <c r="AI14" s="36">
        <v>0</v>
      </c>
      <c r="AJ14" s="36">
        <v>2.1</v>
      </c>
      <c r="AK14" s="36">
        <v>105</v>
      </c>
      <c r="AL14" s="36"/>
      <c r="AM14" s="36"/>
      <c r="AN14" s="36"/>
      <c r="AO14" s="36">
        <v>2.2</v>
      </c>
      <c r="AP14" s="36">
        <v>0.076</v>
      </c>
      <c r="AQ14" s="36"/>
      <c r="AR14" s="36"/>
      <c r="AS14" s="36"/>
      <c r="AT14" s="36"/>
      <c r="AU14" s="39" t="str">
        <f aca="true" t="shared" si="3" ref="AU14:AU37">IF(AG14&gt;0,IF(AND(AI14&lt;=$AI$6,AJ14&lt;=$AJ$6,AK14&lt;=$AK$6,AL14&lt;=$AL$6,AM14&lt;=$AM$6,AN14&lt;=$AN$6,AO14&lt;=$AO$6,AP14&lt;=$AP$6,AT14&lt;=$AT$6,AQ14&lt;=$AQ$6,AR14&lt;=$AR$6,AS14&lt;=$AS$6),"+","-")," ")</f>
        <v>-</v>
      </c>
      <c r="AV14" s="24"/>
    </row>
    <row r="15" spans="1:48" ht="15" customHeight="1" outlineLevel="1">
      <c r="A15" s="76">
        <f t="shared" si="0"/>
        <v>1</v>
      </c>
      <c r="B15" s="18" t="str">
        <f aca="true" t="shared" si="4" ref="B15:B37">B14</f>
        <v>пгт. Усогорск</v>
      </c>
      <c r="C15" s="35"/>
      <c r="D15" s="13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8" t="str">
        <f t="shared" si="1"/>
        <v xml:space="preserve"> </v>
      </c>
      <c r="R15" s="35" t="s">
        <v>153</v>
      </c>
      <c r="S15" s="13">
        <v>43314</v>
      </c>
      <c r="T15" s="36">
        <v>0</v>
      </c>
      <c r="U15" s="36">
        <v>0.8</v>
      </c>
      <c r="V15" s="36">
        <v>57</v>
      </c>
      <c r="W15" s="36">
        <v>2.2</v>
      </c>
      <c r="X15" s="36">
        <v>3.2</v>
      </c>
      <c r="Y15" s="36"/>
      <c r="Z15" s="36">
        <v>1.8</v>
      </c>
      <c r="AA15" s="36">
        <v>0.021</v>
      </c>
      <c r="AB15" s="36"/>
      <c r="AC15" s="36"/>
      <c r="AD15" s="36"/>
      <c r="AE15" s="36"/>
      <c r="AF15" s="39" t="str">
        <f t="shared" si="2"/>
        <v>-</v>
      </c>
      <c r="AG15" s="35" t="s">
        <v>154</v>
      </c>
      <c r="AH15" s="13">
        <v>43305</v>
      </c>
      <c r="AI15" s="36">
        <v>0</v>
      </c>
      <c r="AJ15" s="36">
        <v>0.73</v>
      </c>
      <c r="AK15" s="36">
        <v>76</v>
      </c>
      <c r="AL15" s="36"/>
      <c r="AM15" s="36"/>
      <c r="AN15" s="36"/>
      <c r="AO15" s="36"/>
      <c r="AP15" s="36"/>
      <c r="AQ15" s="36"/>
      <c r="AR15" s="36"/>
      <c r="AS15" s="36"/>
      <c r="AT15" s="36"/>
      <c r="AU15" s="39" t="str">
        <f t="shared" si="3"/>
        <v>-</v>
      </c>
      <c r="AV15" s="24"/>
    </row>
    <row r="16" spans="1:48" ht="15" customHeight="1" outlineLevel="1">
      <c r="A16" s="76">
        <f t="shared" si="0"/>
        <v>1</v>
      </c>
      <c r="B16" s="18" t="str">
        <f t="shared" si="4"/>
        <v>пгт. Усогорск</v>
      </c>
      <c r="C16" s="35"/>
      <c r="D16" s="13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8" t="str">
        <f t="shared" si="1"/>
        <v xml:space="preserve"> </v>
      </c>
      <c r="R16" s="35" t="s">
        <v>153</v>
      </c>
      <c r="S16" s="13">
        <v>43333</v>
      </c>
      <c r="T16" s="36">
        <v>0</v>
      </c>
      <c r="U16" s="36">
        <v>0.87</v>
      </c>
      <c r="V16" s="36">
        <v>55</v>
      </c>
      <c r="W16" s="36"/>
      <c r="X16" s="36"/>
      <c r="Y16" s="36"/>
      <c r="Z16" s="36"/>
      <c r="AA16" s="36"/>
      <c r="AB16" s="36"/>
      <c r="AC16" s="36"/>
      <c r="AD16" s="36"/>
      <c r="AE16" s="36"/>
      <c r="AF16" s="39" t="str">
        <f t="shared" si="2"/>
        <v>-</v>
      </c>
      <c r="AG16" s="35" t="s">
        <v>157</v>
      </c>
      <c r="AH16" s="13">
        <v>43305</v>
      </c>
      <c r="AI16" s="36">
        <v>0</v>
      </c>
      <c r="AJ16" s="36">
        <v>0.87</v>
      </c>
      <c r="AK16" s="36">
        <v>77</v>
      </c>
      <c r="AL16" s="36"/>
      <c r="AM16" s="36"/>
      <c r="AN16" s="36"/>
      <c r="AO16" s="36"/>
      <c r="AP16" s="36"/>
      <c r="AQ16" s="36"/>
      <c r="AR16" s="36"/>
      <c r="AS16" s="36"/>
      <c r="AT16" s="36"/>
      <c r="AU16" s="39" t="str">
        <f t="shared" si="3"/>
        <v>-</v>
      </c>
      <c r="AV16" s="24"/>
    </row>
    <row r="17" spans="1:48" ht="15" customHeight="1" outlineLevel="1">
      <c r="A17" s="76">
        <f t="shared" si="0"/>
        <v>1</v>
      </c>
      <c r="B17" s="18" t="str">
        <f t="shared" si="4"/>
        <v>пгт. Усогорск</v>
      </c>
      <c r="C17" s="35"/>
      <c r="D17" s="13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8" t="str">
        <f t="shared" si="1"/>
        <v xml:space="preserve"> </v>
      </c>
      <c r="R17" s="35" t="s">
        <v>153</v>
      </c>
      <c r="S17" s="13">
        <v>43362</v>
      </c>
      <c r="T17" s="36">
        <v>0</v>
      </c>
      <c r="U17" s="36">
        <v>1.4</v>
      </c>
      <c r="V17" s="36">
        <v>39</v>
      </c>
      <c r="W17" s="36">
        <v>1.85</v>
      </c>
      <c r="X17" s="36">
        <v>4.4</v>
      </c>
      <c r="Y17" s="36"/>
      <c r="Z17" s="36">
        <v>1.07</v>
      </c>
      <c r="AA17" s="36">
        <v>0.0052</v>
      </c>
      <c r="AB17" s="36"/>
      <c r="AC17" s="36"/>
      <c r="AD17" s="36"/>
      <c r="AE17" s="36"/>
      <c r="AF17" s="39" t="str">
        <f t="shared" si="2"/>
        <v>-</v>
      </c>
      <c r="AG17" s="35" t="s">
        <v>154</v>
      </c>
      <c r="AH17" s="13">
        <v>43314</v>
      </c>
      <c r="AI17" s="36">
        <v>0</v>
      </c>
      <c r="AJ17" s="36">
        <v>1.07</v>
      </c>
      <c r="AK17" s="36">
        <v>51</v>
      </c>
      <c r="AL17" s="36"/>
      <c r="AM17" s="36"/>
      <c r="AN17" s="36"/>
      <c r="AO17" s="36">
        <v>1.7</v>
      </c>
      <c r="AP17" s="36">
        <v>0.005</v>
      </c>
      <c r="AQ17" s="36"/>
      <c r="AR17" s="36"/>
      <c r="AS17" s="36"/>
      <c r="AT17" s="36"/>
      <c r="AU17" s="39" t="str">
        <f t="shared" si="3"/>
        <v>-</v>
      </c>
      <c r="AV17" s="24"/>
    </row>
    <row r="18" spans="1:48" ht="15" customHeight="1" outlineLevel="1">
      <c r="A18" s="76">
        <f t="shared" si="0"/>
        <v>1</v>
      </c>
      <c r="B18" s="18" t="str">
        <f t="shared" si="4"/>
        <v>пгт. Усогорск</v>
      </c>
      <c r="C18" s="35"/>
      <c r="D18" s="13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8" t="str">
        <f t="shared" si="1"/>
        <v xml:space="preserve"> </v>
      </c>
      <c r="R18" s="35" t="s">
        <v>153</v>
      </c>
      <c r="S18" s="13">
        <v>43367</v>
      </c>
      <c r="T18" s="36">
        <v>0</v>
      </c>
      <c r="U18" s="36">
        <v>0.93</v>
      </c>
      <c r="V18" s="36">
        <v>48</v>
      </c>
      <c r="W18" s="36"/>
      <c r="X18" s="36"/>
      <c r="Y18" s="36"/>
      <c r="Z18" s="36"/>
      <c r="AA18" s="36"/>
      <c r="AB18" s="36"/>
      <c r="AC18" s="36"/>
      <c r="AD18" s="36"/>
      <c r="AE18" s="36"/>
      <c r="AF18" s="39" t="str">
        <f t="shared" si="2"/>
        <v>-</v>
      </c>
      <c r="AG18" s="35" t="s">
        <v>157</v>
      </c>
      <c r="AH18" s="13">
        <v>43314</v>
      </c>
      <c r="AI18" s="36">
        <v>0</v>
      </c>
      <c r="AJ18" s="36">
        <v>0.93</v>
      </c>
      <c r="AK18" s="36">
        <v>45</v>
      </c>
      <c r="AL18" s="36"/>
      <c r="AM18" s="36"/>
      <c r="AN18" s="36"/>
      <c r="AO18" s="36">
        <v>1.7</v>
      </c>
      <c r="AP18" s="36">
        <v>0.005</v>
      </c>
      <c r="AQ18" s="36"/>
      <c r="AR18" s="36"/>
      <c r="AS18" s="36"/>
      <c r="AT18" s="36"/>
      <c r="AU18" s="39" t="str">
        <f t="shared" si="3"/>
        <v>-</v>
      </c>
      <c r="AV18" s="24"/>
    </row>
    <row r="19" spans="1:48" ht="15" customHeight="1" outlineLevel="1">
      <c r="A19" s="76">
        <f t="shared" si="0"/>
        <v>1</v>
      </c>
      <c r="B19" s="18" t="str">
        <f t="shared" si="4"/>
        <v>пгт. Усогорск</v>
      </c>
      <c r="C19" s="35"/>
      <c r="D19" s="13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8" t="str">
        <f t="shared" si="1"/>
        <v xml:space="preserve"> </v>
      </c>
      <c r="R19" s="35"/>
      <c r="S19" s="13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9" t="str">
        <f t="shared" si="2"/>
        <v xml:space="preserve"> </v>
      </c>
      <c r="AG19" s="35" t="s">
        <v>154</v>
      </c>
      <c r="AH19" s="13">
        <v>43333</v>
      </c>
      <c r="AI19" s="36">
        <v>0</v>
      </c>
      <c r="AJ19" s="36">
        <v>0.93</v>
      </c>
      <c r="AK19" s="36">
        <v>50</v>
      </c>
      <c r="AL19" s="36"/>
      <c r="AM19" s="36"/>
      <c r="AN19" s="36"/>
      <c r="AO19" s="36"/>
      <c r="AP19" s="36"/>
      <c r="AQ19" s="36"/>
      <c r="AR19" s="36"/>
      <c r="AS19" s="36"/>
      <c r="AT19" s="36"/>
      <c r="AU19" s="39" t="str">
        <f t="shared" si="3"/>
        <v>-</v>
      </c>
      <c r="AV19" s="24"/>
    </row>
    <row r="20" spans="1:48" ht="15" customHeight="1" outlineLevel="1">
      <c r="A20" s="76">
        <f t="shared" si="0"/>
        <v>1</v>
      </c>
      <c r="B20" s="18" t="str">
        <f t="shared" si="4"/>
        <v>пгт. Усогорск</v>
      </c>
      <c r="C20" s="40"/>
      <c r="D20" s="13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8" t="str">
        <f t="shared" si="1"/>
        <v xml:space="preserve"> </v>
      </c>
      <c r="R20" s="40"/>
      <c r="S20" s="13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9" t="str">
        <f t="shared" si="2"/>
        <v xml:space="preserve"> </v>
      </c>
      <c r="AG20" s="40" t="s">
        <v>157</v>
      </c>
      <c r="AH20" s="13">
        <v>43333</v>
      </c>
      <c r="AI20" s="36">
        <v>0</v>
      </c>
      <c r="AJ20" s="36">
        <v>0.87</v>
      </c>
      <c r="AK20" s="36">
        <v>46</v>
      </c>
      <c r="AL20" s="36"/>
      <c r="AM20" s="36"/>
      <c r="AN20" s="36"/>
      <c r="AO20" s="36"/>
      <c r="AP20" s="36"/>
      <c r="AQ20" s="36"/>
      <c r="AR20" s="36"/>
      <c r="AS20" s="36"/>
      <c r="AT20" s="36"/>
      <c r="AU20" s="39" t="str">
        <f t="shared" si="3"/>
        <v>-</v>
      </c>
      <c r="AV20" s="24"/>
    </row>
    <row r="21" spans="1:48" ht="15" customHeight="1" outlineLevel="1">
      <c r="A21" s="76">
        <f t="shared" si="0"/>
        <v>1</v>
      </c>
      <c r="B21" s="18" t="str">
        <f t="shared" si="4"/>
        <v>пгт. Усогорск</v>
      </c>
      <c r="C21" s="40"/>
      <c r="D21" s="13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8" t="str">
        <f t="shared" si="1"/>
        <v xml:space="preserve"> </v>
      </c>
      <c r="R21" s="40"/>
      <c r="S21" s="13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9" t="str">
        <f t="shared" si="2"/>
        <v xml:space="preserve"> </v>
      </c>
      <c r="AG21" s="40" t="s">
        <v>154</v>
      </c>
      <c r="AH21" s="13">
        <v>43362</v>
      </c>
      <c r="AI21" s="36">
        <v>0</v>
      </c>
      <c r="AJ21" s="36">
        <v>1.33</v>
      </c>
      <c r="AK21" s="36">
        <v>36</v>
      </c>
      <c r="AL21" s="36"/>
      <c r="AM21" s="36"/>
      <c r="AN21" s="36"/>
      <c r="AO21" s="36">
        <v>1.08</v>
      </c>
      <c r="AP21" s="36">
        <v>0.005</v>
      </c>
      <c r="AQ21" s="36"/>
      <c r="AR21" s="36"/>
      <c r="AS21" s="36"/>
      <c r="AT21" s="36"/>
      <c r="AU21" s="39" t="str">
        <f t="shared" si="3"/>
        <v>-</v>
      </c>
      <c r="AV21" s="24"/>
    </row>
    <row r="22" spans="1:48" ht="15" customHeight="1" outlineLevel="1">
      <c r="A22" s="76">
        <f t="shared" si="0"/>
        <v>1</v>
      </c>
      <c r="B22" s="18" t="str">
        <f t="shared" si="4"/>
        <v>пгт. Усогорск</v>
      </c>
      <c r="C22" s="40"/>
      <c r="D22" s="13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8" t="str">
        <f t="shared" si="1"/>
        <v xml:space="preserve"> </v>
      </c>
      <c r="R22" s="40"/>
      <c r="S22" s="13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9" t="str">
        <f t="shared" si="2"/>
        <v xml:space="preserve"> </v>
      </c>
      <c r="AG22" s="40" t="s">
        <v>157</v>
      </c>
      <c r="AH22" s="13">
        <v>43362</v>
      </c>
      <c r="AI22" s="36">
        <v>0</v>
      </c>
      <c r="AJ22" s="36">
        <v>1.47</v>
      </c>
      <c r="AK22" s="36">
        <v>35</v>
      </c>
      <c r="AL22" s="36"/>
      <c r="AM22" s="36"/>
      <c r="AN22" s="36"/>
      <c r="AO22" s="36">
        <v>1.04</v>
      </c>
      <c r="AP22" s="36">
        <v>0.0052</v>
      </c>
      <c r="AQ22" s="36"/>
      <c r="AR22" s="36"/>
      <c r="AS22" s="36"/>
      <c r="AT22" s="36"/>
      <c r="AU22" s="39" t="str">
        <f t="shared" si="3"/>
        <v>-</v>
      </c>
      <c r="AV22" s="24"/>
    </row>
    <row r="23" spans="1:48" ht="15" customHeight="1" outlineLevel="1">
      <c r="A23" s="76">
        <f t="shared" si="0"/>
        <v>1</v>
      </c>
      <c r="B23" s="18" t="str">
        <f t="shared" si="4"/>
        <v>пгт. Усогорск</v>
      </c>
      <c r="C23" s="40"/>
      <c r="D23" s="13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8" t="str">
        <f t="shared" si="1"/>
        <v xml:space="preserve"> </v>
      </c>
      <c r="R23" s="40"/>
      <c r="S23" s="13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9" t="str">
        <f t="shared" si="2"/>
        <v xml:space="preserve"> </v>
      </c>
      <c r="AG23" s="40" t="s">
        <v>154</v>
      </c>
      <c r="AH23" s="13">
        <v>43367</v>
      </c>
      <c r="AI23" s="36">
        <v>0</v>
      </c>
      <c r="AJ23" s="36">
        <v>1.07</v>
      </c>
      <c r="AK23" s="36">
        <v>49</v>
      </c>
      <c r="AL23" s="36"/>
      <c r="AM23" s="36"/>
      <c r="AN23" s="36"/>
      <c r="AO23" s="36"/>
      <c r="AP23" s="36"/>
      <c r="AQ23" s="36"/>
      <c r="AR23" s="36"/>
      <c r="AS23" s="36"/>
      <c r="AT23" s="36"/>
      <c r="AU23" s="39" t="str">
        <f t="shared" si="3"/>
        <v>-</v>
      </c>
      <c r="AV23" s="24"/>
    </row>
    <row r="24" spans="1:48" ht="15" customHeight="1" outlineLevel="1">
      <c r="A24" s="76">
        <f t="shared" si="0"/>
        <v>1</v>
      </c>
      <c r="B24" s="18" t="str">
        <f t="shared" si="4"/>
        <v>пгт. Усогорск</v>
      </c>
      <c r="C24" s="40"/>
      <c r="D24" s="13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8" t="str">
        <f t="shared" si="1"/>
        <v xml:space="preserve"> </v>
      </c>
      <c r="R24" s="40"/>
      <c r="S24" s="13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9" t="str">
        <f t="shared" si="2"/>
        <v xml:space="preserve"> </v>
      </c>
      <c r="AG24" s="40" t="s">
        <v>157</v>
      </c>
      <c r="AH24" s="13">
        <v>43367</v>
      </c>
      <c r="AI24" s="36">
        <v>0</v>
      </c>
      <c r="AJ24" s="36">
        <v>1.07</v>
      </c>
      <c r="AK24" s="36">
        <v>48</v>
      </c>
      <c r="AL24" s="36"/>
      <c r="AM24" s="36"/>
      <c r="AN24" s="36"/>
      <c r="AO24" s="36"/>
      <c r="AP24" s="36"/>
      <c r="AQ24" s="36"/>
      <c r="AR24" s="36"/>
      <c r="AS24" s="36"/>
      <c r="AT24" s="36"/>
      <c r="AU24" s="39" t="str">
        <f t="shared" si="3"/>
        <v>-</v>
      </c>
      <c r="AV24" s="24"/>
    </row>
    <row r="25" spans="1:48" ht="15" customHeight="1" outlineLevel="1">
      <c r="A25" s="76">
        <f t="shared" si="0"/>
        <v>0</v>
      </c>
      <c r="B25" s="18" t="str">
        <f t="shared" si="4"/>
        <v>пгт. Усогорск</v>
      </c>
      <c r="C25" s="40"/>
      <c r="D25" s="13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8" t="str">
        <f t="shared" si="1"/>
        <v xml:space="preserve"> </v>
      </c>
      <c r="R25" s="40"/>
      <c r="S25" s="13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9" t="str">
        <f t="shared" si="2"/>
        <v xml:space="preserve"> </v>
      </c>
      <c r="AG25" s="40"/>
      <c r="AH25" s="13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9" t="str">
        <f t="shared" si="3"/>
        <v xml:space="preserve"> </v>
      </c>
      <c r="AV25" s="24"/>
    </row>
    <row r="26" spans="1:48" ht="15" customHeight="1" outlineLevel="1">
      <c r="A26" s="76">
        <f t="shared" si="0"/>
        <v>0</v>
      </c>
      <c r="B26" s="18" t="str">
        <f t="shared" si="4"/>
        <v>пгт. Усогорск</v>
      </c>
      <c r="C26" s="40"/>
      <c r="D26" s="13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8" t="str">
        <f t="shared" si="1"/>
        <v xml:space="preserve"> </v>
      </c>
      <c r="R26" s="40"/>
      <c r="S26" s="13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9" t="str">
        <f t="shared" si="2"/>
        <v xml:space="preserve"> </v>
      </c>
      <c r="AG26" s="40"/>
      <c r="AH26" s="13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9" t="str">
        <f t="shared" si="3"/>
        <v xml:space="preserve"> </v>
      </c>
      <c r="AV26" s="24"/>
    </row>
    <row r="27" spans="1:48" ht="15" customHeight="1" outlineLevel="1">
      <c r="A27" s="76">
        <f t="shared" si="0"/>
        <v>0</v>
      </c>
      <c r="B27" s="18" t="str">
        <f t="shared" si="4"/>
        <v>пгт. Усогорск</v>
      </c>
      <c r="C27" s="40"/>
      <c r="D27" s="13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8" t="str">
        <f t="shared" si="1"/>
        <v xml:space="preserve"> </v>
      </c>
      <c r="R27" s="40"/>
      <c r="S27" s="13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9" t="str">
        <f t="shared" si="2"/>
        <v xml:space="preserve"> </v>
      </c>
      <c r="AG27" s="40"/>
      <c r="AH27" s="13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9" t="str">
        <f t="shared" si="3"/>
        <v xml:space="preserve"> </v>
      </c>
      <c r="AV27" s="24"/>
    </row>
    <row r="28" spans="1:48" ht="15" customHeight="1" outlineLevel="1">
      <c r="A28" s="76">
        <f t="shared" si="0"/>
        <v>0</v>
      </c>
      <c r="B28" s="18" t="str">
        <f t="shared" si="4"/>
        <v>пгт. Усогорск</v>
      </c>
      <c r="C28" s="40"/>
      <c r="D28" s="13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8" t="str">
        <f t="shared" si="1"/>
        <v xml:space="preserve"> </v>
      </c>
      <c r="R28" s="40"/>
      <c r="S28" s="13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9" t="str">
        <f t="shared" si="2"/>
        <v xml:space="preserve"> </v>
      </c>
      <c r="AG28" s="40"/>
      <c r="AH28" s="13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9" t="str">
        <f t="shared" si="3"/>
        <v xml:space="preserve"> </v>
      </c>
      <c r="AV28" s="25"/>
    </row>
    <row r="29" spans="1:48" ht="15" customHeight="1" outlineLevel="1">
      <c r="A29" s="76">
        <f t="shared" si="0"/>
        <v>0</v>
      </c>
      <c r="B29" s="18" t="str">
        <f t="shared" si="4"/>
        <v>пгт. Усогорск</v>
      </c>
      <c r="C29" s="40"/>
      <c r="D29" s="13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8" t="str">
        <f t="shared" si="1"/>
        <v xml:space="preserve"> </v>
      </c>
      <c r="R29" s="40"/>
      <c r="S29" s="13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9" t="str">
        <f t="shared" si="2"/>
        <v xml:space="preserve"> </v>
      </c>
      <c r="AG29" s="40"/>
      <c r="AH29" s="13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9" t="str">
        <f t="shared" si="3"/>
        <v xml:space="preserve"> </v>
      </c>
      <c r="AV29" s="25"/>
    </row>
    <row r="30" spans="1:48" ht="15" customHeight="1" outlineLevel="1">
      <c r="A30" s="76">
        <f t="shared" si="0"/>
        <v>0</v>
      </c>
      <c r="B30" s="18" t="str">
        <f t="shared" si="4"/>
        <v>пгт. Усогорск</v>
      </c>
      <c r="C30" s="40"/>
      <c r="D30" s="13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8" t="str">
        <f t="shared" si="1"/>
        <v xml:space="preserve"> </v>
      </c>
      <c r="R30" s="40"/>
      <c r="S30" s="13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9" t="str">
        <f t="shared" si="2"/>
        <v xml:space="preserve"> </v>
      </c>
      <c r="AG30" s="40"/>
      <c r="AH30" s="13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9" t="str">
        <f t="shared" si="3"/>
        <v xml:space="preserve"> </v>
      </c>
      <c r="AV30" s="25"/>
    </row>
    <row r="31" spans="1:48" ht="15" customHeight="1" outlineLevel="1">
      <c r="A31" s="76">
        <f t="shared" si="0"/>
        <v>0</v>
      </c>
      <c r="B31" s="18" t="str">
        <f t="shared" si="4"/>
        <v>пгт. Усогорск</v>
      </c>
      <c r="C31" s="40"/>
      <c r="D31" s="13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8" t="str">
        <f t="shared" si="1"/>
        <v xml:space="preserve"> </v>
      </c>
      <c r="R31" s="40"/>
      <c r="S31" s="13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9" t="str">
        <f t="shared" si="2"/>
        <v xml:space="preserve"> </v>
      </c>
      <c r="AG31" s="40"/>
      <c r="AH31" s="13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9" t="str">
        <f t="shared" si="3"/>
        <v xml:space="preserve"> </v>
      </c>
      <c r="AV31" s="25"/>
    </row>
    <row r="32" spans="1:48" ht="15" customHeight="1" outlineLevel="1">
      <c r="A32" s="76">
        <f t="shared" si="0"/>
        <v>0</v>
      </c>
      <c r="B32" s="18" t="str">
        <f t="shared" si="4"/>
        <v>пгт. Усогорск</v>
      </c>
      <c r="C32" s="40"/>
      <c r="D32" s="13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8" t="str">
        <f t="shared" si="1"/>
        <v xml:space="preserve"> </v>
      </c>
      <c r="R32" s="40"/>
      <c r="S32" s="13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9" t="str">
        <f t="shared" si="2"/>
        <v xml:space="preserve"> </v>
      </c>
      <c r="AG32" s="40"/>
      <c r="AH32" s="13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9" t="str">
        <f t="shared" si="3"/>
        <v xml:space="preserve"> </v>
      </c>
      <c r="AV32" s="25"/>
    </row>
    <row r="33" spans="1:48" ht="15" customHeight="1" outlineLevel="1">
      <c r="A33" s="76">
        <f t="shared" si="0"/>
        <v>0</v>
      </c>
      <c r="B33" s="18" t="str">
        <f t="shared" si="4"/>
        <v>пгт. Усогорск</v>
      </c>
      <c r="C33" s="40"/>
      <c r="D33" s="13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8" t="str">
        <f t="shared" si="1"/>
        <v xml:space="preserve"> </v>
      </c>
      <c r="R33" s="40"/>
      <c r="S33" s="13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9" t="str">
        <f t="shared" si="2"/>
        <v xml:space="preserve"> </v>
      </c>
      <c r="AG33" s="40"/>
      <c r="AH33" s="13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9" t="str">
        <f t="shared" si="3"/>
        <v xml:space="preserve"> </v>
      </c>
      <c r="AV33" s="25"/>
    </row>
    <row r="34" spans="1:48" ht="15" customHeight="1" outlineLevel="1">
      <c r="A34" s="76">
        <f t="shared" si="0"/>
        <v>0</v>
      </c>
      <c r="B34" s="18" t="str">
        <f t="shared" si="4"/>
        <v>пгт. Усогорск</v>
      </c>
      <c r="C34" s="40"/>
      <c r="D34" s="13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8" t="str">
        <f t="shared" si="1"/>
        <v xml:space="preserve"> </v>
      </c>
      <c r="R34" s="40"/>
      <c r="S34" s="13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9" t="str">
        <f t="shared" si="2"/>
        <v xml:space="preserve"> </v>
      </c>
      <c r="AG34" s="40"/>
      <c r="AH34" s="13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9" t="str">
        <f t="shared" si="3"/>
        <v xml:space="preserve"> </v>
      </c>
      <c r="AV34" s="25"/>
    </row>
    <row r="35" spans="1:48" ht="15" customHeight="1" outlineLevel="1">
      <c r="A35" s="76">
        <f t="shared" si="0"/>
        <v>0</v>
      </c>
      <c r="B35" s="18" t="str">
        <f t="shared" si="4"/>
        <v>пгт. Усогорск</v>
      </c>
      <c r="C35" s="40"/>
      <c r="D35" s="13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8" t="str">
        <f t="shared" si="1"/>
        <v xml:space="preserve"> </v>
      </c>
      <c r="R35" s="40"/>
      <c r="S35" s="13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9" t="str">
        <f t="shared" si="2"/>
        <v xml:space="preserve"> </v>
      </c>
      <c r="AG35" s="40"/>
      <c r="AH35" s="13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9" t="str">
        <f t="shared" si="3"/>
        <v xml:space="preserve"> </v>
      </c>
      <c r="AV35" s="25"/>
    </row>
    <row r="36" spans="1:48" ht="15" customHeight="1" outlineLevel="1">
      <c r="A36" s="76">
        <f t="shared" si="0"/>
        <v>0</v>
      </c>
      <c r="B36" s="18" t="str">
        <f t="shared" si="4"/>
        <v>пгт. Усогорск</v>
      </c>
      <c r="C36" s="40"/>
      <c r="D36" s="13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8" t="str">
        <f t="shared" si="1"/>
        <v xml:space="preserve"> </v>
      </c>
      <c r="R36" s="40"/>
      <c r="S36" s="13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41" t="str">
        <f t="shared" si="2"/>
        <v xml:space="preserve"> </v>
      </c>
      <c r="AG36" s="40"/>
      <c r="AH36" s="13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9" t="str">
        <f t="shared" si="3"/>
        <v xml:space="preserve"> </v>
      </c>
      <c r="AV36" s="25"/>
    </row>
    <row r="37" spans="1:48" ht="15" customHeight="1" outlineLevel="1">
      <c r="A37" s="76">
        <f t="shared" si="0"/>
        <v>0</v>
      </c>
      <c r="B37" s="18" t="str">
        <f t="shared" si="4"/>
        <v>пгт. Усогорск</v>
      </c>
      <c r="C37" s="40"/>
      <c r="D37" s="13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8" t="str">
        <f t="shared" si="1"/>
        <v xml:space="preserve"> </v>
      </c>
      <c r="R37" s="40"/>
      <c r="S37" s="13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41" t="str">
        <f t="shared" si="2"/>
        <v xml:space="preserve"> </v>
      </c>
      <c r="AG37" s="40"/>
      <c r="AH37" s="13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9" t="str">
        <f t="shared" si="3"/>
        <v xml:space="preserve"> </v>
      </c>
      <c r="AV37" s="25"/>
    </row>
    <row r="38" spans="1:48" ht="15" customHeight="1">
      <c r="A38" s="76">
        <f>IF((SUM(D38:Q38)+SUM(R38:AF38)+SUM(AG38:AU38))=0,0,1)</f>
        <v>0</v>
      </c>
      <c r="B38" s="119" t="s">
        <v>97</v>
      </c>
      <c r="C38" s="11" t="s">
        <v>7</v>
      </c>
      <c r="D38" s="26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8"/>
      <c r="Q38" s="80">
        <f>COUNTIF(Q40:Q64,"-")</f>
        <v>0</v>
      </c>
      <c r="R38" s="11" t="s">
        <v>7</v>
      </c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30"/>
      <c r="AF38" s="31">
        <f>COUNTIF(AF40:AF64,"-")</f>
        <v>0</v>
      </c>
      <c r="AG38" s="11" t="s">
        <v>7</v>
      </c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30"/>
      <c r="AU38" s="31">
        <f>COUNTIF(AU40:AU64,"-")</f>
        <v>0</v>
      </c>
      <c r="AV38" s="25"/>
    </row>
    <row r="39" spans="1:48" ht="15" customHeight="1">
      <c r="A39" s="76">
        <f aca="true" t="shared" si="5" ref="A39:A64">IF((SUM(D39:Q39)+SUM(R39:AF39)+SUM(AG39:AU39))=0,0,1)</f>
        <v>1</v>
      </c>
      <c r="B39" s="120"/>
      <c r="C39" s="11" t="s">
        <v>8</v>
      </c>
      <c r="D39" s="26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8"/>
      <c r="Q39" s="80">
        <f>COUNTIF(Q40:Q64,"-")+COUNTIF(Q40:Q64,"+")</f>
        <v>1</v>
      </c>
      <c r="R39" s="11" t="s">
        <v>8</v>
      </c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30"/>
      <c r="AF39" s="31">
        <f>COUNTIF(AF40:AF64,"-")+COUNTIF(AF40:AF64,"+")</f>
        <v>0</v>
      </c>
      <c r="AG39" s="11" t="s">
        <v>8</v>
      </c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30"/>
      <c r="AU39" s="31">
        <f>COUNTIF(AU40:AU64,"-")+COUNTIF(AU40:AU64,"+")</f>
        <v>12</v>
      </c>
      <c r="AV39" s="25"/>
    </row>
    <row r="40" spans="1:48" ht="21" customHeight="1" outlineLevel="1">
      <c r="A40" s="76">
        <f t="shared" si="5"/>
        <v>1</v>
      </c>
      <c r="B40" s="18" t="str">
        <f>B38</f>
        <v>станция Кослан</v>
      </c>
      <c r="C40" s="35" t="s">
        <v>178</v>
      </c>
      <c r="D40" s="13">
        <v>43362</v>
      </c>
      <c r="E40" s="36">
        <v>0</v>
      </c>
      <c r="F40" s="36">
        <v>0.58</v>
      </c>
      <c r="G40" s="36">
        <v>12.4</v>
      </c>
      <c r="H40" s="36">
        <v>1.15</v>
      </c>
      <c r="I40" s="36">
        <v>1.1</v>
      </c>
      <c r="J40" s="36"/>
      <c r="K40" s="36"/>
      <c r="L40" s="36"/>
      <c r="M40" s="36"/>
      <c r="N40" s="37"/>
      <c r="O40" s="36"/>
      <c r="P40" s="36"/>
      <c r="Q40" s="38" t="str">
        <f>IF(C40&gt;0,IF(AND(E40&lt;=$E$6,F40&lt;=$F$6,G40&lt;=$G$6,H40&lt;=$H$6,I40&lt;=$I$6,J40&lt;=$J$6,K40&lt;=$K$6,L40&lt;=$L$6,M40&lt;=$M$6,N40&lt;=$N$6,O40&lt;=$O$6,P40&lt;=$P$6),"+","-")," ")</f>
        <v>+</v>
      </c>
      <c r="R40" s="35"/>
      <c r="S40" s="13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9" t="str">
        <f>IF(S40&gt;0,IF(AND(T40&lt;=$T$6,U40&lt;=$U$6,V40&lt;=$V$6,W40&lt;=$W$6,X40&lt;=$X$6,Y40&lt;=$Y$6,Z40&lt;=$Z$6,AA40&lt;=$AA$6,AB40&lt;=$AB$6,AC40&lt;=$AC$6,AD40&lt;=$AD$6,AE40&lt;=$AE$6),"+","-")," ")</f>
        <v xml:space="preserve"> </v>
      </c>
      <c r="AG40" s="35" t="s">
        <v>158</v>
      </c>
      <c r="AH40" s="13">
        <v>43291</v>
      </c>
      <c r="AI40" s="36">
        <v>0</v>
      </c>
      <c r="AJ40" s="36">
        <v>1.1</v>
      </c>
      <c r="AK40" s="36">
        <v>11.1</v>
      </c>
      <c r="AL40" s="36"/>
      <c r="AM40" s="36"/>
      <c r="AN40" s="36"/>
      <c r="AO40" s="36"/>
      <c r="AP40" s="36"/>
      <c r="AQ40" s="36"/>
      <c r="AR40" s="36"/>
      <c r="AS40" s="36"/>
      <c r="AT40" s="36"/>
      <c r="AU40" s="39" t="str">
        <f>IF(AG40&gt;0,IF(AND(AI40&lt;=$AI$6,AJ40&lt;=$AJ$6,AK40&lt;=$AK$6,AL40&lt;=$AL$6,AM40&lt;=$AM$6,AN40&lt;=$AN$6,AO40&lt;=$AO$6,AP40&lt;=$AP$6,AT40&lt;=$AT$6,AQ40&lt;=$AQ$6,AR40&lt;=$AR$6,AS40&lt;=$AS$6),"+","-")," ")</f>
        <v>+</v>
      </c>
      <c r="AV40" s="24"/>
    </row>
    <row r="41" spans="1:48" ht="18.75" customHeight="1" outlineLevel="1">
      <c r="A41" s="76">
        <f t="shared" si="5"/>
        <v>1</v>
      </c>
      <c r="B41" s="18" t="str">
        <f>B40</f>
        <v>станция Кослан</v>
      </c>
      <c r="C41" s="35"/>
      <c r="D41" s="13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8" t="str">
        <f aca="true" t="shared" si="6" ref="Q41:Q64">IF(C41&gt;0,IF(AND(E41&lt;=$E$6,F41&lt;=$F$6,G41&lt;=$G$6,H41&lt;=$H$6,I41&lt;=$I$6,J41&lt;=$J$6,K41&lt;=$K$6,L41&lt;=$L$6,M41&lt;=$M$6,N41&lt;=$N$6,O41&lt;=$O$6,P41&lt;=$P$6),"+","-")," ")</f>
        <v xml:space="preserve"> </v>
      </c>
      <c r="R41" s="35"/>
      <c r="S41" s="13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9" t="str">
        <f aca="true" t="shared" si="7" ref="AF41:AF64">IF(S41&gt;0,IF(AND(T41&lt;=$T$6,U41&lt;=$U$6,V41&lt;=$V$6,W41&lt;=$W$6,X41&lt;=$X$6,Y41&lt;=$Y$6,Z41&lt;=$Z$6,AA41&lt;=$AA$6,AB41&lt;=$AB$6,AC41&lt;=$AC$6,AD41&lt;=$AD$6,AE41&lt;=$AE$6),"+","-")," ")</f>
        <v xml:space="preserve"> </v>
      </c>
      <c r="AG41" s="35" t="s">
        <v>159</v>
      </c>
      <c r="AH41" s="13">
        <v>43291</v>
      </c>
      <c r="AI41" s="36">
        <v>0</v>
      </c>
      <c r="AJ41" s="36">
        <v>0.6</v>
      </c>
      <c r="AK41" s="36">
        <v>11.2</v>
      </c>
      <c r="AL41" s="36"/>
      <c r="AM41" s="36"/>
      <c r="AN41" s="36"/>
      <c r="AO41" s="36"/>
      <c r="AP41" s="36"/>
      <c r="AQ41" s="36"/>
      <c r="AR41" s="36"/>
      <c r="AS41" s="36"/>
      <c r="AT41" s="36"/>
      <c r="AU41" s="39" t="str">
        <f aca="true" t="shared" si="8" ref="AU41:AU64">IF(AG41&gt;0,IF(AND(AI41&lt;=$AI$6,AJ41&lt;=$AJ$6,AK41&lt;=$AK$6,AL41&lt;=$AL$6,AM41&lt;=$AM$6,AN41&lt;=$AN$6,AO41&lt;=$AO$6,AP41&lt;=$AP$6,AT41&lt;=$AT$6,AQ41&lt;=$AQ$6,AR41&lt;=$AR$6,AS41&lt;=$AS$6),"+","-")," ")</f>
        <v>+</v>
      </c>
      <c r="AV41" s="24"/>
    </row>
    <row r="42" spans="1:48" ht="15" customHeight="1" outlineLevel="1">
      <c r="A42" s="76">
        <f t="shared" si="5"/>
        <v>1</v>
      </c>
      <c r="B42" s="18" t="str">
        <f aca="true" t="shared" si="9" ref="B42:B64">B41</f>
        <v>станция Кослан</v>
      </c>
      <c r="C42" s="35"/>
      <c r="D42" s="13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8" t="str">
        <f t="shared" si="6"/>
        <v xml:space="preserve"> </v>
      </c>
      <c r="R42" s="35"/>
      <c r="S42" s="13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9" t="str">
        <f t="shared" si="7"/>
        <v xml:space="preserve"> </v>
      </c>
      <c r="AG42" s="35" t="s">
        <v>158</v>
      </c>
      <c r="AH42" s="13">
        <v>43307</v>
      </c>
      <c r="AI42" s="36">
        <v>0</v>
      </c>
      <c r="AJ42" s="36">
        <v>0.58</v>
      </c>
      <c r="AK42" s="36">
        <v>7.6</v>
      </c>
      <c r="AL42" s="36"/>
      <c r="AM42" s="36"/>
      <c r="AN42" s="36"/>
      <c r="AO42" s="36"/>
      <c r="AP42" s="36"/>
      <c r="AQ42" s="36"/>
      <c r="AR42" s="36"/>
      <c r="AS42" s="36"/>
      <c r="AT42" s="36"/>
      <c r="AU42" s="39" t="str">
        <f t="shared" si="8"/>
        <v>+</v>
      </c>
      <c r="AV42" s="24"/>
    </row>
    <row r="43" spans="1:48" ht="15" customHeight="1" outlineLevel="1">
      <c r="A43" s="76">
        <f t="shared" si="5"/>
        <v>1</v>
      </c>
      <c r="B43" s="18" t="str">
        <f t="shared" si="9"/>
        <v>станция Кослан</v>
      </c>
      <c r="C43" s="35"/>
      <c r="D43" s="13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8" t="str">
        <f t="shared" si="6"/>
        <v xml:space="preserve"> </v>
      </c>
      <c r="R43" s="35"/>
      <c r="S43" s="13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9" t="str">
        <f t="shared" si="7"/>
        <v xml:space="preserve"> </v>
      </c>
      <c r="AG43" s="35" t="s">
        <v>159</v>
      </c>
      <c r="AH43" s="13">
        <v>43307</v>
      </c>
      <c r="AI43" s="36">
        <v>0</v>
      </c>
      <c r="AJ43" s="36">
        <v>0.58</v>
      </c>
      <c r="AK43" s="36">
        <v>6.9</v>
      </c>
      <c r="AL43" s="36"/>
      <c r="AM43" s="36"/>
      <c r="AN43" s="36"/>
      <c r="AO43" s="36"/>
      <c r="AP43" s="36"/>
      <c r="AQ43" s="36"/>
      <c r="AR43" s="36"/>
      <c r="AS43" s="36"/>
      <c r="AT43" s="36"/>
      <c r="AU43" s="39" t="str">
        <f t="shared" si="8"/>
        <v>+</v>
      </c>
      <c r="AV43" s="24"/>
    </row>
    <row r="44" spans="1:48" ht="15" customHeight="1" outlineLevel="1">
      <c r="A44" s="76">
        <f t="shared" si="5"/>
        <v>1</v>
      </c>
      <c r="B44" s="18" t="str">
        <f t="shared" si="9"/>
        <v>станция Кослан</v>
      </c>
      <c r="C44" s="35"/>
      <c r="D44" s="13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8" t="str">
        <f t="shared" si="6"/>
        <v xml:space="preserve"> </v>
      </c>
      <c r="R44" s="35"/>
      <c r="S44" s="13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9" t="str">
        <f t="shared" si="7"/>
        <v xml:space="preserve"> </v>
      </c>
      <c r="AG44" s="35" t="s">
        <v>158</v>
      </c>
      <c r="AH44" s="13">
        <v>43313</v>
      </c>
      <c r="AI44" s="36">
        <v>0</v>
      </c>
      <c r="AJ44" s="36">
        <v>0.58</v>
      </c>
      <c r="AK44" s="36">
        <v>9.8</v>
      </c>
      <c r="AL44" s="36"/>
      <c r="AM44" s="36"/>
      <c r="AN44" s="36"/>
      <c r="AO44" s="36"/>
      <c r="AP44" s="36"/>
      <c r="AQ44" s="36"/>
      <c r="AR44" s="36"/>
      <c r="AS44" s="36"/>
      <c r="AT44" s="36"/>
      <c r="AU44" s="39" t="str">
        <f t="shared" si="8"/>
        <v>+</v>
      </c>
      <c r="AV44" s="24"/>
    </row>
    <row r="45" spans="1:48" ht="15" customHeight="1" outlineLevel="1">
      <c r="A45" s="76">
        <f t="shared" si="5"/>
        <v>1</v>
      </c>
      <c r="B45" s="18" t="str">
        <f t="shared" si="9"/>
        <v>станция Кослан</v>
      </c>
      <c r="C45" s="35"/>
      <c r="D45" s="13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8" t="str">
        <f t="shared" si="6"/>
        <v xml:space="preserve"> </v>
      </c>
      <c r="R45" s="35"/>
      <c r="S45" s="13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9" t="str">
        <f t="shared" si="7"/>
        <v xml:space="preserve"> </v>
      </c>
      <c r="AG45" s="35" t="s">
        <v>159</v>
      </c>
      <c r="AH45" s="13">
        <v>43313</v>
      </c>
      <c r="AI45" s="36">
        <v>0</v>
      </c>
      <c r="AJ45" s="36">
        <v>0.58</v>
      </c>
      <c r="AK45" s="36">
        <v>9.2</v>
      </c>
      <c r="AL45" s="36"/>
      <c r="AM45" s="36"/>
      <c r="AN45" s="36"/>
      <c r="AO45" s="36"/>
      <c r="AP45" s="36"/>
      <c r="AQ45" s="36"/>
      <c r="AR45" s="36"/>
      <c r="AS45" s="36"/>
      <c r="AT45" s="36"/>
      <c r="AU45" s="39" t="str">
        <f t="shared" si="8"/>
        <v>+</v>
      </c>
      <c r="AV45" s="24"/>
    </row>
    <row r="46" spans="1:48" ht="15" customHeight="1" outlineLevel="1">
      <c r="A46" s="76">
        <f t="shared" si="5"/>
        <v>1</v>
      </c>
      <c r="B46" s="18" t="str">
        <f t="shared" si="9"/>
        <v>станция Кослан</v>
      </c>
      <c r="C46" s="35"/>
      <c r="D46" s="13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8" t="str">
        <f t="shared" si="6"/>
        <v xml:space="preserve"> </v>
      </c>
      <c r="R46" s="35"/>
      <c r="S46" s="13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9" t="str">
        <f t="shared" si="7"/>
        <v xml:space="preserve"> </v>
      </c>
      <c r="AG46" s="35" t="s">
        <v>158</v>
      </c>
      <c r="AH46" s="13">
        <v>43334</v>
      </c>
      <c r="AI46" s="36">
        <v>0</v>
      </c>
      <c r="AJ46" s="36">
        <v>0.58</v>
      </c>
      <c r="AK46" s="36">
        <v>10</v>
      </c>
      <c r="AL46" s="36"/>
      <c r="AM46" s="36"/>
      <c r="AN46" s="36"/>
      <c r="AO46" s="36"/>
      <c r="AP46" s="36"/>
      <c r="AQ46" s="36"/>
      <c r="AR46" s="36"/>
      <c r="AS46" s="36"/>
      <c r="AT46" s="36"/>
      <c r="AU46" s="39" t="str">
        <f t="shared" si="8"/>
        <v>+</v>
      </c>
      <c r="AV46" s="24"/>
    </row>
    <row r="47" spans="1:48" ht="15" customHeight="1" outlineLevel="1">
      <c r="A47" s="76">
        <f t="shared" si="5"/>
        <v>1</v>
      </c>
      <c r="B47" s="18" t="str">
        <f t="shared" si="9"/>
        <v>станция Кослан</v>
      </c>
      <c r="C47" s="40"/>
      <c r="D47" s="13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8" t="str">
        <f t="shared" si="6"/>
        <v xml:space="preserve"> </v>
      </c>
      <c r="R47" s="40"/>
      <c r="S47" s="13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9" t="str">
        <f t="shared" si="7"/>
        <v xml:space="preserve"> </v>
      </c>
      <c r="AG47" s="40" t="s">
        <v>159</v>
      </c>
      <c r="AH47" s="13">
        <v>43334</v>
      </c>
      <c r="AI47" s="36">
        <v>0</v>
      </c>
      <c r="AJ47" s="36">
        <v>0.58</v>
      </c>
      <c r="AK47" s="36">
        <v>9.6</v>
      </c>
      <c r="AL47" s="36"/>
      <c r="AM47" s="36"/>
      <c r="AN47" s="36"/>
      <c r="AO47" s="36"/>
      <c r="AP47" s="36"/>
      <c r="AQ47" s="36"/>
      <c r="AR47" s="36"/>
      <c r="AS47" s="36"/>
      <c r="AT47" s="36"/>
      <c r="AU47" s="39" t="str">
        <f t="shared" si="8"/>
        <v>+</v>
      </c>
      <c r="AV47" s="24"/>
    </row>
    <row r="48" spans="1:48" ht="15" customHeight="1" outlineLevel="1">
      <c r="A48" s="76">
        <f t="shared" si="5"/>
        <v>1</v>
      </c>
      <c r="B48" s="18" t="str">
        <f t="shared" si="9"/>
        <v>станция Кослан</v>
      </c>
      <c r="C48" s="40"/>
      <c r="D48" s="13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8" t="str">
        <f t="shared" si="6"/>
        <v xml:space="preserve"> </v>
      </c>
      <c r="R48" s="40"/>
      <c r="S48" s="13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9" t="str">
        <f t="shared" si="7"/>
        <v xml:space="preserve"> </v>
      </c>
      <c r="AG48" s="40" t="s">
        <v>158</v>
      </c>
      <c r="AH48" s="13">
        <v>43362</v>
      </c>
      <c r="AI48" s="36">
        <v>0</v>
      </c>
      <c r="AJ48" s="36">
        <v>0.58</v>
      </c>
      <c r="AK48" s="36">
        <v>11.4</v>
      </c>
      <c r="AL48" s="36"/>
      <c r="AM48" s="36"/>
      <c r="AN48" s="36"/>
      <c r="AO48" s="36"/>
      <c r="AP48" s="36"/>
      <c r="AQ48" s="36"/>
      <c r="AR48" s="36"/>
      <c r="AS48" s="36"/>
      <c r="AT48" s="36"/>
      <c r="AU48" s="39" t="str">
        <f t="shared" si="8"/>
        <v>+</v>
      </c>
      <c r="AV48" s="24"/>
    </row>
    <row r="49" spans="1:48" ht="15" customHeight="1" outlineLevel="1">
      <c r="A49" s="76">
        <f t="shared" si="5"/>
        <v>1</v>
      </c>
      <c r="B49" s="18" t="str">
        <f t="shared" si="9"/>
        <v>станция Кослан</v>
      </c>
      <c r="C49" s="40"/>
      <c r="D49" s="13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8" t="str">
        <f t="shared" si="6"/>
        <v xml:space="preserve"> </v>
      </c>
      <c r="R49" s="40"/>
      <c r="S49" s="13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9" t="str">
        <f t="shared" si="7"/>
        <v xml:space="preserve"> </v>
      </c>
      <c r="AG49" s="40" t="s">
        <v>159</v>
      </c>
      <c r="AH49" s="13">
        <v>43362</v>
      </c>
      <c r="AI49" s="36">
        <v>0</v>
      </c>
      <c r="AJ49" s="36">
        <v>0.58</v>
      </c>
      <c r="AK49" s="36">
        <v>11.8</v>
      </c>
      <c r="AL49" s="36"/>
      <c r="AM49" s="36"/>
      <c r="AN49" s="36"/>
      <c r="AO49" s="36"/>
      <c r="AP49" s="36"/>
      <c r="AQ49" s="36"/>
      <c r="AR49" s="36"/>
      <c r="AS49" s="36"/>
      <c r="AT49" s="36"/>
      <c r="AU49" s="39" t="str">
        <f t="shared" si="8"/>
        <v>+</v>
      </c>
      <c r="AV49" s="24"/>
    </row>
    <row r="50" spans="1:48" ht="15" customHeight="1" outlineLevel="1">
      <c r="A50" s="76">
        <f t="shared" si="5"/>
        <v>1</v>
      </c>
      <c r="B50" s="18" t="str">
        <f t="shared" si="9"/>
        <v>станция Кослан</v>
      </c>
      <c r="C50" s="40"/>
      <c r="D50" s="13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8" t="str">
        <f t="shared" si="6"/>
        <v xml:space="preserve"> </v>
      </c>
      <c r="R50" s="40"/>
      <c r="S50" s="13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9" t="str">
        <f t="shared" si="7"/>
        <v xml:space="preserve"> </v>
      </c>
      <c r="AG50" s="40" t="s">
        <v>158</v>
      </c>
      <c r="AH50" s="13">
        <v>43369</v>
      </c>
      <c r="AI50" s="36">
        <v>0</v>
      </c>
      <c r="AJ50" s="36">
        <v>0.58</v>
      </c>
      <c r="AK50" s="36">
        <v>11</v>
      </c>
      <c r="AL50" s="36"/>
      <c r="AM50" s="36"/>
      <c r="AN50" s="36"/>
      <c r="AO50" s="36"/>
      <c r="AP50" s="36"/>
      <c r="AQ50" s="36"/>
      <c r="AR50" s="36"/>
      <c r="AS50" s="36"/>
      <c r="AT50" s="36"/>
      <c r="AU50" s="39" t="str">
        <f t="shared" si="8"/>
        <v>+</v>
      </c>
      <c r="AV50" s="24"/>
    </row>
    <row r="51" spans="1:48" ht="15" customHeight="1" outlineLevel="1">
      <c r="A51" s="76">
        <f t="shared" si="5"/>
        <v>1</v>
      </c>
      <c r="B51" s="18" t="str">
        <f t="shared" si="9"/>
        <v>станция Кослан</v>
      </c>
      <c r="C51" s="40"/>
      <c r="D51" s="13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8" t="str">
        <f t="shared" si="6"/>
        <v xml:space="preserve"> </v>
      </c>
      <c r="R51" s="40"/>
      <c r="S51" s="13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9" t="str">
        <f t="shared" si="7"/>
        <v xml:space="preserve"> </v>
      </c>
      <c r="AG51" s="40" t="s">
        <v>159</v>
      </c>
      <c r="AH51" s="13">
        <v>43369</v>
      </c>
      <c r="AI51" s="36">
        <v>0</v>
      </c>
      <c r="AJ51" s="36">
        <v>0.58</v>
      </c>
      <c r="AK51" s="36">
        <v>10.8</v>
      </c>
      <c r="AL51" s="36"/>
      <c r="AM51" s="36"/>
      <c r="AN51" s="36"/>
      <c r="AO51" s="36"/>
      <c r="AP51" s="36"/>
      <c r="AQ51" s="36"/>
      <c r="AR51" s="36"/>
      <c r="AS51" s="36"/>
      <c r="AT51" s="36"/>
      <c r="AU51" s="39" t="str">
        <f t="shared" si="8"/>
        <v>+</v>
      </c>
      <c r="AV51" s="24"/>
    </row>
    <row r="52" spans="1:48" ht="15" customHeight="1" outlineLevel="1">
      <c r="A52" s="76">
        <f t="shared" si="5"/>
        <v>0</v>
      </c>
      <c r="B52" s="18" t="str">
        <f t="shared" si="9"/>
        <v>станция Кослан</v>
      </c>
      <c r="C52" s="40"/>
      <c r="D52" s="13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8" t="str">
        <f t="shared" si="6"/>
        <v xml:space="preserve"> </v>
      </c>
      <c r="R52" s="40"/>
      <c r="S52" s="13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9" t="str">
        <f t="shared" si="7"/>
        <v xml:space="preserve"> </v>
      </c>
      <c r="AG52" s="40"/>
      <c r="AH52" s="13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9" t="str">
        <f t="shared" si="8"/>
        <v xml:space="preserve"> </v>
      </c>
      <c r="AV52" s="24"/>
    </row>
    <row r="53" spans="1:48" ht="15" customHeight="1" outlineLevel="1">
      <c r="A53" s="76">
        <f t="shared" si="5"/>
        <v>0</v>
      </c>
      <c r="B53" s="18" t="str">
        <f t="shared" si="9"/>
        <v>станция Кослан</v>
      </c>
      <c r="C53" s="40"/>
      <c r="D53" s="13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8" t="str">
        <f t="shared" si="6"/>
        <v xml:space="preserve"> </v>
      </c>
      <c r="R53" s="40"/>
      <c r="S53" s="13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9" t="str">
        <f t="shared" si="7"/>
        <v xml:space="preserve"> </v>
      </c>
      <c r="AG53" s="40"/>
      <c r="AH53" s="13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9" t="str">
        <f t="shared" si="8"/>
        <v xml:space="preserve"> </v>
      </c>
      <c r="AV53" s="24"/>
    </row>
    <row r="54" spans="1:48" ht="15" customHeight="1" outlineLevel="1">
      <c r="A54" s="76">
        <f t="shared" si="5"/>
        <v>0</v>
      </c>
      <c r="B54" s="18" t="str">
        <f t="shared" si="9"/>
        <v>станция Кослан</v>
      </c>
      <c r="C54" s="40"/>
      <c r="D54" s="13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8" t="str">
        <f t="shared" si="6"/>
        <v xml:space="preserve"> </v>
      </c>
      <c r="R54" s="40"/>
      <c r="S54" s="13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9" t="str">
        <f t="shared" si="7"/>
        <v xml:space="preserve"> </v>
      </c>
      <c r="AG54" s="40"/>
      <c r="AH54" s="13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9" t="str">
        <f t="shared" si="8"/>
        <v xml:space="preserve"> </v>
      </c>
      <c r="AV54" s="24"/>
    </row>
    <row r="55" spans="1:48" ht="15" customHeight="1" outlineLevel="1">
      <c r="A55" s="76">
        <f t="shared" si="5"/>
        <v>0</v>
      </c>
      <c r="B55" s="18" t="str">
        <f t="shared" si="9"/>
        <v>станция Кослан</v>
      </c>
      <c r="C55" s="40"/>
      <c r="D55" s="13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8" t="str">
        <f t="shared" si="6"/>
        <v xml:space="preserve"> </v>
      </c>
      <c r="R55" s="40"/>
      <c r="S55" s="13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9" t="str">
        <f t="shared" si="7"/>
        <v xml:space="preserve"> </v>
      </c>
      <c r="AG55" s="40"/>
      <c r="AH55" s="13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9" t="str">
        <f t="shared" si="8"/>
        <v xml:space="preserve"> </v>
      </c>
      <c r="AV55" s="25"/>
    </row>
    <row r="56" spans="1:48" ht="15" customHeight="1" outlineLevel="1">
      <c r="A56" s="76">
        <f t="shared" si="5"/>
        <v>0</v>
      </c>
      <c r="B56" s="18" t="str">
        <f t="shared" si="9"/>
        <v>станция Кослан</v>
      </c>
      <c r="C56" s="40"/>
      <c r="D56" s="13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8" t="str">
        <f t="shared" si="6"/>
        <v xml:space="preserve"> </v>
      </c>
      <c r="R56" s="40"/>
      <c r="S56" s="13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9" t="str">
        <f t="shared" si="7"/>
        <v xml:space="preserve"> </v>
      </c>
      <c r="AG56" s="40"/>
      <c r="AH56" s="13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9" t="str">
        <f t="shared" si="8"/>
        <v xml:space="preserve"> </v>
      </c>
      <c r="AV56" s="25"/>
    </row>
    <row r="57" spans="1:48" ht="15" customHeight="1" outlineLevel="1">
      <c r="A57" s="76">
        <f t="shared" si="5"/>
        <v>0</v>
      </c>
      <c r="B57" s="18" t="str">
        <f t="shared" si="9"/>
        <v>станция Кослан</v>
      </c>
      <c r="C57" s="40"/>
      <c r="D57" s="13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8" t="str">
        <f t="shared" si="6"/>
        <v xml:space="preserve"> </v>
      </c>
      <c r="R57" s="40"/>
      <c r="S57" s="13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9" t="str">
        <f t="shared" si="7"/>
        <v xml:space="preserve"> </v>
      </c>
      <c r="AG57" s="40"/>
      <c r="AH57" s="13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9" t="str">
        <f t="shared" si="8"/>
        <v xml:space="preserve"> </v>
      </c>
      <c r="AV57" s="25"/>
    </row>
    <row r="58" spans="1:48" ht="15" customHeight="1" outlineLevel="1">
      <c r="A58" s="76">
        <f t="shared" si="5"/>
        <v>0</v>
      </c>
      <c r="B58" s="18" t="str">
        <f t="shared" si="9"/>
        <v>станция Кослан</v>
      </c>
      <c r="C58" s="40"/>
      <c r="D58" s="13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8" t="str">
        <f t="shared" si="6"/>
        <v xml:space="preserve"> </v>
      </c>
      <c r="R58" s="40"/>
      <c r="S58" s="13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9" t="str">
        <f t="shared" si="7"/>
        <v xml:space="preserve"> </v>
      </c>
      <c r="AG58" s="40"/>
      <c r="AH58" s="13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9" t="str">
        <f t="shared" si="8"/>
        <v xml:space="preserve"> </v>
      </c>
      <c r="AV58" s="25"/>
    </row>
    <row r="59" spans="1:48" ht="15" customHeight="1" outlineLevel="1">
      <c r="A59" s="76">
        <f t="shared" si="5"/>
        <v>0</v>
      </c>
      <c r="B59" s="18" t="str">
        <f t="shared" si="9"/>
        <v>станция Кослан</v>
      </c>
      <c r="C59" s="40"/>
      <c r="D59" s="13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8" t="str">
        <f t="shared" si="6"/>
        <v xml:space="preserve"> </v>
      </c>
      <c r="R59" s="40"/>
      <c r="S59" s="13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9" t="str">
        <f t="shared" si="7"/>
        <v xml:space="preserve"> </v>
      </c>
      <c r="AG59" s="40"/>
      <c r="AH59" s="13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9" t="str">
        <f t="shared" si="8"/>
        <v xml:space="preserve"> </v>
      </c>
      <c r="AV59" s="25"/>
    </row>
    <row r="60" spans="1:48" ht="15" customHeight="1" outlineLevel="1">
      <c r="A60" s="76">
        <f t="shared" si="5"/>
        <v>0</v>
      </c>
      <c r="B60" s="18" t="str">
        <f t="shared" si="9"/>
        <v>станция Кослан</v>
      </c>
      <c r="C60" s="40"/>
      <c r="D60" s="13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8" t="str">
        <f t="shared" si="6"/>
        <v xml:space="preserve"> </v>
      </c>
      <c r="R60" s="40"/>
      <c r="S60" s="13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9" t="str">
        <f t="shared" si="7"/>
        <v xml:space="preserve"> </v>
      </c>
      <c r="AG60" s="40"/>
      <c r="AH60" s="13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9" t="str">
        <f t="shared" si="8"/>
        <v xml:space="preserve"> </v>
      </c>
      <c r="AV60" s="25"/>
    </row>
    <row r="61" spans="1:48" ht="15" customHeight="1" outlineLevel="1">
      <c r="A61" s="76">
        <f t="shared" si="5"/>
        <v>0</v>
      </c>
      <c r="B61" s="18" t="str">
        <f t="shared" si="9"/>
        <v>станция Кослан</v>
      </c>
      <c r="C61" s="40"/>
      <c r="D61" s="13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8" t="str">
        <f t="shared" si="6"/>
        <v xml:space="preserve"> </v>
      </c>
      <c r="R61" s="40"/>
      <c r="S61" s="13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9" t="str">
        <f t="shared" si="7"/>
        <v xml:space="preserve"> </v>
      </c>
      <c r="AG61" s="40"/>
      <c r="AH61" s="13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9" t="str">
        <f t="shared" si="8"/>
        <v xml:space="preserve"> </v>
      </c>
      <c r="AV61" s="25"/>
    </row>
    <row r="62" spans="1:48" ht="15" customHeight="1" outlineLevel="1">
      <c r="A62" s="76">
        <f t="shared" si="5"/>
        <v>0</v>
      </c>
      <c r="B62" s="18" t="str">
        <f t="shared" si="9"/>
        <v>станция Кослан</v>
      </c>
      <c r="C62" s="40"/>
      <c r="D62" s="13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8" t="str">
        <f t="shared" si="6"/>
        <v xml:space="preserve"> </v>
      </c>
      <c r="R62" s="40"/>
      <c r="S62" s="13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9" t="str">
        <f t="shared" si="7"/>
        <v xml:space="preserve"> </v>
      </c>
      <c r="AG62" s="40"/>
      <c r="AH62" s="13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9" t="str">
        <f t="shared" si="8"/>
        <v xml:space="preserve"> </v>
      </c>
      <c r="AV62" s="25"/>
    </row>
    <row r="63" spans="1:48" ht="15" customHeight="1" outlineLevel="1">
      <c r="A63" s="76">
        <f t="shared" si="5"/>
        <v>0</v>
      </c>
      <c r="B63" s="18" t="str">
        <f t="shared" si="9"/>
        <v>станция Кослан</v>
      </c>
      <c r="C63" s="40"/>
      <c r="D63" s="13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8" t="str">
        <f t="shared" si="6"/>
        <v xml:space="preserve"> </v>
      </c>
      <c r="R63" s="40"/>
      <c r="S63" s="13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41" t="str">
        <f t="shared" si="7"/>
        <v xml:space="preserve"> </v>
      </c>
      <c r="AG63" s="40"/>
      <c r="AH63" s="13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9" t="str">
        <f t="shared" si="8"/>
        <v xml:space="preserve"> </v>
      </c>
      <c r="AV63" s="25"/>
    </row>
    <row r="64" spans="1:48" ht="15" customHeight="1" outlineLevel="1">
      <c r="A64" s="76">
        <f t="shared" si="5"/>
        <v>0</v>
      </c>
      <c r="B64" s="18" t="str">
        <f t="shared" si="9"/>
        <v>станция Кослан</v>
      </c>
      <c r="C64" s="40"/>
      <c r="D64" s="13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8" t="str">
        <f t="shared" si="6"/>
        <v xml:space="preserve"> </v>
      </c>
      <c r="R64" s="40"/>
      <c r="S64" s="13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41" t="str">
        <f t="shared" si="7"/>
        <v xml:space="preserve"> </v>
      </c>
      <c r="AG64" s="40"/>
      <c r="AH64" s="13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9" t="str">
        <f t="shared" si="8"/>
        <v xml:space="preserve"> </v>
      </c>
      <c r="AV64" s="25"/>
    </row>
    <row r="65" spans="1:48" ht="15" customHeight="1" outlineLevel="1">
      <c r="A65" s="76">
        <f aca="true" t="shared" si="10" ref="A65:A89">IF((SUM(D65:Q65)+SUM(R65:AF65)+SUM(AG65:AU65))=0,0,1)</f>
        <v>0</v>
      </c>
      <c r="B65" s="18"/>
      <c r="C65" s="35"/>
      <c r="D65" s="13"/>
      <c r="E65" s="36"/>
      <c r="F65" s="36"/>
      <c r="G65" s="36"/>
      <c r="H65" s="36"/>
      <c r="I65" s="36"/>
      <c r="J65" s="36"/>
      <c r="K65" s="36"/>
      <c r="L65" s="36"/>
      <c r="M65" s="36"/>
      <c r="N65" s="37"/>
      <c r="O65" s="36"/>
      <c r="P65" s="36"/>
      <c r="Q65" s="38" t="str">
        <f>IF(C65&gt;0,IF(AND(E65&lt;=$E$6,F65&lt;=$F$6,G65&lt;=$G$6,H65&lt;=$H$6,I65&lt;=$I$6,J65&lt;=$J$6,K65&lt;=$K$6,L65&lt;=$L$6,M65&lt;=$M$6,N65&lt;=$N$6,O65&lt;=$O$6,P65&lt;=$P$6),"+","-")," ")</f>
        <v xml:space="preserve"> </v>
      </c>
      <c r="R65" s="35"/>
      <c r="S65" s="13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9" t="str">
        <f>IF(S65&gt;0,IF(AND(T65&lt;=$T$6,U65&lt;=$U$6,V65&lt;=$V$6,W65&lt;=$W$6,X65&lt;=$X$6,Y65&lt;=$Y$6,Z65&lt;=$Z$6,AA65&lt;=$AA$6,AB65&lt;=$AB$6,AC65&lt;=$AC$6,AD65&lt;=$AD$6,AE65&lt;=$AE$6),"+","-")," ")</f>
        <v xml:space="preserve"> </v>
      </c>
      <c r="AG65" s="35"/>
      <c r="AH65" s="13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9" t="str">
        <f>IF(AG65&gt;0,IF(AND(AI65&lt;=$AI$6,AJ65&lt;=$AJ$6,AK65&lt;=$AK$6,AL65&lt;=$AL$6,AM65&lt;=$AM$6,AN65&lt;=$AN$6,AO65&lt;=$AO$6,AP65&lt;=$AP$6,AT65&lt;=$AT$6,AQ65&lt;=$AQ$6,AR65&lt;=$AR$6,AS65&lt;=$AS$6),"+","-")," ")</f>
        <v xml:space="preserve"> </v>
      </c>
      <c r="AV65" s="24"/>
    </row>
    <row r="66" spans="1:48" ht="15" customHeight="1" outlineLevel="1">
      <c r="A66" s="76">
        <f t="shared" si="10"/>
        <v>0</v>
      </c>
      <c r="B66" s="18"/>
      <c r="C66" s="35"/>
      <c r="D66" s="13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8" t="str">
        <f aca="true" t="shared" si="11" ref="Q66:Q89">IF(C66&gt;0,IF(AND(E66&lt;=$E$6,F66&lt;=$F$6,G66&lt;=$G$6,H66&lt;=$H$6,I66&lt;=$I$6,J66&lt;=$J$6,K66&lt;=$K$6,L66&lt;=$L$6,M66&lt;=$M$6,N66&lt;=$N$6,O66&lt;=$O$6,P66&lt;=$P$6),"+","-")," ")</f>
        <v xml:space="preserve"> </v>
      </c>
      <c r="R66" s="35"/>
      <c r="S66" s="13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9" t="str">
        <f aca="true" t="shared" si="12" ref="AF66:AF89">IF(S66&gt;0,IF(AND(T66&lt;=$T$6,U66&lt;=$U$6,V66&lt;=$V$6,W66&lt;=$W$6,X66&lt;=$X$6,Y66&lt;=$Y$6,Z66&lt;=$Z$6,AA66&lt;=$AA$6,AB66&lt;=$AB$6,AC66&lt;=$AC$6,AD66&lt;=$AD$6,AE66&lt;=$AE$6),"+","-")," ")</f>
        <v xml:space="preserve"> </v>
      </c>
      <c r="AG66" s="35"/>
      <c r="AH66" s="13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9" t="str">
        <f aca="true" t="shared" si="13" ref="AU66:AU89">IF(AG66&gt;0,IF(AND(AI66&lt;=$AI$6,AJ66&lt;=$AJ$6,AK66&lt;=$AK$6,AL66&lt;=$AL$6,AM66&lt;=$AM$6,AN66&lt;=$AN$6,AO66&lt;=$AO$6,AP66&lt;=$AP$6,AT66&lt;=$AT$6,AQ66&lt;=$AQ$6,AR66&lt;=$AR$6,AS66&lt;=$AS$6),"+","-")," ")</f>
        <v xml:space="preserve"> </v>
      </c>
      <c r="AV66" s="24"/>
    </row>
    <row r="67" spans="1:48" ht="15" customHeight="1" outlineLevel="1">
      <c r="A67" s="76">
        <f t="shared" si="10"/>
        <v>0</v>
      </c>
      <c r="B67" s="18"/>
      <c r="C67" s="35"/>
      <c r="D67" s="13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8" t="str">
        <f t="shared" si="11"/>
        <v xml:space="preserve"> </v>
      </c>
      <c r="R67" s="35"/>
      <c r="S67" s="13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9" t="str">
        <f t="shared" si="12"/>
        <v xml:space="preserve"> </v>
      </c>
      <c r="AG67" s="35"/>
      <c r="AH67" s="13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9" t="str">
        <f t="shared" si="13"/>
        <v xml:space="preserve"> </v>
      </c>
      <c r="AV67" s="24"/>
    </row>
    <row r="68" spans="1:48" ht="15" customHeight="1" outlineLevel="1">
      <c r="A68" s="76">
        <f t="shared" si="10"/>
        <v>0</v>
      </c>
      <c r="B68" s="18"/>
      <c r="C68" s="35"/>
      <c r="D68" s="13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8" t="str">
        <f t="shared" si="11"/>
        <v xml:space="preserve"> </v>
      </c>
      <c r="R68" s="35"/>
      <c r="S68" s="13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9" t="str">
        <f t="shared" si="12"/>
        <v xml:space="preserve"> </v>
      </c>
      <c r="AG68" s="35"/>
      <c r="AH68" s="13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9" t="str">
        <f t="shared" si="13"/>
        <v xml:space="preserve"> </v>
      </c>
      <c r="AV68" s="24"/>
    </row>
    <row r="69" spans="1:48" ht="15" customHeight="1" hidden="1" outlineLevel="1">
      <c r="A69" s="76">
        <f t="shared" si="10"/>
        <v>0</v>
      </c>
      <c r="B69" s="18"/>
      <c r="C69" s="35"/>
      <c r="D69" s="13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8" t="str">
        <f t="shared" si="11"/>
        <v xml:space="preserve"> </v>
      </c>
      <c r="R69" s="35"/>
      <c r="S69" s="13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9" t="str">
        <f t="shared" si="12"/>
        <v xml:space="preserve"> </v>
      </c>
      <c r="AG69" s="35"/>
      <c r="AH69" s="13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9" t="str">
        <f t="shared" si="13"/>
        <v xml:space="preserve"> </v>
      </c>
      <c r="AV69" s="24"/>
    </row>
    <row r="70" spans="1:48" ht="15" customHeight="1" hidden="1" outlineLevel="1">
      <c r="A70" s="76">
        <f t="shared" si="10"/>
        <v>0</v>
      </c>
      <c r="B70" s="18"/>
      <c r="C70" s="35"/>
      <c r="D70" s="13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8" t="str">
        <f t="shared" si="11"/>
        <v xml:space="preserve"> </v>
      </c>
      <c r="R70" s="35"/>
      <c r="S70" s="13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9" t="str">
        <f t="shared" si="12"/>
        <v xml:space="preserve"> </v>
      </c>
      <c r="AG70" s="35"/>
      <c r="AH70" s="13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9" t="str">
        <f t="shared" si="13"/>
        <v xml:space="preserve"> </v>
      </c>
      <c r="AV70" s="24"/>
    </row>
    <row r="71" spans="1:48" ht="15" customHeight="1" hidden="1" outlineLevel="1">
      <c r="A71" s="76">
        <f t="shared" si="10"/>
        <v>0</v>
      </c>
      <c r="B71" s="18"/>
      <c r="C71" s="35"/>
      <c r="D71" s="13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8" t="str">
        <f t="shared" si="11"/>
        <v xml:space="preserve"> </v>
      </c>
      <c r="R71" s="35"/>
      <c r="S71" s="13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9" t="str">
        <f t="shared" si="12"/>
        <v xml:space="preserve"> </v>
      </c>
      <c r="AG71" s="35"/>
      <c r="AH71" s="13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9" t="str">
        <f t="shared" si="13"/>
        <v xml:space="preserve"> </v>
      </c>
      <c r="AV71" s="24"/>
    </row>
    <row r="72" spans="1:48" ht="15" customHeight="1" hidden="1" outlineLevel="1">
      <c r="A72" s="76">
        <f t="shared" si="10"/>
        <v>0</v>
      </c>
      <c r="B72" s="18"/>
      <c r="C72" s="40"/>
      <c r="D72" s="13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8" t="str">
        <f t="shared" si="11"/>
        <v xml:space="preserve"> </v>
      </c>
      <c r="R72" s="40"/>
      <c r="S72" s="13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9" t="str">
        <f t="shared" si="12"/>
        <v xml:space="preserve"> </v>
      </c>
      <c r="AG72" s="40"/>
      <c r="AH72" s="13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9" t="str">
        <f t="shared" si="13"/>
        <v xml:space="preserve"> </v>
      </c>
      <c r="AV72" s="24"/>
    </row>
    <row r="73" spans="1:48" ht="15" customHeight="1" hidden="1" outlineLevel="1">
      <c r="A73" s="76">
        <f t="shared" si="10"/>
        <v>0</v>
      </c>
      <c r="B73" s="18"/>
      <c r="C73" s="40"/>
      <c r="D73" s="13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8" t="str">
        <f t="shared" si="11"/>
        <v xml:space="preserve"> </v>
      </c>
      <c r="R73" s="40"/>
      <c r="S73" s="13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9" t="str">
        <f t="shared" si="12"/>
        <v xml:space="preserve"> </v>
      </c>
      <c r="AG73" s="40"/>
      <c r="AH73" s="13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9" t="str">
        <f t="shared" si="13"/>
        <v xml:space="preserve"> </v>
      </c>
      <c r="AV73" s="24"/>
    </row>
    <row r="74" spans="1:48" ht="15" customHeight="1" hidden="1" outlineLevel="1">
      <c r="A74" s="76">
        <f t="shared" si="10"/>
        <v>0</v>
      </c>
      <c r="B74" s="18"/>
      <c r="C74" s="40"/>
      <c r="D74" s="13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8" t="str">
        <f t="shared" si="11"/>
        <v xml:space="preserve"> </v>
      </c>
      <c r="R74" s="40"/>
      <c r="S74" s="13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9" t="str">
        <f t="shared" si="12"/>
        <v xml:space="preserve"> </v>
      </c>
      <c r="AG74" s="40"/>
      <c r="AH74" s="13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9" t="str">
        <f t="shared" si="13"/>
        <v xml:space="preserve"> </v>
      </c>
      <c r="AV74" s="24"/>
    </row>
    <row r="75" spans="1:48" ht="15" customHeight="1" hidden="1" outlineLevel="1">
      <c r="A75" s="76">
        <f t="shared" si="10"/>
        <v>0</v>
      </c>
      <c r="B75" s="18"/>
      <c r="C75" s="40"/>
      <c r="D75" s="13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8" t="str">
        <f t="shared" si="11"/>
        <v xml:space="preserve"> </v>
      </c>
      <c r="R75" s="40"/>
      <c r="S75" s="13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9" t="str">
        <f t="shared" si="12"/>
        <v xml:space="preserve"> </v>
      </c>
      <c r="AG75" s="40"/>
      <c r="AH75" s="13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9" t="str">
        <f t="shared" si="13"/>
        <v xml:space="preserve"> </v>
      </c>
      <c r="AV75" s="24"/>
    </row>
    <row r="76" spans="1:48" ht="15" customHeight="1" hidden="1" outlineLevel="1">
      <c r="A76" s="76">
        <f t="shared" si="10"/>
        <v>0</v>
      </c>
      <c r="B76" s="18"/>
      <c r="C76" s="40"/>
      <c r="D76" s="13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8" t="str">
        <f t="shared" si="11"/>
        <v xml:space="preserve"> </v>
      </c>
      <c r="R76" s="40"/>
      <c r="S76" s="13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9" t="str">
        <f t="shared" si="12"/>
        <v xml:space="preserve"> </v>
      </c>
      <c r="AG76" s="40"/>
      <c r="AH76" s="13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9" t="str">
        <f t="shared" si="13"/>
        <v xml:space="preserve"> </v>
      </c>
      <c r="AV76" s="24"/>
    </row>
    <row r="77" spans="1:48" ht="15" customHeight="1" hidden="1" outlineLevel="1">
      <c r="A77" s="76">
        <f t="shared" si="10"/>
        <v>0</v>
      </c>
      <c r="B77" s="18"/>
      <c r="C77" s="40"/>
      <c r="D77" s="13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8" t="str">
        <f t="shared" si="11"/>
        <v xml:space="preserve"> </v>
      </c>
      <c r="R77" s="40"/>
      <c r="S77" s="13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9" t="str">
        <f t="shared" si="12"/>
        <v xml:space="preserve"> </v>
      </c>
      <c r="AG77" s="40"/>
      <c r="AH77" s="13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9" t="str">
        <f t="shared" si="13"/>
        <v xml:space="preserve"> </v>
      </c>
      <c r="AV77" s="24"/>
    </row>
    <row r="78" spans="1:48" ht="15" customHeight="1" hidden="1" outlineLevel="1">
      <c r="A78" s="76">
        <f t="shared" si="10"/>
        <v>0</v>
      </c>
      <c r="B78" s="18"/>
      <c r="C78" s="40"/>
      <c r="D78" s="13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8" t="str">
        <f t="shared" si="11"/>
        <v xml:space="preserve"> </v>
      </c>
      <c r="R78" s="40"/>
      <c r="S78" s="13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9" t="str">
        <f t="shared" si="12"/>
        <v xml:space="preserve"> </v>
      </c>
      <c r="AG78" s="40"/>
      <c r="AH78" s="13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9" t="str">
        <f t="shared" si="13"/>
        <v xml:space="preserve"> </v>
      </c>
      <c r="AV78" s="24"/>
    </row>
    <row r="79" spans="1:48" ht="15" customHeight="1" hidden="1" outlineLevel="1">
      <c r="A79" s="76">
        <f t="shared" si="10"/>
        <v>0</v>
      </c>
      <c r="B79" s="18"/>
      <c r="C79" s="40"/>
      <c r="D79" s="13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8" t="str">
        <f t="shared" si="11"/>
        <v xml:space="preserve"> </v>
      </c>
      <c r="R79" s="40"/>
      <c r="S79" s="13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9" t="str">
        <f t="shared" si="12"/>
        <v xml:space="preserve"> </v>
      </c>
      <c r="AG79" s="40"/>
      <c r="AH79" s="13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9" t="str">
        <f t="shared" si="13"/>
        <v xml:space="preserve"> </v>
      </c>
      <c r="AV79" s="24"/>
    </row>
    <row r="80" spans="1:48" ht="15" customHeight="1" hidden="1" outlineLevel="1">
      <c r="A80" s="76">
        <f t="shared" si="10"/>
        <v>0</v>
      </c>
      <c r="B80" s="18"/>
      <c r="C80" s="40"/>
      <c r="D80" s="13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8" t="str">
        <f t="shared" si="11"/>
        <v xml:space="preserve"> </v>
      </c>
      <c r="R80" s="40"/>
      <c r="S80" s="13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9" t="str">
        <f t="shared" si="12"/>
        <v xml:space="preserve"> </v>
      </c>
      <c r="AG80" s="40"/>
      <c r="AH80" s="13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9" t="str">
        <f t="shared" si="13"/>
        <v xml:space="preserve"> </v>
      </c>
      <c r="AV80" s="25"/>
    </row>
    <row r="81" spans="1:48" ht="15" customHeight="1" hidden="1" outlineLevel="1">
      <c r="A81" s="76">
        <f t="shared" si="10"/>
        <v>0</v>
      </c>
      <c r="B81" s="18"/>
      <c r="C81" s="40"/>
      <c r="D81" s="13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8" t="str">
        <f t="shared" si="11"/>
        <v xml:space="preserve"> </v>
      </c>
      <c r="R81" s="40"/>
      <c r="S81" s="13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9" t="str">
        <f t="shared" si="12"/>
        <v xml:space="preserve"> </v>
      </c>
      <c r="AG81" s="40"/>
      <c r="AH81" s="13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9" t="str">
        <f t="shared" si="13"/>
        <v xml:space="preserve"> </v>
      </c>
      <c r="AV81" s="25"/>
    </row>
    <row r="82" spans="1:48" ht="15" customHeight="1" hidden="1" outlineLevel="1">
      <c r="A82" s="76">
        <f t="shared" si="10"/>
        <v>0</v>
      </c>
      <c r="B82" s="18"/>
      <c r="C82" s="40"/>
      <c r="D82" s="13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8" t="str">
        <f t="shared" si="11"/>
        <v xml:space="preserve"> </v>
      </c>
      <c r="R82" s="40"/>
      <c r="S82" s="13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9" t="str">
        <f t="shared" si="12"/>
        <v xml:space="preserve"> </v>
      </c>
      <c r="AG82" s="40"/>
      <c r="AH82" s="13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9" t="str">
        <f t="shared" si="13"/>
        <v xml:space="preserve"> </v>
      </c>
      <c r="AV82" s="25"/>
    </row>
    <row r="83" spans="1:48" ht="15" customHeight="1" hidden="1" outlineLevel="1">
      <c r="A83" s="76">
        <f t="shared" si="10"/>
        <v>0</v>
      </c>
      <c r="B83" s="18"/>
      <c r="C83" s="40"/>
      <c r="D83" s="13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8" t="str">
        <f t="shared" si="11"/>
        <v xml:space="preserve"> </v>
      </c>
      <c r="R83" s="40"/>
      <c r="S83" s="13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9" t="str">
        <f t="shared" si="12"/>
        <v xml:space="preserve"> </v>
      </c>
      <c r="AG83" s="40"/>
      <c r="AH83" s="13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9" t="str">
        <f t="shared" si="13"/>
        <v xml:space="preserve"> </v>
      </c>
      <c r="AV83" s="25"/>
    </row>
    <row r="84" spans="1:48" ht="15" customHeight="1" hidden="1" outlineLevel="1">
      <c r="A84" s="76">
        <f t="shared" si="10"/>
        <v>0</v>
      </c>
      <c r="B84" s="18"/>
      <c r="C84" s="40"/>
      <c r="D84" s="13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8" t="str">
        <f t="shared" si="11"/>
        <v xml:space="preserve"> </v>
      </c>
      <c r="R84" s="40"/>
      <c r="S84" s="13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9" t="str">
        <f t="shared" si="12"/>
        <v xml:space="preserve"> </v>
      </c>
      <c r="AG84" s="40"/>
      <c r="AH84" s="13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9" t="str">
        <f t="shared" si="13"/>
        <v xml:space="preserve"> </v>
      </c>
      <c r="AV84" s="25"/>
    </row>
    <row r="85" spans="1:48" ht="15" customHeight="1" hidden="1" outlineLevel="1">
      <c r="A85" s="76">
        <f t="shared" si="10"/>
        <v>0</v>
      </c>
      <c r="B85" s="18"/>
      <c r="C85" s="40"/>
      <c r="D85" s="13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8" t="str">
        <f t="shared" si="11"/>
        <v xml:space="preserve"> </v>
      </c>
      <c r="R85" s="40"/>
      <c r="S85" s="13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9" t="str">
        <f t="shared" si="12"/>
        <v xml:space="preserve"> </v>
      </c>
      <c r="AG85" s="40"/>
      <c r="AH85" s="13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9" t="str">
        <f t="shared" si="13"/>
        <v xml:space="preserve"> </v>
      </c>
      <c r="AV85" s="25"/>
    </row>
    <row r="86" spans="1:48" ht="15" customHeight="1" hidden="1" outlineLevel="1">
      <c r="A86" s="76">
        <f t="shared" si="10"/>
        <v>0</v>
      </c>
      <c r="B86" s="18"/>
      <c r="C86" s="40"/>
      <c r="D86" s="13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8" t="str">
        <f t="shared" si="11"/>
        <v xml:space="preserve"> </v>
      </c>
      <c r="R86" s="40"/>
      <c r="S86" s="13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9" t="str">
        <f t="shared" si="12"/>
        <v xml:space="preserve"> </v>
      </c>
      <c r="AG86" s="40"/>
      <c r="AH86" s="13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9" t="str">
        <f t="shared" si="13"/>
        <v xml:space="preserve"> </v>
      </c>
      <c r="AV86" s="25"/>
    </row>
    <row r="87" spans="1:48" ht="15" customHeight="1" hidden="1" outlineLevel="1">
      <c r="A87" s="76">
        <f t="shared" si="10"/>
        <v>0</v>
      </c>
      <c r="B87" s="18"/>
      <c r="C87" s="40"/>
      <c r="D87" s="13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8" t="str">
        <f t="shared" si="11"/>
        <v xml:space="preserve"> </v>
      </c>
      <c r="R87" s="40"/>
      <c r="S87" s="13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9" t="str">
        <f t="shared" si="12"/>
        <v xml:space="preserve"> </v>
      </c>
      <c r="AG87" s="40"/>
      <c r="AH87" s="13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9" t="str">
        <f t="shared" si="13"/>
        <v xml:space="preserve"> </v>
      </c>
      <c r="AV87" s="25"/>
    </row>
    <row r="88" spans="1:48" ht="15" customHeight="1" hidden="1" outlineLevel="1">
      <c r="A88" s="76">
        <f t="shared" si="10"/>
        <v>0</v>
      </c>
      <c r="B88" s="18"/>
      <c r="C88" s="40"/>
      <c r="D88" s="13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8" t="str">
        <f t="shared" si="11"/>
        <v xml:space="preserve"> </v>
      </c>
      <c r="R88" s="40"/>
      <c r="S88" s="13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41" t="str">
        <f t="shared" si="12"/>
        <v xml:space="preserve"> </v>
      </c>
      <c r="AG88" s="40"/>
      <c r="AH88" s="13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9" t="str">
        <f t="shared" si="13"/>
        <v xml:space="preserve"> </v>
      </c>
      <c r="AV88" s="25"/>
    </row>
    <row r="89" spans="1:48" ht="15" customHeight="1" hidden="1" outlineLevel="1">
      <c r="A89" s="76">
        <f t="shared" si="10"/>
        <v>0</v>
      </c>
      <c r="B89" s="18"/>
      <c r="C89" s="40"/>
      <c r="D89" s="13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8" t="str">
        <f t="shared" si="11"/>
        <v xml:space="preserve"> </v>
      </c>
      <c r="R89" s="40"/>
      <c r="S89" s="13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41" t="str">
        <f t="shared" si="12"/>
        <v xml:space="preserve"> </v>
      </c>
      <c r="AG89" s="40"/>
      <c r="AH89" s="13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6"/>
      <c r="AU89" s="39" t="str">
        <f t="shared" si="13"/>
        <v xml:space="preserve"> </v>
      </c>
      <c r="AV89" s="25"/>
    </row>
    <row r="90" spans="1:48" ht="15" customHeight="1">
      <c r="A90" s="76">
        <f>IF((SUM(D90:Q90)+SUM(R90:AF90)+SUM(AG90:AU90))=0,0,1)</f>
        <v>0</v>
      </c>
      <c r="B90" s="119"/>
      <c r="C90" s="11" t="s">
        <v>7</v>
      </c>
      <c r="D90" s="26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8"/>
      <c r="Q90" s="80">
        <f>COUNTIF(Q92:Q116,"-")</f>
        <v>0</v>
      </c>
      <c r="R90" s="11" t="s">
        <v>7</v>
      </c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30"/>
      <c r="AF90" s="31">
        <f>COUNTIF(AF92:AF116,"-")</f>
        <v>0</v>
      </c>
      <c r="AG90" s="11" t="s">
        <v>7</v>
      </c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30"/>
      <c r="AU90" s="31">
        <f>COUNTIF(AU92:AU116,"-")</f>
        <v>0</v>
      </c>
      <c r="AV90" s="25"/>
    </row>
    <row r="91" spans="1:48" ht="15" customHeight="1" collapsed="1">
      <c r="A91" s="76">
        <f aca="true" t="shared" si="14" ref="A91:A116">IF((SUM(D91:Q91)+SUM(R91:AF91)+SUM(AG91:AU91))=0,0,1)</f>
        <v>0</v>
      </c>
      <c r="B91" s="120"/>
      <c r="C91" s="11" t="s">
        <v>8</v>
      </c>
      <c r="D91" s="26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8"/>
      <c r="Q91" s="80">
        <f>COUNTIF(Q92:Q116,"-")+COUNTIF(Q92:Q116,"+")</f>
        <v>0</v>
      </c>
      <c r="R91" s="11" t="s">
        <v>8</v>
      </c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30"/>
      <c r="AF91" s="31">
        <f>COUNTIF(AF92:AF116,"-")+COUNTIF(AF92:AF116,"+")</f>
        <v>0</v>
      </c>
      <c r="AG91" s="11" t="s">
        <v>8</v>
      </c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30"/>
      <c r="AU91" s="31">
        <f>COUNTIF(AU92:AU116,"-")+COUNTIF(AU92:AU116,"+")</f>
        <v>0</v>
      </c>
      <c r="AV91" s="25"/>
    </row>
    <row r="92" spans="1:48" ht="15" customHeight="1" hidden="1" outlineLevel="1">
      <c r="A92" s="76">
        <f t="shared" si="14"/>
        <v>0</v>
      </c>
      <c r="B92" s="18">
        <f>B90</f>
        <v>0</v>
      </c>
      <c r="C92" s="35"/>
      <c r="D92" s="13"/>
      <c r="E92" s="36"/>
      <c r="F92" s="36"/>
      <c r="G92" s="36"/>
      <c r="H92" s="36"/>
      <c r="I92" s="36"/>
      <c r="J92" s="36"/>
      <c r="K92" s="36"/>
      <c r="L92" s="36"/>
      <c r="M92" s="36"/>
      <c r="N92" s="37"/>
      <c r="O92" s="36"/>
      <c r="P92" s="36"/>
      <c r="Q92" s="38" t="str">
        <f>IF(C92&gt;0,IF(AND(E92&lt;=$E$6,F92&lt;=$F$6,G92&lt;=$G$6,H92&lt;=$H$6,I92&lt;=$I$6,J92&lt;=$J$6,K92&lt;=$K$6,L92&lt;=$L$6,M92&lt;=$M$6,N92&lt;=$N$6,O92&lt;=$O$6,P92&lt;=$P$6),"+","-")," ")</f>
        <v xml:space="preserve"> </v>
      </c>
      <c r="R92" s="35"/>
      <c r="S92" s="13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9" t="str">
        <f>IF(S92&gt;0,IF(AND(T92&lt;=$T$6,U92&lt;=$U$6,V92&lt;=$V$6,W92&lt;=$W$6,X92&lt;=$X$6,Y92&lt;=$Y$6,Z92&lt;=$Z$6,AA92&lt;=$AA$6,AB92&lt;=$AB$6,AC92&lt;=$AC$6,AD92&lt;=$AD$6,AE92&lt;=$AE$6),"+","-")," ")</f>
        <v xml:space="preserve"> </v>
      </c>
      <c r="AG92" s="35"/>
      <c r="AH92" s="13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9" t="str">
        <f>IF(AG92&gt;0,IF(AND(AI92&lt;=$AI$6,AJ92&lt;=$AJ$6,AK92&lt;=$AK$6,AL92&lt;=$AL$6,AM92&lt;=$AM$6,AN92&lt;=$AN$6,AO92&lt;=$AO$6,AP92&lt;=$AP$6,AT92&lt;=$AT$6,AQ92&lt;=$AQ$6,AR92&lt;=$AR$6,AS92&lt;=$AS$6),"+","-")," ")</f>
        <v xml:space="preserve"> </v>
      </c>
      <c r="AV92" s="24"/>
    </row>
    <row r="93" spans="1:48" ht="15" customHeight="1" hidden="1" outlineLevel="1">
      <c r="A93" s="76">
        <f t="shared" si="14"/>
        <v>0</v>
      </c>
      <c r="B93" s="18">
        <f>B92</f>
        <v>0</v>
      </c>
      <c r="C93" s="35"/>
      <c r="D93" s="13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8" t="str">
        <f aca="true" t="shared" si="15" ref="Q93:Q116">IF(C93&gt;0,IF(AND(E93&lt;=$E$6,F93&lt;=$F$6,G93&lt;=$G$6,H93&lt;=$H$6,I93&lt;=$I$6,J93&lt;=$J$6,K93&lt;=$K$6,L93&lt;=$L$6,M93&lt;=$M$6,N93&lt;=$N$6,O93&lt;=$O$6,P93&lt;=$P$6),"+","-")," ")</f>
        <v xml:space="preserve"> </v>
      </c>
      <c r="R93" s="35"/>
      <c r="S93" s="13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9" t="str">
        <f aca="true" t="shared" si="16" ref="AF93:AF116">IF(S93&gt;0,IF(AND(T93&lt;=$T$6,U93&lt;=$U$6,V93&lt;=$V$6,W93&lt;=$W$6,X93&lt;=$X$6,Y93&lt;=$Y$6,Z93&lt;=$Z$6,AA93&lt;=$AA$6,AB93&lt;=$AB$6,AC93&lt;=$AC$6,AD93&lt;=$AD$6,AE93&lt;=$AE$6),"+","-")," ")</f>
        <v xml:space="preserve"> </v>
      </c>
      <c r="AG93" s="35"/>
      <c r="AH93" s="13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9" t="str">
        <f aca="true" t="shared" si="17" ref="AU93:AU116">IF(AG93&gt;0,IF(AND(AI93&lt;=$AI$6,AJ93&lt;=$AJ$6,AK93&lt;=$AK$6,AL93&lt;=$AL$6,AM93&lt;=$AM$6,AN93&lt;=$AN$6,AO93&lt;=$AO$6,AP93&lt;=$AP$6,AT93&lt;=$AT$6,AQ93&lt;=$AQ$6,AR93&lt;=$AR$6,AS93&lt;=$AS$6),"+","-")," ")</f>
        <v xml:space="preserve"> </v>
      </c>
      <c r="AV93" s="24"/>
    </row>
    <row r="94" spans="1:48" ht="15" customHeight="1" hidden="1" outlineLevel="1">
      <c r="A94" s="76">
        <f t="shared" si="14"/>
        <v>0</v>
      </c>
      <c r="B94" s="18">
        <f aca="true" t="shared" si="18" ref="B94:B116">B93</f>
        <v>0</v>
      </c>
      <c r="C94" s="35"/>
      <c r="D94" s="13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8" t="str">
        <f t="shared" si="15"/>
        <v xml:space="preserve"> </v>
      </c>
      <c r="R94" s="35"/>
      <c r="S94" s="13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9" t="str">
        <f t="shared" si="16"/>
        <v xml:space="preserve"> </v>
      </c>
      <c r="AG94" s="35"/>
      <c r="AH94" s="13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9" t="str">
        <f t="shared" si="17"/>
        <v xml:space="preserve"> </v>
      </c>
      <c r="AV94" s="24"/>
    </row>
    <row r="95" spans="1:48" ht="15" customHeight="1" hidden="1" outlineLevel="1">
      <c r="A95" s="76">
        <f t="shared" si="14"/>
        <v>0</v>
      </c>
      <c r="B95" s="18">
        <f t="shared" si="18"/>
        <v>0</v>
      </c>
      <c r="C95" s="35"/>
      <c r="D95" s="13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8" t="str">
        <f t="shared" si="15"/>
        <v xml:space="preserve"> </v>
      </c>
      <c r="R95" s="35"/>
      <c r="S95" s="13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9" t="str">
        <f t="shared" si="16"/>
        <v xml:space="preserve"> </v>
      </c>
      <c r="AG95" s="35"/>
      <c r="AH95" s="13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9" t="str">
        <f t="shared" si="17"/>
        <v xml:space="preserve"> </v>
      </c>
      <c r="AV95" s="24"/>
    </row>
    <row r="96" spans="1:48" ht="15" customHeight="1" hidden="1" outlineLevel="1">
      <c r="A96" s="76">
        <f t="shared" si="14"/>
        <v>0</v>
      </c>
      <c r="B96" s="18">
        <f t="shared" si="18"/>
        <v>0</v>
      </c>
      <c r="C96" s="35"/>
      <c r="D96" s="13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8" t="str">
        <f t="shared" si="15"/>
        <v xml:space="preserve"> </v>
      </c>
      <c r="R96" s="35"/>
      <c r="S96" s="13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9" t="str">
        <f t="shared" si="16"/>
        <v xml:space="preserve"> </v>
      </c>
      <c r="AG96" s="35"/>
      <c r="AH96" s="13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9" t="str">
        <f t="shared" si="17"/>
        <v xml:space="preserve"> </v>
      </c>
      <c r="AV96" s="24"/>
    </row>
    <row r="97" spans="1:48" ht="15" customHeight="1" hidden="1" outlineLevel="1">
      <c r="A97" s="76">
        <f t="shared" si="14"/>
        <v>0</v>
      </c>
      <c r="B97" s="18">
        <f t="shared" si="18"/>
        <v>0</v>
      </c>
      <c r="C97" s="35"/>
      <c r="D97" s="13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8" t="str">
        <f t="shared" si="15"/>
        <v xml:space="preserve"> </v>
      </c>
      <c r="R97" s="35"/>
      <c r="S97" s="13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9" t="str">
        <f t="shared" si="16"/>
        <v xml:space="preserve"> </v>
      </c>
      <c r="AG97" s="35"/>
      <c r="AH97" s="13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9" t="str">
        <f t="shared" si="17"/>
        <v xml:space="preserve"> </v>
      </c>
      <c r="AV97" s="24"/>
    </row>
    <row r="98" spans="1:48" ht="15" customHeight="1" hidden="1" outlineLevel="1">
      <c r="A98" s="76">
        <f t="shared" si="14"/>
        <v>0</v>
      </c>
      <c r="B98" s="18">
        <f t="shared" si="18"/>
        <v>0</v>
      </c>
      <c r="C98" s="35"/>
      <c r="D98" s="13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8" t="str">
        <f t="shared" si="15"/>
        <v xml:space="preserve"> </v>
      </c>
      <c r="R98" s="35"/>
      <c r="S98" s="13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9" t="str">
        <f t="shared" si="16"/>
        <v xml:space="preserve"> </v>
      </c>
      <c r="AG98" s="35"/>
      <c r="AH98" s="13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9" t="str">
        <f t="shared" si="17"/>
        <v xml:space="preserve"> </v>
      </c>
      <c r="AV98" s="24"/>
    </row>
    <row r="99" spans="1:48" ht="15" customHeight="1" hidden="1" outlineLevel="1">
      <c r="A99" s="76">
        <f t="shared" si="14"/>
        <v>0</v>
      </c>
      <c r="B99" s="18">
        <f t="shared" si="18"/>
        <v>0</v>
      </c>
      <c r="C99" s="40"/>
      <c r="D99" s="13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8" t="str">
        <f t="shared" si="15"/>
        <v xml:space="preserve"> </v>
      </c>
      <c r="R99" s="40"/>
      <c r="S99" s="13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9" t="str">
        <f t="shared" si="16"/>
        <v xml:space="preserve"> </v>
      </c>
      <c r="AG99" s="40"/>
      <c r="AH99" s="13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9" t="str">
        <f t="shared" si="17"/>
        <v xml:space="preserve"> </v>
      </c>
      <c r="AV99" s="24"/>
    </row>
    <row r="100" spans="1:48" ht="15" customHeight="1" hidden="1" outlineLevel="1">
      <c r="A100" s="76">
        <f t="shared" si="14"/>
        <v>0</v>
      </c>
      <c r="B100" s="18">
        <f t="shared" si="18"/>
        <v>0</v>
      </c>
      <c r="C100" s="40"/>
      <c r="D100" s="13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8" t="str">
        <f t="shared" si="15"/>
        <v xml:space="preserve"> </v>
      </c>
      <c r="R100" s="40"/>
      <c r="S100" s="13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9" t="str">
        <f t="shared" si="16"/>
        <v xml:space="preserve"> </v>
      </c>
      <c r="AG100" s="40"/>
      <c r="AH100" s="13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9" t="str">
        <f t="shared" si="17"/>
        <v xml:space="preserve"> </v>
      </c>
      <c r="AV100" s="24"/>
    </row>
    <row r="101" spans="1:48" ht="15" customHeight="1" hidden="1" outlineLevel="1">
      <c r="A101" s="76">
        <f t="shared" si="14"/>
        <v>0</v>
      </c>
      <c r="B101" s="18">
        <f t="shared" si="18"/>
        <v>0</v>
      </c>
      <c r="C101" s="40"/>
      <c r="D101" s="13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8" t="str">
        <f t="shared" si="15"/>
        <v xml:space="preserve"> </v>
      </c>
      <c r="R101" s="40"/>
      <c r="S101" s="13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9" t="str">
        <f t="shared" si="16"/>
        <v xml:space="preserve"> </v>
      </c>
      <c r="AG101" s="40"/>
      <c r="AH101" s="13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9" t="str">
        <f t="shared" si="17"/>
        <v xml:space="preserve"> </v>
      </c>
      <c r="AV101" s="24"/>
    </row>
    <row r="102" spans="1:48" ht="15" customHeight="1" hidden="1" outlineLevel="1">
      <c r="A102" s="76">
        <f t="shared" si="14"/>
        <v>0</v>
      </c>
      <c r="B102" s="18">
        <f t="shared" si="18"/>
        <v>0</v>
      </c>
      <c r="C102" s="40"/>
      <c r="D102" s="13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8" t="str">
        <f t="shared" si="15"/>
        <v xml:space="preserve"> </v>
      </c>
      <c r="R102" s="40"/>
      <c r="S102" s="13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9" t="str">
        <f t="shared" si="16"/>
        <v xml:space="preserve"> </v>
      </c>
      <c r="AG102" s="40"/>
      <c r="AH102" s="13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9" t="str">
        <f t="shared" si="17"/>
        <v xml:space="preserve"> </v>
      </c>
      <c r="AV102" s="24"/>
    </row>
    <row r="103" spans="1:48" ht="15" customHeight="1" hidden="1" outlineLevel="1">
      <c r="A103" s="76">
        <f t="shared" si="14"/>
        <v>0</v>
      </c>
      <c r="B103" s="18">
        <f t="shared" si="18"/>
        <v>0</v>
      </c>
      <c r="C103" s="40"/>
      <c r="D103" s="13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8" t="str">
        <f t="shared" si="15"/>
        <v xml:space="preserve"> </v>
      </c>
      <c r="R103" s="40"/>
      <c r="S103" s="13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9" t="str">
        <f t="shared" si="16"/>
        <v xml:space="preserve"> </v>
      </c>
      <c r="AG103" s="40"/>
      <c r="AH103" s="13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S103" s="36"/>
      <c r="AT103" s="36"/>
      <c r="AU103" s="39" t="str">
        <f t="shared" si="17"/>
        <v xml:space="preserve"> </v>
      </c>
      <c r="AV103" s="24"/>
    </row>
    <row r="104" spans="1:48" ht="15" customHeight="1" hidden="1" outlineLevel="1">
      <c r="A104" s="76">
        <f t="shared" si="14"/>
        <v>0</v>
      </c>
      <c r="B104" s="18">
        <f t="shared" si="18"/>
        <v>0</v>
      </c>
      <c r="C104" s="40"/>
      <c r="D104" s="13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8" t="str">
        <f t="shared" si="15"/>
        <v xml:space="preserve"> </v>
      </c>
      <c r="R104" s="40"/>
      <c r="S104" s="13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9" t="str">
        <f t="shared" si="16"/>
        <v xml:space="preserve"> </v>
      </c>
      <c r="AG104" s="40"/>
      <c r="AH104" s="13"/>
      <c r="AI104" s="36"/>
      <c r="AJ104" s="36"/>
      <c r="AK104" s="36"/>
      <c r="AL104" s="36"/>
      <c r="AM104" s="36"/>
      <c r="AN104" s="36"/>
      <c r="AO104" s="36"/>
      <c r="AP104" s="36"/>
      <c r="AQ104" s="36"/>
      <c r="AR104" s="36"/>
      <c r="AS104" s="36"/>
      <c r="AT104" s="36"/>
      <c r="AU104" s="39" t="str">
        <f t="shared" si="17"/>
        <v xml:space="preserve"> </v>
      </c>
      <c r="AV104" s="24"/>
    </row>
    <row r="105" spans="1:48" ht="15" customHeight="1" hidden="1" outlineLevel="1">
      <c r="A105" s="76">
        <f t="shared" si="14"/>
        <v>0</v>
      </c>
      <c r="B105" s="18">
        <f t="shared" si="18"/>
        <v>0</v>
      </c>
      <c r="C105" s="40"/>
      <c r="D105" s="13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8" t="str">
        <f t="shared" si="15"/>
        <v xml:space="preserve"> </v>
      </c>
      <c r="R105" s="40"/>
      <c r="S105" s="13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9" t="str">
        <f t="shared" si="16"/>
        <v xml:space="preserve"> </v>
      </c>
      <c r="AG105" s="40"/>
      <c r="AH105" s="13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  <c r="AU105" s="39" t="str">
        <f t="shared" si="17"/>
        <v xml:space="preserve"> </v>
      </c>
      <c r="AV105" s="24"/>
    </row>
    <row r="106" spans="1:48" ht="15" customHeight="1" hidden="1" outlineLevel="1">
      <c r="A106" s="76">
        <f t="shared" si="14"/>
        <v>0</v>
      </c>
      <c r="B106" s="18">
        <f t="shared" si="18"/>
        <v>0</v>
      </c>
      <c r="C106" s="40"/>
      <c r="D106" s="13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8" t="str">
        <f t="shared" si="15"/>
        <v xml:space="preserve"> </v>
      </c>
      <c r="R106" s="40"/>
      <c r="S106" s="13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9" t="str">
        <f t="shared" si="16"/>
        <v xml:space="preserve"> </v>
      </c>
      <c r="AG106" s="40"/>
      <c r="AH106" s="13"/>
      <c r="AI106" s="36"/>
      <c r="AJ106" s="36"/>
      <c r="AK106" s="36"/>
      <c r="AL106" s="36"/>
      <c r="AM106" s="36"/>
      <c r="AN106" s="36"/>
      <c r="AO106" s="36"/>
      <c r="AP106" s="36"/>
      <c r="AQ106" s="36"/>
      <c r="AR106" s="36"/>
      <c r="AS106" s="36"/>
      <c r="AT106" s="36"/>
      <c r="AU106" s="39" t="str">
        <f t="shared" si="17"/>
        <v xml:space="preserve"> </v>
      </c>
      <c r="AV106" s="24"/>
    </row>
    <row r="107" spans="1:48" ht="15" customHeight="1" hidden="1" outlineLevel="1">
      <c r="A107" s="76">
        <f t="shared" si="14"/>
        <v>0</v>
      </c>
      <c r="B107" s="18">
        <f t="shared" si="18"/>
        <v>0</v>
      </c>
      <c r="C107" s="40"/>
      <c r="D107" s="13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8" t="str">
        <f t="shared" si="15"/>
        <v xml:space="preserve"> </v>
      </c>
      <c r="R107" s="40"/>
      <c r="S107" s="13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9" t="str">
        <f t="shared" si="16"/>
        <v xml:space="preserve"> </v>
      </c>
      <c r="AG107" s="40"/>
      <c r="AH107" s="13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36"/>
      <c r="AT107" s="36"/>
      <c r="AU107" s="39" t="str">
        <f t="shared" si="17"/>
        <v xml:space="preserve"> </v>
      </c>
      <c r="AV107" s="25"/>
    </row>
    <row r="108" spans="1:48" ht="15" customHeight="1" hidden="1" outlineLevel="1">
      <c r="A108" s="76">
        <f t="shared" si="14"/>
        <v>0</v>
      </c>
      <c r="B108" s="18">
        <f t="shared" si="18"/>
        <v>0</v>
      </c>
      <c r="C108" s="40"/>
      <c r="D108" s="13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8" t="str">
        <f t="shared" si="15"/>
        <v xml:space="preserve"> </v>
      </c>
      <c r="R108" s="40"/>
      <c r="S108" s="13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9" t="str">
        <f t="shared" si="16"/>
        <v xml:space="preserve"> </v>
      </c>
      <c r="AG108" s="40"/>
      <c r="AH108" s="13"/>
      <c r="AI108" s="36"/>
      <c r="AJ108" s="36"/>
      <c r="AK108" s="36"/>
      <c r="AL108" s="36"/>
      <c r="AM108" s="36"/>
      <c r="AN108" s="36"/>
      <c r="AO108" s="36"/>
      <c r="AP108" s="36"/>
      <c r="AQ108" s="36"/>
      <c r="AR108" s="36"/>
      <c r="AS108" s="36"/>
      <c r="AT108" s="36"/>
      <c r="AU108" s="39" t="str">
        <f t="shared" si="17"/>
        <v xml:space="preserve"> </v>
      </c>
      <c r="AV108" s="25"/>
    </row>
    <row r="109" spans="1:48" ht="15" customHeight="1" hidden="1" outlineLevel="1">
      <c r="A109" s="76">
        <f t="shared" si="14"/>
        <v>0</v>
      </c>
      <c r="B109" s="18">
        <f t="shared" si="18"/>
        <v>0</v>
      </c>
      <c r="C109" s="40"/>
      <c r="D109" s="13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8" t="str">
        <f t="shared" si="15"/>
        <v xml:space="preserve"> </v>
      </c>
      <c r="R109" s="40"/>
      <c r="S109" s="13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9" t="str">
        <f t="shared" si="16"/>
        <v xml:space="preserve"> </v>
      </c>
      <c r="AG109" s="40"/>
      <c r="AH109" s="13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39" t="str">
        <f t="shared" si="17"/>
        <v xml:space="preserve"> </v>
      </c>
      <c r="AV109" s="25"/>
    </row>
    <row r="110" spans="1:48" ht="15" customHeight="1" hidden="1" outlineLevel="1">
      <c r="A110" s="76">
        <f t="shared" si="14"/>
        <v>0</v>
      </c>
      <c r="B110" s="18">
        <f t="shared" si="18"/>
        <v>0</v>
      </c>
      <c r="C110" s="40"/>
      <c r="D110" s="13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8" t="str">
        <f t="shared" si="15"/>
        <v xml:space="preserve"> </v>
      </c>
      <c r="R110" s="40"/>
      <c r="S110" s="13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9" t="str">
        <f t="shared" si="16"/>
        <v xml:space="preserve"> </v>
      </c>
      <c r="AG110" s="40"/>
      <c r="AH110" s="13"/>
      <c r="AI110" s="36"/>
      <c r="AJ110" s="36"/>
      <c r="AK110" s="36"/>
      <c r="AL110" s="36"/>
      <c r="AM110" s="36"/>
      <c r="AN110" s="36"/>
      <c r="AO110" s="36"/>
      <c r="AP110" s="36"/>
      <c r="AQ110" s="36"/>
      <c r="AR110" s="36"/>
      <c r="AS110" s="36"/>
      <c r="AT110" s="36"/>
      <c r="AU110" s="39" t="str">
        <f t="shared" si="17"/>
        <v xml:space="preserve"> </v>
      </c>
      <c r="AV110" s="25"/>
    </row>
    <row r="111" spans="1:48" ht="15" customHeight="1" hidden="1" outlineLevel="1">
      <c r="A111" s="76">
        <f t="shared" si="14"/>
        <v>0</v>
      </c>
      <c r="B111" s="18">
        <f t="shared" si="18"/>
        <v>0</v>
      </c>
      <c r="C111" s="40"/>
      <c r="D111" s="13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8" t="str">
        <f t="shared" si="15"/>
        <v xml:space="preserve"> </v>
      </c>
      <c r="R111" s="40"/>
      <c r="S111" s="13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9" t="str">
        <f t="shared" si="16"/>
        <v xml:space="preserve"> </v>
      </c>
      <c r="AG111" s="40"/>
      <c r="AH111" s="13"/>
      <c r="AI111" s="36"/>
      <c r="AJ111" s="36"/>
      <c r="AK111" s="36"/>
      <c r="AL111" s="36"/>
      <c r="AM111" s="36"/>
      <c r="AN111" s="36"/>
      <c r="AO111" s="36"/>
      <c r="AP111" s="36"/>
      <c r="AQ111" s="36"/>
      <c r="AR111" s="36"/>
      <c r="AS111" s="36"/>
      <c r="AT111" s="36"/>
      <c r="AU111" s="39" t="str">
        <f t="shared" si="17"/>
        <v xml:space="preserve"> </v>
      </c>
      <c r="AV111" s="25"/>
    </row>
    <row r="112" spans="1:48" ht="15" customHeight="1" hidden="1" outlineLevel="1">
      <c r="A112" s="76">
        <f t="shared" si="14"/>
        <v>0</v>
      </c>
      <c r="B112" s="18">
        <f t="shared" si="18"/>
        <v>0</v>
      </c>
      <c r="C112" s="40"/>
      <c r="D112" s="13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8" t="str">
        <f t="shared" si="15"/>
        <v xml:space="preserve"> </v>
      </c>
      <c r="R112" s="40"/>
      <c r="S112" s="13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9" t="str">
        <f t="shared" si="16"/>
        <v xml:space="preserve"> </v>
      </c>
      <c r="AG112" s="40"/>
      <c r="AH112" s="13"/>
      <c r="AI112" s="36"/>
      <c r="AJ112" s="36"/>
      <c r="AK112" s="36"/>
      <c r="AL112" s="36"/>
      <c r="AM112" s="36"/>
      <c r="AN112" s="36"/>
      <c r="AO112" s="36"/>
      <c r="AP112" s="36"/>
      <c r="AQ112" s="36"/>
      <c r="AR112" s="36"/>
      <c r="AS112" s="36"/>
      <c r="AT112" s="36"/>
      <c r="AU112" s="39" t="str">
        <f t="shared" si="17"/>
        <v xml:space="preserve"> </v>
      </c>
      <c r="AV112" s="25"/>
    </row>
    <row r="113" spans="1:48" ht="15" customHeight="1" hidden="1" outlineLevel="1">
      <c r="A113" s="76">
        <f t="shared" si="14"/>
        <v>0</v>
      </c>
      <c r="B113" s="18">
        <f t="shared" si="18"/>
        <v>0</v>
      </c>
      <c r="C113" s="40"/>
      <c r="D113" s="13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8" t="str">
        <f t="shared" si="15"/>
        <v xml:space="preserve"> </v>
      </c>
      <c r="R113" s="40"/>
      <c r="S113" s="13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9" t="str">
        <f t="shared" si="16"/>
        <v xml:space="preserve"> </v>
      </c>
      <c r="AG113" s="40"/>
      <c r="AH113" s="13"/>
      <c r="AI113" s="36"/>
      <c r="AJ113" s="36"/>
      <c r="AK113" s="36"/>
      <c r="AL113" s="36"/>
      <c r="AM113" s="36"/>
      <c r="AN113" s="36"/>
      <c r="AO113" s="36"/>
      <c r="AP113" s="36"/>
      <c r="AQ113" s="36"/>
      <c r="AR113" s="36"/>
      <c r="AS113" s="36"/>
      <c r="AT113" s="36"/>
      <c r="AU113" s="39" t="str">
        <f t="shared" si="17"/>
        <v xml:space="preserve"> </v>
      </c>
      <c r="AV113" s="25"/>
    </row>
    <row r="114" spans="1:48" ht="15" customHeight="1" hidden="1" outlineLevel="1">
      <c r="A114" s="76">
        <f t="shared" si="14"/>
        <v>0</v>
      </c>
      <c r="B114" s="18">
        <f t="shared" si="18"/>
        <v>0</v>
      </c>
      <c r="C114" s="40"/>
      <c r="D114" s="13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8" t="str">
        <f t="shared" si="15"/>
        <v xml:space="preserve"> </v>
      </c>
      <c r="R114" s="40"/>
      <c r="S114" s="13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9" t="str">
        <f t="shared" si="16"/>
        <v xml:space="preserve"> </v>
      </c>
      <c r="AG114" s="40"/>
      <c r="AH114" s="13"/>
      <c r="AI114" s="36"/>
      <c r="AJ114" s="36"/>
      <c r="AK114" s="36"/>
      <c r="AL114" s="36"/>
      <c r="AM114" s="36"/>
      <c r="AN114" s="36"/>
      <c r="AO114" s="36"/>
      <c r="AP114" s="36"/>
      <c r="AQ114" s="36"/>
      <c r="AR114" s="36"/>
      <c r="AS114" s="36"/>
      <c r="AT114" s="36"/>
      <c r="AU114" s="39" t="str">
        <f t="shared" si="17"/>
        <v xml:space="preserve"> </v>
      </c>
      <c r="AV114" s="25"/>
    </row>
    <row r="115" spans="1:48" ht="15" customHeight="1" hidden="1" outlineLevel="1">
      <c r="A115" s="76">
        <f t="shared" si="14"/>
        <v>0</v>
      </c>
      <c r="B115" s="18">
        <f t="shared" si="18"/>
        <v>0</v>
      </c>
      <c r="C115" s="40"/>
      <c r="D115" s="13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8" t="str">
        <f t="shared" si="15"/>
        <v xml:space="preserve"> </v>
      </c>
      <c r="R115" s="40"/>
      <c r="S115" s="13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41" t="str">
        <f t="shared" si="16"/>
        <v xml:space="preserve"> </v>
      </c>
      <c r="AG115" s="40"/>
      <c r="AH115" s="13"/>
      <c r="AI115" s="36"/>
      <c r="AJ115" s="36"/>
      <c r="AK115" s="36"/>
      <c r="AL115" s="36"/>
      <c r="AM115" s="36"/>
      <c r="AN115" s="36"/>
      <c r="AO115" s="36"/>
      <c r="AP115" s="36"/>
      <c r="AQ115" s="36"/>
      <c r="AR115" s="36"/>
      <c r="AS115" s="36"/>
      <c r="AT115" s="36"/>
      <c r="AU115" s="39" t="str">
        <f t="shared" si="17"/>
        <v xml:space="preserve"> </v>
      </c>
      <c r="AV115" s="25"/>
    </row>
    <row r="116" spans="1:48" ht="15" customHeight="1" hidden="1" outlineLevel="1">
      <c r="A116" s="76">
        <f t="shared" si="14"/>
        <v>0</v>
      </c>
      <c r="B116" s="18">
        <f t="shared" si="18"/>
        <v>0</v>
      </c>
      <c r="C116" s="40"/>
      <c r="D116" s="13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8" t="str">
        <f t="shared" si="15"/>
        <v xml:space="preserve"> </v>
      </c>
      <c r="R116" s="40"/>
      <c r="S116" s="13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41" t="str">
        <f t="shared" si="16"/>
        <v xml:space="preserve"> </v>
      </c>
      <c r="AG116" s="40"/>
      <c r="AH116" s="13"/>
      <c r="AI116" s="36"/>
      <c r="AJ116" s="36"/>
      <c r="AK116" s="36"/>
      <c r="AL116" s="36"/>
      <c r="AM116" s="36"/>
      <c r="AN116" s="36"/>
      <c r="AO116" s="36"/>
      <c r="AP116" s="36"/>
      <c r="AQ116" s="36"/>
      <c r="AR116" s="36"/>
      <c r="AS116" s="36"/>
      <c r="AT116" s="36"/>
      <c r="AU116" s="39" t="str">
        <f t="shared" si="17"/>
        <v xml:space="preserve"> </v>
      </c>
      <c r="AV116" s="25"/>
    </row>
    <row r="117" spans="1:48" ht="15" customHeight="1">
      <c r="A117" s="76">
        <f>IF((SUM(D117:Q117)+SUM(R117:AF117)+SUM(AG117:AU117))=0,0,1)</f>
        <v>0</v>
      </c>
      <c r="B117" s="119"/>
      <c r="C117" s="11" t="s">
        <v>7</v>
      </c>
      <c r="D117" s="26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8"/>
      <c r="Q117" s="80">
        <f>COUNTIF(Q119:Q143,"-")</f>
        <v>0</v>
      </c>
      <c r="R117" s="11" t="s">
        <v>7</v>
      </c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30"/>
      <c r="AF117" s="31">
        <f>COUNTIF(AF119:AF143,"-")</f>
        <v>0</v>
      </c>
      <c r="AG117" s="11" t="s">
        <v>7</v>
      </c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30"/>
      <c r="AU117" s="31">
        <f>COUNTIF(AU119:AU143,"-")</f>
        <v>0</v>
      </c>
      <c r="AV117" s="25"/>
    </row>
    <row r="118" spans="1:48" ht="15" customHeight="1" collapsed="1">
      <c r="A118" s="76">
        <f aca="true" t="shared" si="19" ref="A118:A143">IF((SUM(D118:Q118)+SUM(R118:AF118)+SUM(AG118:AU118))=0,0,1)</f>
        <v>0</v>
      </c>
      <c r="B118" s="120"/>
      <c r="C118" s="11" t="s">
        <v>8</v>
      </c>
      <c r="D118" s="26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8"/>
      <c r="Q118" s="80">
        <f>COUNTIF(Q119:Q143,"-")+COUNTIF(Q119:Q143,"+")</f>
        <v>0</v>
      </c>
      <c r="R118" s="11" t="s">
        <v>8</v>
      </c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30"/>
      <c r="AF118" s="31">
        <f>COUNTIF(AF119:AF143,"-")+COUNTIF(AF119:AF143,"+")</f>
        <v>0</v>
      </c>
      <c r="AG118" s="11" t="s">
        <v>8</v>
      </c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30"/>
      <c r="AU118" s="31">
        <f>COUNTIF(AU119:AU143,"-")+COUNTIF(AU119:AU143,"+")</f>
        <v>0</v>
      </c>
      <c r="AV118" s="25"/>
    </row>
    <row r="119" spans="1:48" ht="15" customHeight="1" hidden="1" outlineLevel="1">
      <c r="A119" s="76">
        <f t="shared" si="19"/>
        <v>0</v>
      </c>
      <c r="B119" s="18">
        <f>B117</f>
        <v>0</v>
      </c>
      <c r="C119" s="35"/>
      <c r="D119" s="13"/>
      <c r="E119" s="36"/>
      <c r="F119" s="36"/>
      <c r="G119" s="36"/>
      <c r="H119" s="36"/>
      <c r="I119" s="36"/>
      <c r="J119" s="36"/>
      <c r="K119" s="36"/>
      <c r="L119" s="36"/>
      <c r="M119" s="36"/>
      <c r="N119" s="37"/>
      <c r="O119" s="36"/>
      <c r="P119" s="36"/>
      <c r="Q119" s="38" t="str">
        <f>IF(C119&gt;0,IF(AND(E119&lt;=$E$6,F119&lt;=$F$6,G119&lt;=$G$6,H119&lt;=$H$6,I119&lt;=$I$6,J119&lt;=$J$6,K119&lt;=$K$6,L119&lt;=$L$6,M119&lt;=$M$6,N119&lt;=$N$6,O119&lt;=$O$6,P119&lt;=$P$6),"+","-")," ")</f>
        <v xml:space="preserve"> </v>
      </c>
      <c r="R119" s="35"/>
      <c r="S119" s="13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9" t="str">
        <f>IF(S119&gt;0,IF(AND(T119&lt;=$T$6,U119&lt;=$U$6,V119&lt;=$V$6,W119&lt;=$W$6,X119&lt;=$X$6,Y119&lt;=$Y$6,Z119&lt;=$Z$6,AA119&lt;=$AA$6,AB119&lt;=$AB$6,AC119&lt;=$AC$6,AD119&lt;=$AD$6,AE119&lt;=$AE$6),"+","-")," ")</f>
        <v xml:space="preserve"> </v>
      </c>
      <c r="AG119" s="35"/>
      <c r="AH119" s="13"/>
      <c r="AI119" s="36"/>
      <c r="AJ119" s="36"/>
      <c r="AK119" s="36"/>
      <c r="AL119" s="36"/>
      <c r="AM119" s="36"/>
      <c r="AN119" s="36"/>
      <c r="AO119" s="36"/>
      <c r="AP119" s="36"/>
      <c r="AQ119" s="36"/>
      <c r="AR119" s="36"/>
      <c r="AS119" s="36"/>
      <c r="AT119" s="36"/>
      <c r="AU119" s="39" t="str">
        <f>IF(AG119&gt;0,IF(AND(AI119&lt;=$AI$6,AJ119&lt;=$AJ$6,AK119&lt;=$AK$6,AL119&lt;=$AL$6,AM119&lt;=$AM$6,AN119&lt;=$AN$6,AO119&lt;=$AO$6,AP119&lt;=$AP$6,AT119&lt;=$AT$6,AQ119&lt;=$AQ$6,AR119&lt;=$AR$6,AS119&lt;=$AS$6),"+","-")," ")</f>
        <v xml:space="preserve"> </v>
      </c>
      <c r="AV119" s="24"/>
    </row>
    <row r="120" spans="1:48" ht="15" customHeight="1" hidden="1" outlineLevel="1">
      <c r="A120" s="76">
        <f t="shared" si="19"/>
        <v>0</v>
      </c>
      <c r="B120" s="18">
        <f>B119</f>
        <v>0</v>
      </c>
      <c r="C120" s="35"/>
      <c r="D120" s="13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8" t="str">
        <f aca="true" t="shared" si="20" ref="Q120:Q143">IF(C120&gt;0,IF(AND(E120&lt;=$E$6,F120&lt;=$F$6,G120&lt;=$G$6,H120&lt;=$H$6,I120&lt;=$I$6,J120&lt;=$J$6,K120&lt;=$K$6,L120&lt;=$L$6,M120&lt;=$M$6,N120&lt;=$N$6,O120&lt;=$O$6,P120&lt;=$P$6),"+","-")," ")</f>
        <v xml:space="preserve"> </v>
      </c>
      <c r="R120" s="35"/>
      <c r="S120" s="13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9" t="str">
        <f aca="true" t="shared" si="21" ref="AF120:AF143">IF(S120&gt;0,IF(AND(T120&lt;=$T$6,U120&lt;=$U$6,V120&lt;=$V$6,W120&lt;=$W$6,X120&lt;=$X$6,Y120&lt;=$Y$6,Z120&lt;=$Z$6,AA120&lt;=$AA$6,AB120&lt;=$AB$6,AC120&lt;=$AC$6,AD120&lt;=$AD$6,AE120&lt;=$AE$6),"+","-")," ")</f>
        <v xml:space="preserve"> </v>
      </c>
      <c r="AG120" s="35"/>
      <c r="AH120" s="13"/>
      <c r="AI120" s="36"/>
      <c r="AJ120" s="36"/>
      <c r="AK120" s="36"/>
      <c r="AL120" s="36"/>
      <c r="AM120" s="36"/>
      <c r="AN120" s="36"/>
      <c r="AO120" s="36"/>
      <c r="AP120" s="36"/>
      <c r="AQ120" s="36"/>
      <c r="AR120" s="36"/>
      <c r="AS120" s="36"/>
      <c r="AT120" s="36"/>
      <c r="AU120" s="39" t="str">
        <f aca="true" t="shared" si="22" ref="AU120:AU143">IF(AG120&gt;0,IF(AND(AI120&lt;=$AI$6,AJ120&lt;=$AJ$6,AK120&lt;=$AK$6,AL120&lt;=$AL$6,AM120&lt;=$AM$6,AN120&lt;=$AN$6,AO120&lt;=$AO$6,AP120&lt;=$AP$6,AT120&lt;=$AT$6,AQ120&lt;=$AQ$6,AR120&lt;=$AR$6,AS120&lt;=$AS$6),"+","-")," ")</f>
        <v xml:space="preserve"> </v>
      </c>
      <c r="AV120" s="24"/>
    </row>
    <row r="121" spans="1:48" ht="15" customHeight="1" hidden="1" outlineLevel="1">
      <c r="A121" s="76">
        <f t="shared" si="19"/>
        <v>0</v>
      </c>
      <c r="B121" s="18">
        <f aca="true" t="shared" si="23" ref="B121:B143">B120</f>
        <v>0</v>
      </c>
      <c r="C121" s="35"/>
      <c r="D121" s="13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8" t="str">
        <f t="shared" si="20"/>
        <v xml:space="preserve"> </v>
      </c>
      <c r="R121" s="35"/>
      <c r="S121" s="13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9" t="str">
        <f t="shared" si="21"/>
        <v xml:space="preserve"> </v>
      </c>
      <c r="AG121" s="35"/>
      <c r="AH121" s="13"/>
      <c r="AI121" s="36"/>
      <c r="AJ121" s="36"/>
      <c r="AK121" s="36"/>
      <c r="AL121" s="36"/>
      <c r="AM121" s="36"/>
      <c r="AN121" s="36"/>
      <c r="AO121" s="36"/>
      <c r="AP121" s="36"/>
      <c r="AQ121" s="36"/>
      <c r="AR121" s="36"/>
      <c r="AS121" s="36"/>
      <c r="AT121" s="36"/>
      <c r="AU121" s="39" t="str">
        <f t="shared" si="22"/>
        <v xml:space="preserve"> </v>
      </c>
      <c r="AV121" s="24"/>
    </row>
    <row r="122" spans="1:48" ht="15" customHeight="1" hidden="1" outlineLevel="1">
      <c r="A122" s="76">
        <f t="shared" si="19"/>
        <v>0</v>
      </c>
      <c r="B122" s="18">
        <f t="shared" si="23"/>
        <v>0</v>
      </c>
      <c r="C122" s="35"/>
      <c r="D122" s="13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8" t="str">
        <f t="shared" si="20"/>
        <v xml:space="preserve"> </v>
      </c>
      <c r="R122" s="35"/>
      <c r="S122" s="13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9" t="str">
        <f t="shared" si="21"/>
        <v xml:space="preserve"> </v>
      </c>
      <c r="AG122" s="35"/>
      <c r="AH122" s="13"/>
      <c r="AI122" s="36"/>
      <c r="AJ122" s="36"/>
      <c r="AK122" s="36"/>
      <c r="AL122" s="36"/>
      <c r="AM122" s="36"/>
      <c r="AN122" s="36"/>
      <c r="AO122" s="36"/>
      <c r="AP122" s="36"/>
      <c r="AQ122" s="36"/>
      <c r="AR122" s="36"/>
      <c r="AS122" s="36"/>
      <c r="AT122" s="36"/>
      <c r="AU122" s="39" t="str">
        <f t="shared" si="22"/>
        <v xml:space="preserve"> </v>
      </c>
      <c r="AV122" s="24"/>
    </row>
    <row r="123" spans="1:48" ht="15" customHeight="1" hidden="1" outlineLevel="1">
      <c r="A123" s="76">
        <f t="shared" si="19"/>
        <v>0</v>
      </c>
      <c r="B123" s="18">
        <f t="shared" si="23"/>
        <v>0</v>
      </c>
      <c r="C123" s="35"/>
      <c r="D123" s="13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8" t="str">
        <f t="shared" si="20"/>
        <v xml:space="preserve"> </v>
      </c>
      <c r="R123" s="35"/>
      <c r="S123" s="13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9" t="str">
        <f t="shared" si="21"/>
        <v xml:space="preserve"> </v>
      </c>
      <c r="AG123" s="35"/>
      <c r="AH123" s="13"/>
      <c r="AI123" s="36"/>
      <c r="AJ123" s="36"/>
      <c r="AK123" s="36"/>
      <c r="AL123" s="36"/>
      <c r="AM123" s="36"/>
      <c r="AN123" s="36"/>
      <c r="AO123" s="36"/>
      <c r="AP123" s="36"/>
      <c r="AQ123" s="36"/>
      <c r="AR123" s="36"/>
      <c r="AS123" s="36"/>
      <c r="AT123" s="36"/>
      <c r="AU123" s="39" t="str">
        <f t="shared" si="22"/>
        <v xml:space="preserve"> </v>
      </c>
      <c r="AV123" s="24"/>
    </row>
    <row r="124" spans="1:48" ht="15" customHeight="1" hidden="1" outlineLevel="1">
      <c r="A124" s="76">
        <f t="shared" si="19"/>
        <v>0</v>
      </c>
      <c r="B124" s="18">
        <f t="shared" si="23"/>
        <v>0</v>
      </c>
      <c r="C124" s="35"/>
      <c r="D124" s="13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8" t="str">
        <f t="shared" si="20"/>
        <v xml:space="preserve"> </v>
      </c>
      <c r="R124" s="35"/>
      <c r="S124" s="13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9" t="str">
        <f t="shared" si="21"/>
        <v xml:space="preserve"> </v>
      </c>
      <c r="AG124" s="35"/>
      <c r="AH124" s="13"/>
      <c r="AI124" s="36"/>
      <c r="AJ124" s="36"/>
      <c r="AK124" s="36"/>
      <c r="AL124" s="36"/>
      <c r="AM124" s="36"/>
      <c r="AN124" s="36"/>
      <c r="AO124" s="36"/>
      <c r="AP124" s="36"/>
      <c r="AQ124" s="36"/>
      <c r="AR124" s="36"/>
      <c r="AS124" s="36"/>
      <c r="AT124" s="36"/>
      <c r="AU124" s="39" t="str">
        <f t="shared" si="22"/>
        <v xml:space="preserve"> </v>
      </c>
      <c r="AV124" s="24"/>
    </row>
    <row r="125" spans="1:48" ht="15" customHeight="1" hidden="1" outlineLevel="1">
      <c r="A125" s="76">
        <f t="shared" si="19"/>
        <v>0</v>
      </c>
      <c r="B125" s="18">
        <f t="shared" si="23"/>
        <v>0</v>
      </c>
      <c r="C125" s="35"/>
      <c r="D125" s="13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8" t="str">
        <f t="shared" si="20"/>
        <v xml:space="preserve"> </v>
      </c>
      <c r="R125" s="35"/>
      <c r="S125" s="13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9" t="str">
        <f t="shared" si="21"/>
        <v xml:space="preserve"> </v>
      </c>
      <c r="AG125" s="35"/>
      <c r="AH125" s="13"/>
      <c r="AI125" s="36"/>
      <c r="AJ125" s="36"/>
      <c r="AK125" s="36"/>
      <c r="AL125" s="36"/>
      <c r="AM125" s="36"/>
      <c r="AN125" s="36"/>
      <c r="AO125" s="36"/>
      <c r="AP125" s="36"/>
      <c r="AQ125" s="36"/>
      <c r="AR125" s="36"/>
      <c r="AS125" s="36"/>
      <c r="AT125" s="36"/>
      <c r="AU125" s="39" t="str">
        <f t="shared" si="22"/>
        <v xml:space="preserve"> </v>
      </c>
      <c r="AV125" s="24"/>
    </row>
    <row r="126" spans="1:48" ht="15" customHeight="1" hidden="1" outlineLevel="1">
      <c r="A126" s="76">
        <f t="shared" si="19"/>
        <v>0</v>
      </c>
      <c r="B126" s="18">
        <f t="shared" si="23"/>
        <v>0</v>
      </c>
      <c r="C126" s="40"/>
      <c r="D126" s="13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8" t="str">
        <f t="shared" si="20"/>
        <v xml:space="preserve"> </v>
      </c>
      <c r="R126" s="40"/>
      <c r="S126" s="13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9" t="str">
        <f t="shared" si="21"/>
        <v xml:space="preserve"> </v>
      </c>
      <c r="AG126" s="40"/>
      <c r="AH126" s="13"/>
      <c r="AI126" s="36"/>
      <c r="AJ126" s="36"/>
      <c r="AK126" s="36"/>
      <c r="AL126" s="36"/>
      <c r="AM126" s="36"/>
      <c r="AN126" s="36"/>
      <c r="AO126" s="36"/>
      <c r="AP126" s="36"/>
      <c r="AQ126" s="36"/>
      <c r="AR126" s="36"/>
      <c r="AS126" s="36"/>
      <c r="AT126" s="36"/>
      <c r="AU126" s="39" t="str">
        <f t="shared" si="22"/>
        <v xml:space="preserve"> </v>
      </c>
      <c r="AV126" s="24"/>
    </row>
    <row r="127" spans="1:48" ht="15" customHeight="1" hidden="1" outlineLevel="1">
      <c r="A127" s="76">
        <f t="shared" si="19"/>
        <v>0</v>
      </c>
      <c r="B127" s="18">
        <f t="shared" si="23"/>
        <v>0</v>
      </c>
      <c r="C127" s="40"/>
      <c r="D127" s="13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8" t="str">
        <f t="shared" si="20"/>
        <v xml:space="preserve"> </v>
      </c>
      <c r="R127" s="40"/>
      <c r="S127" s="13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9" t="str">
        <f t="shared" si="21"/>
        <v xml:space="preserve"> </v>
      </c>
      <c r="AG127" s="40"/>
      <c r="AH127" s="13"/>
      <c r="AI127" s="36"/>
      <c r="AJ127" s="36"/>
      <c r="AK127" s="36"/>
      <c r="AL127" s="36"/>
      <c r="AM127" s="36"/>
      <c r="AN127" s="36"/>
      <c r="AO127" s="36"/>
      <c r="AP127" s="36"/>
      <c r="AQ127" s="36"/>
      <c r="AR127" s="36"/>
      <c r="AS127" s="36"/>
      <c r="AT127" s="36"/>
      <c r="AU127" s="39" t="str">
        <f t="shared" si="22"/>
        <v xml:space="preserve"> </v>
      </c>
      <c r="AV127" s="24"/>
    </row>
    <row r="128" spans="1:48" ht="15" customHeight="1" hidden="1" outlineLevel="1">
      <c r="A128" s="76">
        <f t="shared" si="19"/>
        <v>0</v>
      </c>
      <c r="B128" s="18">
        <f t="shared" si="23"/>
        <v>0</v>
      </c>
      <c r="C128" s="40"/>
      <c r="D128" s="13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8" t="str">
        <f t="shared" si="20"/>
        <v xml:space="preserve"> </v>
      </c>
      <c r="R128" s="40"/>
      <c r="S128" s="13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9" t="str">
        <f t="shared" si="21"/>
        <v xml:space="preserve"> </v>
      </c>
      <c r="AG128" s="40"/>
      <c r="AH128" s="13"/>
      <c r="AI128" s="36"/>
      <c r="AJ128" s="36"/>
      <c r="AK128" s="36"/>
      <c r="AL128" s="36"/>
      <c r="AM128" s="36"/>
      <c r="AN128" s="36"/>
      <c r="AO128" s="36"/>
      <c r="AP128" s="36"/>
      <c r="AQ128" s="36"/>
      <c r="AR128" s="36"/>
      <c r="AS128" s="36"/>
      <c r="AT128" s="36"/>
      <c r="AU128" s="39" t="str">
        <f t="shared" si="22"/>
        <v xml:space="preserve"> </v>
      </c>
      <c r="AV128" s="24"/>
    </row>
    <row r="129" spans="1:48" ht="15" customHeight="1" hidden="1" outlineLevel="1">
      <c r="A129" s="76">
        <f t="shared" si="19"/>
        <v>0</v>
      </c>
      <c r="B129" s="18">
        <f t="shared" si="23"/>
        <v>0</v>
      </c>
      <c r="C129" s="40"/>
      <c r="D129" s="13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8" t="str">
        <f t="shared" si="20"/>
        <v xml:space="preserve"> </v>
      </c>
      <c r="R129" s="40"/>
      <c r="S129" s="13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9" t="str">
        <f t="shared" si="21"/>
        <v xml:space="preserve"> </v>
      </c>
      <c r="AG129" s="40"/>
      <c r="AH129" s="13"/>
      <c r="AI129" s="36"/>
      <c r="AJ129" s="36"/>
      <c r="AK129" s="36"/>
      <c r="AL129" s="36"/>
      <c r="AM129" s="36"/>
      <c r="AN129" s="36"/>
      <c r="AO129" s="36"/>
      <c r="AP129" s="36"/>
      <c r="AQ129" s="36"/>
      <c r="AR129" s="36"/>
      <c r="AS129" s="36"/>
      <c r="AT129" s="36"/>
      <c r="AU129" s="39" t="str">
        <f t="shared" si="22"/>
        <v xml:space="preserve"> </v>
      </c>
      <c r="AV129" s="24"/>
    </row>
    <row r="130" spans="1:48" ht="15" customHeight="1" hidden="1" outlineLevel="1">
      <c r="A130" s="76">
        <f t="shared" si="19"/>
        <v>0</v>
      </c>
      <c r="B130" s="18">
        <f t="shared" si="23"/>
        <v>0</v>
      </c>
      <c r="C130" s="40"/>
      <c r="D130" s="13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8" t="str">
        <f t="shared" si="20"/>
        <v xml:space="preserve"> </v>
      </c>
      <c r="R130" s="40"/>
      <c r="S130" s="13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9" t="str">
        <f t="shared" si="21"/>
        <v xml:space="preserve"> </v>
      </c>
      <c r="AG130" s="40"/>
      <c r="AH130" s="13"/>
      <c r="AI130" s="36"/>
      <c r="AJ130" s="36"/>
      <c r="AK130" s="36"/>
      <c r="AL130" s="36"/>
      <c r="AM130" s="36"/>
      <c r="AN130" s="36"/>
      <c r="AO130" s="36"/>
      <c r="AP130" s="36"/>
      <c r="AQ130" s="36"/>
      <c r="AR130" s="36"/>
      <c r="AS130" s="36"/>
      <c r="AT130" s="36"/>
      <c r="AU130" s="39" t="str">
        <f t="shared" si="22"/>
        <v xml:space="preserve"> </v>
      </c>
      <c r="AV130" s="24"/>
    </row>
    <row r="131" spans="1:48" ht="15" customHeight="1" hidden="1" outlineLevel="1">
      <c r="A131" s="76">
        <f t="shared" si="19"/>
        <v>0</v>
      </c>
      <c r="B131" s="18">
        <f t="shared" si="23"/>
        <v>0</v>
      </c>
      <c r="C131" s="40"/>
      <c r="D131" s="13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8" t="str">
        <f t="shared" si="20"/>
        <v xml:space="preserve"> </v>
      </c>
      <c r="R131" s="40"/>
      <c r="S131" s="13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9" t="str">
        <f t="shared" si="21"/>
        <v xml:space="preserve"> </v>
      </c>
      <c r="AG131" s="40"/>
      <c r="AH131" s="13"/>
      <c r="AI131" s="36"/>
      <c r="AJ131" s="36"/>
      <c r="AK131" s="36"/>
      <c r="AL131" s="36"/>
      <c r="AM131" s="36"/>
      <c r="AN131" s="36"/>
      <c r="AO131" s="36"/>
      <c r="AP131" s="36"/>
      <c r="AQ131" s="36"/>
      <c r="AR131" s="36"/>
      <c r="AS131" s="36"/>
      <c r="AT131" s="36"/>
      <c r="AU131" s="39" t="str">
        <f t="shared" si="22"/>
        <v xml:space="preserve"> </v>
      </c>
      <c r="AV131" s="24"/>
    </row>
    <row r="132" spans="1:48" ht="15" customHeight="1" hidden="1" outlineLevel="1">
      <c r="A132" s="76">
        <f t="shared" si="19"/>
        <v>0</v>
      </c>
      <c r="B132" s="18">
        <f t="shared" si="23"/>
        <v>0</v>
      </c>
      <c r="C132" s="40"/>
      <c r="D132" s="13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8" t="str">
        <f t="shared" si="20"/>
        <v xml:space="preserve"> </v>
      </c>
      <c r="R132" s="40"/>
      <c r="S132" s="13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9" t="str">
        <f t="shared" si="21"/>
        <v xml:space="preserve"> </v>
      </c>
      <c r="AG132" s="40"/>
      <c r="AH132" s="13"/>
      <c r="AI132" s="36"/>
      <c r="AJ132" s="36"/>
      <c r="AK132" s="36"/>
      <c r="AL132" s="36"/>
      <c r="AM132" s="36"/>
      <c r="AN132" s="36"/>
      <c r="AO132" s="36"/>
      <c r="AP132" s="36"/>
      <c r="AQ132" s="36"/>
      <c r="AR132" s="36"/>
      <c r="AS132" s="36"/>
      <c r="AT132" s="36"/>
      <c r="AU132" s="39" t="str">
        <f t="shared" si="22"/>
        <v xml:space="preserve"> </v>
      </c>
      <c r="AV132" s="24"/>
    </row>
    <row r="133" spans="1:48" ht="15" customHeight="1" hidden="1" outlineLevel="1">
      <c r="A133" s="76">
        <f t="shared" si="19"/>
        <v>0</v>
      </c>
      <c r="B133" s="18">
        <f t="shared" si="23"/>
        <v>0</v>
      </c>
      <c r="C133" s="40"/>
      <c r="D133" s="13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8" t="str">
        <f t="shared" si="20"/>
        <v xml:space="preserve"> </v>
      </c>
      <c r="R133" s="40"/>
      <c r="S133" s="13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9" t="str">
        <f t="shared" si="21"/>
        <v xml:space="preserve"> </v>
      </c>
      <c r="AG133" s="40"/>
      <c r="AH133" s="13"/>
      <c r="AI133" s="36"/>
      <c r="AJ133" s="36"/>
      <c r="AK133" s="36"/>
      <c r="AL133" s="36"/>
      <c r="AM133" s="36"/>
      <c r="AN133" s="36"/>
      <c r="AO133" s="36"/>
      <c r="AP133" s="36"/>
      <c r="AQ133" s="36"/>
      <c r="AR133" s="36"/>
      <c r="AS133" s="36"/>
      <c r="AT133" s="36"/>
      <c r="AU133" s="39" t="str">
        <f t="shared" si="22"/>
        <v xml:space="preserve"> </v>
      </c>
      <c r="AV133" s="24"/>
    </row>
    <row r="134" spans="1:48" ht="15" customHeight="1" hidden="1" outlineLevel="1">
      <c r="A134" s="76">
        <f t="shared" si="19"/>
        <v>0</v>
      </c>
      <c r="B134" s="18">
        <f t="shared" si="23"/>
        <v>0</v>
      </c>
      <c r="C134" s="40"/>
      <c r="D134" s="13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8" t="str">
        <f t="shared" si="20"/>
        <v xml:space="preserve"> </v>
      </c>
      <c r="R134" s="40"/>
      <c r="S134" s="13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9" t="str">
        <f t="shared" si="21"/>
        <v xml:space="preserve"> </v>
      </c>
      <c r="AG134" s="40"/>
      <c r="AH134" s="13"/>
      <c r="AI134" s="36"/>
      <c r="AJ134" s="36"/>
      <c r="AK134" s="36"/>
      <c r="AL134" s="36"/>
      <c r="AM134" s="36"/>
      <c r="AN134" s="36"/>
      <c r="AO134" s="36"/>
      <c r="AP134" s="36"/>
      <c r="AQ134" s="36"/>
      <c r="AR134" s="36"/>
      <c r="AS134" s="36"/>
      <c r="AT134" s="36"/>
      <c r="AU134" s="39" t="str">
        <f t="shared" si="22"/>
        <v xml:space="preserve"> </v>
      </c>
      <c r="AV134" s="25"/>
    </row>
    <row r="135" spans="1:48" ht="15" customHeight="1" hidden="1" outlineLevel="1">
      <c r="A135" s="76">
        <f t="shared" si="19"/>
        <v>0</v>
      </c>
      <c r="B135" s="18">
        <f t="shared" si="23"/>
        <v>0</v>
      </c>
      <c r="C135" s="40"/>
      <c r="D135" s="13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8" t="str">
        <f t="shared" si="20"/>
        <v xml:space="preserve"> </v>
      </c>
      <c r="R135" s="40"/>
      <c r="S135" s="13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9" t="str">
        <f t="shared" si="21"/>
        <v xml:space="preserve"> </v>
      </c>
      <c r="AG135" s="40"/>
      <c r="AH135" s="13"/>
      <c r="AI135" s="36"/>
      <c r="AJ135" s="36"/>
      <c r="AK135" s="36"/>
      <c r="AL135" s="36"/>
      <c r="AM135" s="36"/>
      <c r="AN135" s="36"/>
      <c r="AO135" s="36"/>
      <c r="AP135" s="36"/>
      <c r="AQ135" s="36"/>
      <c r="AR135" s="36"/>
      <c r="AS135" s="36"/>
      <c r="AT135" s="36"/>
      <c r="AU135" s="39" t="str">
        <f t="shared" si="22"/>
        <v xml:space="preserve"> </v>
      </c>
      <c r="AV135" s="25"/>
    </row>
    <row r="136" spans="1:48" ht="15" customHeight="1" hidden="1" outlineLevel="1">
      <c r="A136" s="76">
        <f t="shared" si="19"/>
        <v>0</v>
      </c>
      <c r="B136" s="18">
        <f t="shared" si="23"/>
        <v>0</v>
      </c>
      <c r="C136" s="40"/>
      <c r="D136" s="13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8" t="str">
        <f t="shared" si="20"/>
        <v xml:space="preserve"> </v>
      </c>
      <c r="R136" s="40"/>
      <c r="S136" s="13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9" t="str">
        <f t="shared" si="21"/>
        <v xml:space="preserve"> </v>
      </c>
      <c r="AG136" s="40"/>
      <c r="AH136" s="13"/>
      <c r="AI136" s="36"/>
      <c r="AJ136" s="36"/>
      <c r="AK136" s="36"/>
      <c r="AL136" s="36"/>
      <c r="AM136" s="36"/>
      <c r="AN136" s="36"/>
      <c r="AO136" s="36"/>
      <c r="AP136" s="36"/>
      <c r="AQ136" s="36"/>
      <c r="AR136" s="36"/>
      <c r="AS136" s="36"/>
      <c r="AT136" s="36"/>
      <c r="AU136" s="39" t="str">
        <f t="shared" si="22"/>
        <v xml:space="preserve"> </v>
      </c>
      <c r="AV136" s="25"/>
    </row>
    <row r="137" spans="1:48" ht="15" customHeight="1" hidden="1" outlineLevel="1">
      <c r="A137" s="76">
        <f t="shared" si="19"/>
        <v>0</v>
      </c>
      <c r="B137" s="18">
        <f t="shared" si="23"/>
        <v>0</v>
      </c>
      <c r="C137" s="40"/>
      <c r="D137" s="13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8" t="str">
        <f t="shared" si="20"/>
        <v xml:space="preserve"> </v>
      </c>
      <c r="R137" s="40"/>
      <c r="S137" s="13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9" t="str">
        <f t="shared" si="21"/>
        <v xml:space="preserve"> </v>
      </c>
      <c r="AG137" s="40"/>
      <c r="AH137" s="13"/>
      <c r="AI137" s="36"/>
      <c r="AJ137" s="36"/>
      <c r="AK137" s="36"/>
      <c r="AL137" s="36"/>
      <c r="AM137" s="36"/>
      <c r="AN137" s="36"/>
      <c r="AO137" s="36"/>
      <c r="AP137" s="36"/>
      <c r="AQ137" s="36"/>
      <c r="AR137" s="36"/>
      <c r="AS137" s="36"/>
      <c r="AT137" s="36"/>
      <c r="AU137" s="39" t="str">
        <f t="shared" si="22"/>
        <v xml:space="preserve"> </v>
      </c>
      <c r="AV137" s="25"/>
    </row>
    <row r="138" spans="1:48" ht="15" customHeight="1" hidden="1" outlineLevel="1">
      <c r="A138" s="76">
        <f t="shared" si="19"/>
        <v>0</v>
      </c>
      <c r="B138" s="18">
        <f t="shared" si="23"/>
        <v>0</v>
      </c>
      <c r="C138" s="40"/>
      <c r="D138" s="13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8" t="str">
        <f t="shared" si="20"/>
        <v xml:space="preserve"> </v>
      </c>
      <c r="R138" s="40"/>
      <c r="S138" s="13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9" t="str">
        <f t="shared" si="21"/>
        <v xml:space="preserve"> </v>
      </c>
      <c r="AG138" s="40"/>
      <c r="AH138" s="13"/>
      <c r="AI138" s="36"/>
      <c r="AJ138" s="36"/>
      <c r="AK138" s="36"/>
      <c r="AL138" s="36"/>
      <c r="AM138" s="36"/>
      <c r="AN138" s="36"/>
      <c r="AO138" s="36"/>
      <c r="AP138" s="36"/>
      <c r="AQ138" s="36"/>
      <c r="AR138" s="36"/>
      <c r="AS138" s="36"/>
      <c r="AT138" s="36"/>
      <c r="AU138" s="39" t="str">
        <f t="shared" si="22"/>
        <v xml:space="preserve"> </v>
      </c>
      <c r="AV138" s="25"/>
    </row>
    <row r="139" spans="1:48" ht="15" customHeight="1" hidden="1" outlineLevel="1">
      <c r="A139" s="76">
        <f t="shared" si="19"/>
        <v>0</v>
      </c>
      <c r="B139" s="18">
        <f t="shared" si="23"/>
        <v>0</v>
      </c>
      <c r="C139" s="40"/>
      <c r="D139" s="13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8" t="str">
        <f t="shared" si="20"/>
        <v xml:space="preserve"> </v>
      </c>
      <c r="R139" s="40"/>
      <c r="S139" s="13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9" t="str">
        <f t="shared" si="21"/>
        <v xml:space="preserve"> </v>
      </c>
      <c r="AG139" s="40"/>
      <c r="AH139" s="13"/>
      <c r="AI139" s="36"/>
      <c r="AJ139" s="36"/>
      <c r="AK139" s="36"/>
      <c r="AL139" s="36"/>
      <c r="AM139" s="36"/>
      <c r="AN139" s="36"/>
      <c r="AO139" s="36"/>
      <c r="AP139" s="36"/>
      <c r="AQ139" s="36"/>
      <c r="AR139" s="36"/>
      <c r="AS139" s="36"/>
      <c r="AT139" s="36"/>
      <c r="AU139" s="39" t="str">
        <f t="shared" si="22"/>
        <v xml:space="preserve"> </v>
      </c>
      <c r="AV139" s="25"/>
    </row>
    <row r="140" spans="1:48" ht="15" customHeight="1" hidden="1" outlineLevel="1">
      <c r="A140" s="76">
        <f t="shared" si="19"/>
        <v>0</v>
      </c>
      <c r="B140" s="18">
        <f t="shared" si="23"/>
        <v>0</v>
      </c>
      <c r="C140" s="40"/>
      <c r="D140" s="13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8" t="str">
        <f t="shared" si="20"/>
        <v xml:space="preserve"> </v>
      </c>
      <c r="R140" s="40"/>
      <c r="S140" s="13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9" t="str">
        <f t="shared" si="21"/>
        <v xml:space="preserve"> </v>
      </c>
      <c r="AG140" s="40"/>
      <c r="AH140" s="13"/>
      <c r="AI140" s="36"/>
      <c r="AJ140" s="36"/>
      <c r="AK140" s="36"/>
      <c r="AL140" s="36"/>
      <c r="AM140" s="36"/>
      <c r="AN140" s="36"/>
      <c r="AO140" s="36"/>
      <c r="AP140" s="36"/>
      <c r="AQ140" s="36"/>
      <c r="AR140" s="36"/>
      <c r="AS140" s="36"/>
      <c r="AT140" s="36"/>
      <c r="AU140" s="39" t="str">
        <f t="shared" si="22"/>
        <v xml:space="preserve"> </v>
      </c>
      <c r="AV140" s="25"/>
    </row>
    <row r="141" spans="1:48" ht="15" customHeight="1" hidden="1" outlineLevel="1">
      <c r="A141" s="76">
        <f t="shared" si="19"/>
        <v>0</v>
      </c>
      <c r="B141" s="18">
        <f t="shared" si="23"/>
        <v>0</v>
      </c>
      <c r="C141" s="40"/>
      <c r="D141" s="13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8" t="str">
        <f t="shared" si="20"/>
        <v xml:space="preserve"> </v>
      </c>
      <c r="R141" s="40"/>
      <c r="S141" s="13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9" t="str">
        <f t="shared" si="21"/>
        <v xml:space="preserve"> </v>
      </c>
      <c r="AG141" s="40"/>
      <c r="AH141" s="13"/>
      <c r="AI141" s="36"/>
      <c r="AJ141" s="36"/>
      <c r="AK141" s="36"/>
      <c r="AL141" s="36"/>
      <c r="AM141" s="36"/>
      <c r="AN141" s="36"/>
      <c r="AO141" s="36"/>
      <c r="AP141" s="36"/>
      <c r="AQ141" s="36"/>
      <c r="AR141" s="36"/>
      <c r="AS141" s="36"/>
      <c r="AT141" s="36"/>
      <c r="AU141" s="39" t="str">
        <f t="shared" si="22"/>
        <v xml:space="preserve"> </v>
      </c>
      <c r="AV141" s="25"/>
    </row>
    <row r="142" spans="1:48" ht="15" customHeight="1" hidden="1" outlineLevel="1">
      <c r="A142" s="76">
        <f t="shared" si="19"/>
        <v>0</v>
      </c>
      <c r="B142" s="18">
        <f t="shared" si="23"/>
        <v>0</v>
      </c>
      <c r="C142" s="40"/>
      <c r="D142" s="13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8" t="str">
        <f t="shared" si="20"/>
        <v xml:space="preserve"> </v>
      </c>
      <c r="R142" s="40"/>
      <c r="S142" s="13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41" t="str">
        <f t="shared" si="21"/>
        <v xml:space="preserve"> </v>
      </c>
      <c r="AG142" s="40"/>
      <c r="AH142" s="13"/>
      <c r="AI142" s="36"/>
      <c r="AJ142" s="36"/>
      <c r="AK142" s="36"/>
      <c r="AL142" s="36"/>
      <c r="AM142" s="36"/>
      <c r="AN142" s="36"/>
      <c r="AO142" s="36"/>
      <c r="AP142" s="36"/>
      <c r="AQ142" s="36"/>
      <c r="AR142" s="36"/>
      <c r="AS142" s="36"/>
      <c r="AT142" s="36"/>
      <c r="AU142" s="39" t="str">
        <f t="shared" si="22"/>
        <v xml:space="preserve"> </v>
      </c>
      <c r="AV142" s="25"/>
    </row>
    <row r="143" spans="1:48" ht="15" customHeight="1" hidden="1" outlineLevel="1">
      <c r="A143" s="76">
        <f t="shared" si="19"/>
        <v>0</v>
      </c>
      <c r="B143" s="18">
        <f t="shared" si="23"/>
        <v>0</v>
      </c>
      <c r="C143" s="40"/>
      <c r="D143" s="13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8" t="str">
        <f t="shared" si="20"/>
        <v xml:space="preserve"> </v>
      </c>
      <c r="R143" s="40"/>
      <c r="S143" s="13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41" t="str">
        <f t="shared" si="21"/>
        <v xml:space="preserve"> </v>
      </c>
      <c r="AG143" s="40"/>
      <c r="AH143" s="13"/>
      <c r="AI143" s="36"/>
      <c r="AJ143" s="36"/>
      <c r="AK143" s="36"/>
      <c r="AL143" s="36"/>
      <c r="AM143" s="36"/>
      <c r="AN143" s="36"/>
      <c r="AO143" s="36"/>
      <c r="AP143" s="36"/>
      <c r="AQ143" s="36"/>
      <c r="AR143" s="36"/>
      <c r="AS143" s="36"/>
      <c r="AT143" s="36"/>
      <c r="AU143" s="39" t="str">
        <f t="shared" si="22"/>
        <v xml:space="preserve"> </v>
      </c>
      <c r="AV143" s="25"/>
    </row>
    <row r="144" spans="1:48" ht="15" customHeight="1">
      <c r="A144" s="76">
        <f>IF((SUM(D144:Q144)+SUM(R144:AF144)+SUM(AG144:AU144))=0,0,1)</f>
        <v>0</v>
      </c>
      <c r="B144" s="119"/>
      <c r="C144" s="11" t="s">
        <v>7</v>
      </c>
      <c r="D144" s="26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8"/>
      <c r="Q144" s="80">
        <f>COUNTIF(Q146:Q170,"-")</f>
        <v>0</v>
      </c>
      <c r="R144" s="11" t="s">
        <v>7</v>
      </c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30"/>
      <c r="AF144" s="31">
        <f>COUNTIF(AF146:AF170,"-")</f>
        <v>0</v>
      </c>
      <c r="AG144" s="11" t="s">
        <v>7</v>
      </c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30"/>
      <c r="AU144" s="31">
        <f>COUNTIF(AU146:AU170,"-")</f>
        <v>0</v>
      </c>
      <c r="AV144" s="25"/>
    </row>
    <row r="145" spans="1:48" ht="15" customHeight="1" collapsed="1">
      <c r="A145" s="76">
        <f aca="true" t="shared" si="24" ref="A145:A170">IF((SUM(D145:Q145)+SUM(R145:AF145)+SUM(AG145:AU145))=0,0,1)</f>
        <v>0</v>
      </c>
      <c r="B145" s="120"/>
      <c r="C145" s="11" t="s">
        <v>8</v>
      </c>
      <c r="D145" s="26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8"/>
      <c r="Q145" s="80">
        <f>COUNTIF(Q146:Q170,"-")+COUNTIF(Q146:Q170,"+")</f>
        <v>0</v>
      </c>
      <c r="R145" s="11" t="s">
        <v>8</v>
      </c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30"/>
      <c r="AF145" s="31">
        <f>COUNTIF(AF146:AF170,"-")+COUNTIF(AF146:AF170,"+")</f>
        <v>0</v>
      </c>
      <c r="AG145" s="11" t="s">
        <v>8</v>
      </c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30"/>
      <c r="AU145" s="31">
        <f>COUNTIF(AU146:AU170,"-")+COUNTIF(AU146:AU170,"+")</f>
        <v>0</v>
      </c>
      <c r="AV145" s="25"/>
    </row>
    <row r="146" spans="1:48" ht="15" customHeight="1" hidden="1" outlineLevel="1">
      <c r="A146" s="76">
        <f t="shared" si="24"/>
        <v>0</v>
      </c>
      <c r="B146" s="18">
        <f>B144</f>
        <v>0</v>
      </c>
      <c r="C146" s="35"/>
      <c r="D146" s="13"/>
      <c r="E146" s="36"/>
      <c r="F146" s="36"/>
      <c r="G146" s="36"/>
      <c r="H146" s="36"/>
      <c r="I146" s="36"/>
      <c r="J146" s="36"/>
      <c r="K146" s="36"/>
      <c r="L146" s="36"/>
      <c r="M146" s="36"/>
      <c r="N146" s="37"/>
      <c r="O146" s="36"/>
      <c r="P146" s="36"/>
      <c r="Q146" s="38" t="str">
        <f>IF(C146&gt;0,IF(AND(E146&lt;=$E$6,F146&lt;=$F$6,G146&lt;=$G$6,H146&lt;=$H$6,I146&lt;=$I$6,J146&lt;=$J$6,K146&lt;=$K$6,L146&lt;=$L$6,M146&lt;=$M$6,N146&lt;=$N$6,O146&lt;=$O$6,P146&lt;=$P$6),"+","-")," ")</f>
        <v xml:space="preserve"> </v>
      </c>
      <c r="R146" s="35"/>
      <c r="S146" s="13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9" t="str">
        <f>IF(S146&gt;0,IF(AND(T146&lt;=$T$6,U146&lt;=$U$6,V146&lt;=$V$6,W146&lt;=$W$6,X146&lt;=$X$6,Y146&lt;=$Y$6,Z146&lt;=$Z$6,AA146&lt;=$AA$6,AB146&lt;=$AB$6,AC146&lt;=$AC$6,AD146&lt;=$AD$6,AE146&lt;=$AE$6),"+","-")," ")</f>
        <v xml:space="preserve"> </v>
      </c>
      <c r="AG146" s="35"/>
      <c r="AH146" s="13"/>
      <c r="AI146" s="36"/>
      <c r="AJ146" s="36"/>
      <c r="AK146" s="36"/>
      <c r="AL146" s="36"/>
      <c r="AM146" s="36"/>
      <c r="AN146" s="36"/>
      <c r="AO146" s="36"/>
      <c r="AP146" s="36"/>
      <c r="AQ146" s="36"/>
      <c r="AR146" s="36"/>
      <c r="AS146" s="36"/>
      <c r="AT146" s="36"/>
      <c r="AU146" s="39" t="str">
        <f>IF(AG146&gt;0,IF(AND(AI146&lt;=$AI$6,AJ146&lt;=$AJ$6,AK146&lt;=$AK$6,AL146&lt;=$AL$6,AM146&lt;=$AM$6,AN146&lt;=$AN$6,AO146&lt;=$AO$6,AP146&lt;=$AP$6,AT146&lt;=$AT$6,AQ146&lt;=$AQ$6,AR146&lt;=$AR$6,AS146&lt;=$AS$6),"+","-")," ")</f>
        <v xml:space="preserve"> </v>
      </c>
      <c r="AV146" s="24"/>
    </row>
    <row r="147" spans="1:48" ht="15" customHeight="1" hidden="1" outlineLevel="1">
      <c r="A147" s="76">
        <f t="shared" si="24"/>
        <v>0</v>
      </c>
      <c r="B147" s="18">
        <f>B146</f>
        <v>0</v>
      </c>
      <c r="C147" s="35"/>
      <c r="D147" s="13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8" t="str">
        <f aca="true" t="shared" si="25" ref="Q147:Q170">IF(C147&gt;0,IF(AND(E147&lt;=$E$6,F147&lt;=$F$6,G147&lt;=$G$6,H147&lt;=$H$6,I147&lt;=$I$6,J147&lt;=$J$6,K147&lt;=$K$6,L147&lt;=$L$6,M147&lt;=$M$6,N147&lt;=$N$6,O147&lt;=$O$6,P147&lt;=$P$6),"+","-")," ")</f>
        <v xml:space="preserve"> </v>
      </c>
      <c r="R147" s="35"/>
      <c r="S147" s="13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9" t="str">
        <f aca="true" t="shared" si="26" ref="AF147:AF170">IF(S147&gt;0,IF(AND(T147&lt;=$T$6,U147&lt;=$U$6,V147&lt;=$V$6,W147&lt;=$W$6,X147&lt;=$X$6,Y147&lt;=$Y$6,Z147&lt;=$Z$6,AA147&lt;=$AA$6,AB147&lt;=$AB$6,AC147&lt;=$AC$6,AD147&lt;=$AD$6,AE147&lt;=$AE$6),"+","-")," ")</f>
        <v xml:space="preserve"> </v>
      </c>
      <c r="AG147" s="35"/>
      <c r="AH147" s="13"/>
      <c r="AI147" s="36"/>
      <c r="AJ147" s="36"/>
      <c r="AK147" s="36"/>
      <c r="AL147" s="36"/>
      <c r="AM147" s="36"/>
      <c r="AN147" s="36"/>
      <c r="AO147" s="36"/>
      <c r="AP147" s="36"/>
      <c r="AQ147" s="36"/>
      <c r="AR147" s="36"/>
      <c r="AS147" s="36"/>
      <c r="AT147" s="36"/>
      <c r="AU147" s="39" t="str">
        <f aca="true" t="shared" si="27" ref="AU147:AU170">IF(AG147&gt;0,IF(AND(AI147&lt;=$AI$6,AJ147&lt;=$AJ$6,AK147&lt;=$AK$6,AL147&lt;=$AL$6,AM147&lt;=$AM$6,AN147&lt;=$AN$6,AO147&lt;=$AO$6,AP147&lt;=$AP$6,AT147&lt;=$AT$6,AQ147&lt;=$AQ$6,AR147&lt;=$AR$6,AS147&lt;=$AS$6),"+","-")," ")</f>
        <v xml:space="preserve"> </v>
      </c>
      <c r="AV147" s="24"/>
    </row>
    <row r="148" spans="1:48" ht="15" customHeight="1" hidden="1" outlineLevel="1">
      <c r="A148" s="76">
        <f t="shared" si="24"/>
        <v>0</v>
      </c>
      <c r="B148" s="18">
        <f aca="true" t="shared" si="28" ref="B148:B170">B147</f>
        <v>0</v>
      </c>
      <c r="C148" s="35"/>
      <c r="D148" s="13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8" t="str">
        <f t="shared" si="25"/>
        <v xml:space="preserve"> </v>
      </c>
      <c r="R148" s="35"/>
      <c r="S148" s="13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9" t="str">
        <f t="shared" si="26"/>
        <v xml:space="preserve"> </v>
      </c>
      <c r="AG148" s="35"/>
      <c r="AH148" s="13"/>
      <c r="AI148" s="36"/>
      <c r="AJ148" s="36"/>
      <c r="AK148" s="36"/>
      <c r="AL148" s="36"/>
      <c r="AM148" s="36"/>
      <c r="AN148" s="36"/>
      <c r="AO148" s="36"/>
      <c r="AP148" s="36"/>
      <c r="AQ148" s="36"/>
      <c r="AR148" s="36"/>
      <c r="AS148" s="36"/>
      <c r="AT148" s="36"/>
      <c r="AU148" s="39" t="str">
        <f t="shared" si="27"/>
        <v xml:space="preserve"> </v>
      </c>
      <c r="AV148" s="24"/>
    </row>
    <row r="149" spans="1:48" ht="15" customHeight="1" hidden="1" outlineLevel="1">
      <c r="A149" s="76">
        <f t="shared" si="24"/>
        <v>0</v>
      </c>
      <c r="B149" s="18">
        <f t="shared" si="28"/>
        <v>0</v>
      </c>
      <c r="C149" s="35"/>
      <c r="D149" s="13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8" t="str">
        <f t="shared" si="25"/>
        <v xml:space="preserve"> </v>
      </c>
      <c r="R149" s="35"/>
      <c r="S149" s="13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9" t="str">
        <f t="shared" si="26"/>
        <v xml:space="preserve"> </v>
      </c>
      <c r="AG149" s="35"/>
      <c r="AH149" s="13"/>
      <c r="AI149" s="36"/>
      <c r="AJ149" s="36"/>
      <c r="AK149" s="36"/>
      <c r="AL149" s="36"/>
      <c r="AM149" s="36"/>
      <c r="AN149" s="36"/>
      <c r="AO149" s="36"/>
      <c r="AP149" s="36"/>
      <c r="AQ149" s="36"/>
      <c r="AR149" s="36"/>
      <c r="AS149" s="36"/>
      <c r="AT149" s="36"/>
      <c r="AU149" s="39" t="str">
        <f t="shared" si="27"/>
        <v xml:space="preserve"> </v>
      </c>
      <c r="AV149" s="24"/>
    </row>
    <row r="150" spans="1:48" ht="15" customHeight="1" hidden="1" outlineLevel="1">
      <c r="A150" s="76">
        <f t="shared" si="24"/>
        <v>0</v>
      </c>
      <c r="B150" s="18">
        <f t="shared" si="28"/>
        <v>0</v>
      </c>
      <c r="C150" s="35"/>
      <c r="D150" s="13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8" t="str">
        <f t="shared" si="25"/>
        <v xml:space="preserve"> </v>
      </c>
      <c r="R150" s="35"/>
      <c r="S150" s="13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9" t="str">
        <f t="shared" si="26"/>
        <v xml:space="preserve"> </v>
      </c>
      <c r="AG150" s="35"/>
      <c r="AH150" s="13"/>
      <c r="AI150" s="36"/>
      <c r="AJ150" s="36"/>
      <c r="AK150" s="36"/>
      <c r="AL150" s="36"/>
      <c r="AM150" s="36"/>
      <c r="AN150" s="36"/>
      <c r="AO150" s="36"/>
      <c r="AP150" s="36"/>
      <c r="AQ150" s="36"/>
      <c r="AR150" s="36"/>
      <c r="AS150" s="36"/>
      <c r="AT150" s="36"/>
      <c r="AU150" s="39" t="str">
        <f t="shared" si="27"/>
        <v xml:space="preserve"> </v>
      </c>
      <c r="AV150" s="24"/>
    </row>
    <row r="151" spans="1:48" ht="15" customHeight="1" hidden="1" outlineLevel="1">
      <c r="A151" s="76">
        <f t="shared" si="24"/>
        <v>0</v>
      </c>
      <c r="B151" s="18">
        <f t="shared" si="28"/>
        <v>0</v>
      </c>
      <c r="C151" s="35"/>
      <c r="D151" s="13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8" t="str">
        <f t="shared" si="25"/>
        <v xml:space="preserve"> </v>
      </c>
      <c r="R151" s="35"/>
      <c r="S151" s="13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9" t="str">
        <f t="shared" si="26"/>
        <v xml:space="preserve"> </v>
      </c>
      <c r="AG151" s="35"/>
      <c r="AH151" s="13"/>
      <c r="AI151" s="36"/>
      <c r="AJ151" s="36"/>
      <c r="AK151" s="36"/>
      <c r="AL151" s="36"/>
      <c r="AM151" s="36"/>
      <c r="AN151" s="36"/>
      <c r="AO151" s="36"/>
      <c r="AP151" s="36"/>
      <c r="AQ151" s="36"/>
      <c r="AR151" s="36"/>
      <c r="AS151" s="36"/>
      <c r="AT151" s="36"/>
      <c r="AU151" s="39" t="str">
        <f t="shared" si="27"/>
        <v xml:space="preserve"> </v>
      </c>
      <c r="AV151" s="24"/>
    </row>
    <row r="152" spans="1:48" ht="15" customHeight="1" hidden="1" outlineLevel="1">
      <c r="A152" s="76">
        <f t="shared" si="24"/>
        <v>0</v>
      </c>
      <c r="B152" s="18">
        <f t="shared" si="28"/>
        <v>0</v>
      </c>
      <c r="C152" s="35"/>
      <c r="D152" s="13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8" t="str">
        <f t="shared" si="25"/>
        <v xml:space="preserve"> </v>
      </c>
      <c r="R152" s="35"/>
      <c r="S152" s="13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9" t="str">
        <f t="shared" si="26"/>
        <v xml:space="preserve"> </v>
      </c>
      <c r="AG152" s="35"/>
      <c r="AH152" s="13"/>
      <c r="AI152" s="36"/>
      <c r="AJ152" s="36"/>
      <c r="AK152" s="36"/>
      <c r="AL152" s="36"/>
      <c r="AM152" s="36"/>
      <c r="AN152" s="36"/>
      <c r="AO152" s="36"/>
      <c r="AP152" s="36"/>
      <c r="AQ152" s="36"/>
      <c r="AR152" s="36"/>
      <c r="AS152" s="36"/>
      <c r="AT152" s="36"/>
      <c r="AU152" s="39" t="str">
        <f t="shared" si="27"/>
        <v xml:space="preserve"> </v>
      </c>
      <c r="AV152" s="24"/>
    </row>
    <row r="153" spans="1:48" ht="15" customHeight="1" hidden="1" outlineLevel="1">
      <c r="A153" s="76">
        <f t="shared" si="24"/>
        <v>0</v>
      </c>
      <c r="B153" s="18">
        <f t="shared" si="28"/>
        <v>0</v>
      </c>
      <c r="C153" s="40"/>
      <c r="D153" s="13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8" t="str">
        <f t="shared" si="25"/>
        <v xml:space="preserve"> </v>
      </c>
      <c r="R153" s="40"/>
      <c r="S153" s="13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9" t="str">
        <f t="shared" si="26"/>
        <v xml:space="preserve"> </v>
      </c>
      <c r="AG153" s="40"/>
      <c r="AH153" s="13"/>
      <c r="AI153" s="36"/>
      <c r="AJ153" s="36"/>
      <c r="AK153" s="36"/>
      <c r="AL153" s="36"/>
      <c r="AM153" s="36"/>
      <c r="AN153" s="36"/>
      <c r="AO153" s="36"/>
      <c r="AP153" s="36"/>
      <c r="AQ153" s="36"/>
      <c r="AR153" s="36"/>
      <c r="AS153" s="36"/>
      <c r="AT153" s="36"/>
      <c r="AU153" s="39" t="str">
        <f t="shared" si="27"/>
        <v xml:space="preserve"> </v>
      </c>
      <c r="AV153" s="24"/>
    </row>
    <row r="154" spans="1:48" ht="15" customHeight="1" hidden="1" outlineLevel="1">
      <c r="A154" s="76">
        <f t="shared" si="24"/>
        <v>0</v>
      </c>
      <c r="B154" s="18">
        <f t="shared" si="28"/>
        <v>0</v>
      </c>
      <c r="C154" s="40"/>
      <c r="D154" s="13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8" t="str">
        <f t="shared" si="25"/>
        <v xml:space="preserve"> </v>
      </c>
      <c r="R154" s="40"/>
      <c r="S154" s="13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9" t="str">
        <f t="shared" si="26"/>
        <v xml:space="preserve"> </v>
      </c>
      <c r="AG154" s="40"/>
      <c r="AH154" s="13"/>
      <c r="AI154" s="36"/>
      <c r="AJ154" s="36"/>
      <c r="AK154" s="36"/>
      <c r="AL154" s="36"/>
      <c r="AM154" s="36"/>
      <c r="AN154" s="36"/>
      <c r="AO154" s="36"/>
      <c r="AP154" s="36"/>
      <c r="AQ154" s="36"/>
      <c r="AR154" s="36"/>
      <c r="AS154" s="36"/>
      <c r="AT154" s="36"/>
      <c r="AU154" s="39" t="str">
        <f t="shared" si="27"/>
        <v xml:space="preserve"> </v>
      </c>
      <c r="AV154" s="24"/>
    </row>
    <row r="155" spans="1:48" ht="15" customHeight="1" hidden="1" outlineLevel="1">
      <c r="A155" s="76">
        <f t="shared" si="24"/>
        <v>0</v>
      </c>
      <c r="B155" s="18">
        <f t="shared" si="28"/>
        <v>0</v>
      </c>
      <c r="C155" s="40"/>
      <c r="D155" s="13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8" t="str">
        <f t="shared" si="25"/>
        <v xml:space="preserve"> </v>
      </c>
      <c r="R155" s="40"/>
      <c r="S155" s="13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9" t="str">
        <f t="shared" si="26"/>
        <v xml:space="preserve"> </v>
      </c>
      <c r="AG155" s="40"/>
      <c r="AH155" s="13"/>
      <c r="AI155" s="36"/>
      <c r="AJ155" s="36"/>
      <c r="AK155" s="36"/>
      <c r="AL155" s="36"/>
      <c r="AM155" s="36"/>
      <c r="AN155" s="36"/>
      <c r="AO155" s="36"/>
      <c r="AP155" s="36"/>
      <c r="AQ155" s="36"/>
      <c r="AR155" s="36"/>
      <c r="AS155" s="36"/>
      <c r="AT155" s="36"/>
      <c r="AU155" s="39" t="str">
        <f t="shared" si="27"/>
        <v xml:space="preserve"> </v>
      </c>
      <c r="AV155" s="24"/>
    </row>
    <row r="156" spans="1:48" ht="15" customHeight="1" hidden="1" outlineLevel="1">
      <c r="A156" s="76">
        <f t="shared" si="24"/>
        <v>0</v>
      </c>
      <c r="B156" s="18">
        <f t="shared" si="28"/>
        <v>0</v>
      </c>
      <c r="C156" s="40"/>
      <c r="D156" s="13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8" t="str">
        <f t="shared" si="25"/>
        <v xml:space="preserve"> </v>
      </c>
      <c r="R156" s="40"/>
      <c r="S156" s="13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9" t="str">
        <f t="shared" si="26"/>
        <v xml:space="preserve"> </v>
      </c>
      <c r="AG156" s="40"/>
      <c r="AH156" s="13"/>
      <c r="AI156" s="36"/>
      <c r="AJ156" s="36"/>
      <c r="AK156" s="36"/>
      <c r="AL156" s="36"/>
      <c r="AM156" s="36"/>
      <c r="AN156" s="36"/>
      <c r="AO156" s="36"/>
      <c r="AP156" s="36"/>
      <c r="AQ156" s="36"/>
      <c r="AR156" s="36"/>
      <c r="AS156" s="36"/>
      <c r="AT156" s="36"/>
      <c r="AU156" s="39" t="str">
        <f t="shared" si="27"/>
        <v xml:space="preserve"> </v>
      </c>
      <c r="AV156" s="24"/>
    </row>
    <row r="157" spans="1:48" ht="15" customHeight="1" hidden="1" outlineLevel="1">
      <c r="A157" s="76">
        <f t="shared" si="24"/>
        <v>0</v>
      </c>
      <c r="B157" s="18">
        <f t="shared" si="28"/>
        <v>0</v>
      </c>
      <c r="C157" s="40"/>
      <c r="D157" s="13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8" t="str">
        <f t="shared" si="25"/>
        <v xml:space="preserve"> </v>
      </c>
      <c r="R157" s="40"/>
      <c r="S157" s="13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9" t="str">
        <f t="shared" si="26"/>
        <v xml:space="preserve"> </v>
      </c>
      <c r="AG157" s="40"/>
      <c r="AH157" s="13"/>
      <c r="AI157" s="36"/>
      <c r="AJ157" s="36"/>
      <c r="AK157" s="36"/>
      <c r="AL157" s="36"/>
      <c r="AM157" s="36"/>
      <c r="AN157" s="36"/>
      <c r="AO157" s="36"/>
      <c r="AP157" s="36"/>
      <c r="AQ157" s="36"/>
      <c r="AR157" s="36"/>
      <c r="AS157" s="36"/>
      <c r="AT157" s="36"/>
      <c r="AU157" s="39" t="str">
        <f t="shared" si="27"/>
        <v xml:space="preserve"> </v>
      </c>
      <c r="AV157" s="24"/>
    </row>
    <row r="158" spans="1:48" ht="15" customHeight="1" hidden="1" outlineLevel="1">
      <c r="A158" s="76">
        <f t="shared" si="24"/>
        <v>0</v>
      </c>
      <c r="B158" s="18">
        <f t="shared" si="28"/>
        <v>0</v>
      </c>
      <c r="C158" s="40"/>
      <c r="D158" s="13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8" t="str">
        <f t="shared" si="25"/>
        <v xml:space="preserve"> </v>
      </c>
      <c r="R158" s="40"/>
      <c r="S158" s="13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9" t="str">
        <f t="shared" si="26"/>
        <v xml:space="preserve"> </v>
      </c>
      <c r="AG158" s="40"/>
      <c r="AH158" s="13"/>
      <c r="AI158" s="36"/>
      <c r="AJ158" s="36"/>
      <c r="AK158" s="36"/>
      <c r="AL158" s="36"/>
      <c r="AM158" s="36"/>
      <c r="AN158" s="36"/>
      <c r="AO158" s="36"/>
      <c r="AP158" s="36"/>
      <c r="AQ158" s="36"/>
      <c r="AR158" s="36"/>
      <c r="AS158" s="36"/>
      <c r="AT158" s="36"/>
      <c r="AU158" s="39" t="str">
        <f t="shared" si="27"/>
        <v xml:space="preserve"> </v>
      </c>
      <c r="AV158" s="24"/>
    </row>
    <row r="159" spans="1:48" ht="15" customHeight="1" hidden="1" outlineLevel="1">
      <c r="A159" s="76">
        <f t="shared" si="24"/>
        <v>0</v>
      </c>
      <c r="B159" s="18">
        <f t="shared" si="28"/>
        <v>0</v>
      </c>
      <c r="C159" s="40"/>
      <c r="D159" s="13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8" t="str">
        <f t="shared" si="25"/>
        <v xml:space="preserve"> </v>
      </c>
      <c r="R159" s="40"/>
      <c r="S159" s="13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9" t="str">
        <f t="shared" si="26"/>
        <v xml:space="preserve"> </v>
      </c>
      <c r="AG159" s="40"/>
      <c r="AH159" s="13"/>
      <c r="AI159" s="36"/>
      <c r="AJ159" s="36"/>
      <c r="AK159" s="36"/>
      <c r="AL159" s="36"/>
      <c r="AM159" s="36"/>
      <c r="AN159" s="36"/>
      <c r="AO159" s="36"/>
      <c r="AP159" s="36"/>
      <c r="AQ159" s="36"/>
      <c r="AR159" s="36"/>
      <c r="AS159" s="36"/>
      <c r="AT159" s="36"/>
      <c r="AU159" s="39" t="str">
        <f t="shared" si="27"/>
        <v xml:space="preserve"> </v>
      </c>
      <c r="AV159" s="24"/>
    </row>
    <row r="160" spans="1:48" ht="15" customHeight="1" hidden="1" outlineLevel="1">
      <c r="A160" s="76">
        <f t="shared" si="24"/>
        <v>0</v>
      </c>
      <c r="B160" s="18">
        <f t="shared" si="28"/>
        <v>0</v>
      </c>
      <c r="C160" s="40"/>
      <c r="D160" s="13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8" t="str">
        <f t="shared" si="25"/>
        <v xml:space="preserve"> </v>
      </c>
      <c r="R160" s="40"/>
      <c r="S160" s="13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9" t="str">
        <f t="shared" si="26"/>
        <v xml:space="preserve"> </v>
      </c>
      <c r="AG160" s="40"/>
      <c r="AH160" s="13"/>
      <c r="AI160" s="36"/>
      <c r="AJ160" s="36"/>
      <c r="AK160" s="36"/>
      <c r="AL160" s="36"/>
      <c r="AM160" s="36"/>
      <c r="AN160" s="36"/>
      <c r="AO160" s="36"/>
      <c r="AP160" s="36"/>
      <c r="AQ160" s="36"/>
      <c r="AR160" s="36"/>
      <c r="AS160" s="36"/>
      <c r="AT160" s="36"/>
      <c r="AU160" s="39" t="str">
        <f t="shared" si="27"/>
        <v xml:space="preserve"> </v>
      </c>
      <c r="AV160" s="24"/>
    </row>
    <row r="161" spans="1:48" ht="15" customHeight="1" hidden="1" outlineLevel="1">
      <c r="A161" s="76">
        <f t="shared" si="24"/>
        <v>0</v>
      </c>
      <c r="B161" s="18">
        <f t="shared" si="28"/>
        <v>0</v>
      </c>
      <c r="C161" s="40"/>
      <c r="D161" s="13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8" t="str">
        <f t="shared" si="25"/>
        <v xml:space="preserve"> </v>
      </c>
      <c r="R161" s="40"/>
      <c r="S161" s="13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9" t="str">
        <f t="shared" si="26"/>
        <v xml:space="preserve"> </v>
      </c>
      <c r="AG161" s="40"/>
      <c r="AH161" s="13"/>
      <c r="AI161" s="36"/>
      <c r="AJ161" s="36"/>
      <c r="AK161" s="36"/>
      <c r="AL161" s="36"/>
      <c r="AM161" s="36"/>
      <c r="AN161" s="36"/>
      <c r="AO161" s="36"/>
      <c r="AP161" s="36"/>
      <c r="AQ161" s="36"/>
      <c r="AR161" s="36"/>
      <c r="AS161" s="36"/>
      <c r="AT161" s="36"/>
      <c r="AU161" s="39" t="str">
        <f t="shared" si="27"/>
        <v xml:space="preserve"> </v>
      </c>
      <c r="AV161" s="25"/>
    </row>
    <row r="162" spans="1:48" ht="15" customHeight="1" hidden="1" outlineLevel="1">
      <c r="A162" s="76">
        <f t="shared" si="24"/>
        <v>0</v>
      </c>
      <c r="B162" s="18">
        <f t="shared" si="28"/>
        <v>0</v>
      </c>
      <c r="C162" s="40"/>
      <c r="D162" s="13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8" t="str">
        <f t="shared" si="25"/>
        <v xml:space="preserve"> </v>
      </c>
      <c r="R162" s="40"/>
      <c r="S162" s="13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9" t="str">
        <f t="shared" si="26"/>
        <v xml:space="preserve"> </v>
      </c>
      <c r="AG162" s="40"/>
      <c r="AH162" s="13"/>
      <c r="AI162" s="36"/>
      <c r="AJ162" s="36"/>
      <c r="AK162" s="36"/>
      <c r="AL162" s="36"/>
      <c r="AM162" s="36"/>
      <c r="AN162" s="36"/>
      <c r="AO162" s="36"/>
      <c r="AP162" s="36"/>
      <c r="AQ162" s="36"/>
      <c r="AR162" s="36"/>
      <c r="AS162" s="36"/>
      <c r="AT162" s="36"/>
      <c r="AU162" s="39" t="str">
        <f t="shared" si="27"/>
        <v xml:space="preserve"> </v>
      </c>
      <c r="AV162" s="25"/>
    </row>
    <row r="163" spans="1:48" ht="15" customHeight="1" hidden="1" outlineLevel="1">
      <c r="A163" s="76">
        <f t="shared" si="24"/>
        <v>0</v>
      </c>
      <c r="B163" s="18">
        <f t="shared" si="28"/>
        <v>0</v>
      </c>
      <c r="C163" s="40"/>
      <c r="D163" s="13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8" t="str">
        <f t="shared" si="25"/>
        <v xml:space="preserve"> </v>
      </c>
      <c r="R163" s="40"/>
      <c r="S163" s="13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9" t="str">
        <f t="shared" si="26"/>
        <v xml:space="preserve"> </v>
      </c>
      <c r="AG163" s="40"/>
      <c r="AH163" s="13"/>
      <c r="AI163" s="36"/>
      <c r="AJ163" s="36"/>
      <c r="AK163" s="36"/>
      <c r="AL163" s="36"/>
      <c r="AM163" s="36"/>
      <c r="AN163" s="36"/>
      <c r="AO163" s="36"/>
      <c r="AP163" s="36"/>
      <c r="AQ163" s="36"/>
      <c r="AR163" s="36"/>
      <c r="AS163" s="36"/>
      <c r="AT163" s="36"/>
      <c r="AU163" s="39" t="str">
        <f t="shared" si="27"/>
        <v xml:space="preserve"> </v>
      </c>
      <c r="AV163" s="25"/>
    </row>
    <row r="164" spans="1:48" ht="15" customHeight="1" hidden="1" outlineLevel="1">
      <c r="A164" s="76">
        <f t="shared" si="24"/>
        <v>0</v>
      </c>
      <c r="B164" s="18">
        <f t="shared" si="28"/>
        <v>0</v>
      </c>
      <c r="C164" s="40"/>
      <c r="D164" s="13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8" t="str">
        <f t="shared" si="25"/>
        <v xml:space="preserve"> </v>
      </c>
      <c r="R164" s="40"/>
      <c r="S164" s="13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9" t="str">
        <f t="shared" si="26"/>
        <v xml:space="preserve"> </v>
      </c>
      <c r="AG164" s="40"/>
      <c r="AH164" s="13"/>
      <c r="AI164" s="36"/>
      <c r="AJ164" s="36"/>
      <c r="AK164" s="36"/>
      <c r="AL164" s="36"/>
      <c r="AM164" s="36"/>
      <c r="AN164" s="36"/>
      <c r="AO164" s="36"/>
      <c r="AP164" s="36"/>
      <c r="AQ164" s="36"/>
      <c r="AR164" s="36"/>
      <c r="AS164" s="36"/>
      <c r="AT164" s="36"/>
      <c r="AU164" s="39" t="str">
        <f t="shared" si="27"/>
        <v xml:space="preserve"> </v>
      </c>
      <c r="AV164" s="25"/>
    </row>
    <row r="165" spans="1:48" ht="15" customHeight="1" hidden="1" outlineLevel="1">
      <c r="A165" s="76">
        <f t="shared" si="24"/>
        <v>0</v>
      </c>
      <c r="B165" s="18">
        <f t="shared" si="28"/>
        <v>0</v>
      </c>
      <c r="C165" s="40"/>
      <c r="D165" s="13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8" t="str">
        <f t="shared" si="25"/>
        <v xml:space="preserve"> </v>
      </c>
      <c r="R165" s="40"/>
      <c r="S165" s="13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9" t="str">
        <f t="shared" si="26"/>
        <v xml:space="preserve"> </v>
      </c>
      <c r="AG165" s="40"/>
      <c r="AH165" s="13"/>
      <c r="AI165" s="36"/>
      <c r="AJ165" s="36"/>
      <c r="AK165" s="36"/>
      <c r="AL165" s="36"/>
      <c r="AM165" s="36"/>
      <c r="AN165" s="36"/>
      <c r="AO165" s="36"/>
      <c r="AP165" s="36"/>
      <c r="AQ165" s="36"/>
      <c r="AR165" s="36"/>
      <c r="AS165" s="36"/>
      <c r="AT165" s="36"/>
      <c r="AU165" s="39" t="str">
        <f t="shared" si="27"/>
        <v xml:space="preserve"> </v>
      </c>
      <c r="AV165" s="25"/>
    </row>
    <row r="166" spans="1:48" ht="15" customHeight="1" hidden="1" outlineLevel="1">
      <c r="A166" s="76">
        <f t="shared" si="24"/>
        <v>0</v>
      </c>
      <c r="B166" s="18">
        <f t="shared" si="28"/>
        <v>0</v>
      </c>
      <c r="C166" s="40"/>
      <c r="D166" s="13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8" t="str">
        <f t="shared" si="25"/>
        <v xml:space="preserve"> </v>
      </c>
      <c r="R166" s="40"/>
      <c r="S166" s="13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9" t="str">
        <f t="shared" si="26"/>
        <v xml:space="preserve"> </v>
      </c>
      <c r="AG166" s="40"/>
      <c r="AH166" s="13"/>
      <c r="AI166" s="36"/>
      <c r="AJ166" s="36"/>
      <c r="AK166" s="36"/>
      <c r="AL166" s="36"/>
      <c r="AM166" s="36"/>
      <c r="AN166" s="36"/>
      <c r="AO166" s="36"/>
      <c r="AP166" s="36"/>
      <c r="AQ166" s="36"/>
      <c r="AR166" s="36"/>
      <c r="AS166" s="36"/>
      <c r="AT166" s="36"/>
      <c r="AU166" s="39" t="str">
        <f t="shared" si="27"/>
        <v xml:space="preserve"> </v>
      </c>
      <c r="AV166" s="25"/>
    </row>
    <row r="167" spans="1:48" ht="15" customHeight="1" hidden="1" outlineLevel="1">
      <c r="A167" s="76">
        <f t="shared" si="24"/>
        <v>0</v>
      </c>
      <c r="B167" s="18">
        <f t="shared" si="28"/>
        <v>0</v>
      </c>
      <c r="C167" s="40"/>
      <c r="D167" s="13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8" t="str">
        <f t="shared" si="25"/>
        <v xml:space="preserve"> </v>
      </c>
      <c r="R167" s="40"/>
      <c r="S167" s="13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9" t="str">
        <f t="shared" si="26"/>
        <v xml:space="preserve"> </v>
      </c>
      <c r="AG167" s="40"/>
      <c r="AH167" s="13"/>
      <c r="AI167" s="36"/>
      <c r="AJ167" s="36"/>
      <c r="AK167" s="36"/>
      <c r="AL167" s="36"/>
      <c r="AM167" s="36"/>
      <c r="AN167" s="36"/>
      <c r="AO167" s="36"/>
      <c r="AP167" s="36"/>
      <c r="AQ167" s="36"/>
      <c r="AR167" s="36"/>
      <c r="AS167" s="36"/>
      <c r="AT167" s="36"/>
      <c r="AU167" s="39" t="str">
        <f t="shared" si="27"/>
        <v xml:space="preserve"> </v>
      </c>
      <c r="AV167" s="25"/>
    </row>
    <row r="168" spans="1:48" ht="15" customHeight="1" hidden="1" outlineLevel="1">
      <c r="A168" s="76">
        <f t="shared" si="24"/>
        <v>0</v>
      </c>
      <c r="B168" s="18">
        <f t="shared" si="28"/>
        <v>0</v>
      </c>
      <c r="C168" s="40"/>
      <c r="D168" s="13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8" t="str">
        <f t="shared" si="25"/>
        <v xml:space="preserve"> </v>
      </c>
      <c r="R168" s="40"/>
      <c r="S168" s="13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9" t="str">
        <f t="shared" si="26"/>
        <v xml:space="preserve"> </v>
      </c>
      <c r="AG168" s="40"/>
      <c r="AH168" s="13"/>
      <c r="AI168" s="36"/>
      <c r="AJ168" s="36"/>
      <c r="AK168" s="36"/>
      <c r="AL168" s="36"/>
      <c r="AM168" s="36"/>
      <c r="AN168" s="36"/>
      <c r="AO168" s="36"/>
      <c r="AP168" s="36"/>
      <c r="AQ168" s="36"/>
      <c r="AR168" s="36"/>
      <c r="AS168" s="36"/>
      <c r="AT168" s="36"/>
      <c r="AU168" s="39" t="str">
        <f t="shared" si="27"/>
        <v xml:space="preserve"> </v>
      </c>
      <c r="AV168" s="25"/>
    </row>
    <row r="169" spans="1:48" ht="15" customHeight="1" hidden="1" outlineLevel="1">
      <c r="A169" s="76">
        <f t="shared" si="24"/>
        <v>0</v>
      </c>
      <c r="B169" s="18">
        <f t="shared" si="28"/>
        <v>0</v>
      </c>
      <c r="C169" s="40"/>
      <c r="D169" s="13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8" t="str">
        <f t="shared" si="25"/>
        <v xml:space="preserve"> </v>
      </c>
      <c r="R169" s="40"/>
      <c r="S169" s="13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41" t="str">
        <f t="shared" si="26"/>
        <v xml:space="preserve"> </v>
      </c>
      <c r="AG169" s="40"/>
      <c r="AH169" s="13"/>
      <c r="AI169" s="36"/>
      <c r="AJ169" s="36"/>
      <c r="AK169" s="36"/>
      <c r="AL169" s="36"/>
      <c r="AM169" s="36"/>
      <c r="AN169" s="36"/>
      <c r="AO169" s="36"/>
      <c r="AP169" s="36"/>
      <c r="AQ169" s="36"/>
      <c r="AR169" s="36"/>
      <c r="AS169" s="36"/>
      <c r="AT169" s="36"/>
      <c r="AU169" s="39" t="str">
        <f t="shared" si="27"/>
        <v xml:space="preserve"> </v>
      </c>
      <c r="AV169" s="25"/>
    </row>
    <row r="170" spans="1:48" ht="15" customHeight="1" hidden="1" outlineLevel="1">
      <c r="A170" s="76">
        <f t="shared" si="24"/>
        <v>0</v>
      </c>
      <c r="B170" s="18">
        <f t="shared" si="28"/>
        <v>0</v>
      </c>
      <c r="C170" s="40"/>
      <c r="D170" s="13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8" t="str">
        <f t="shared" si="25"/>
        <v xml:space="preserve"> </v>
      </c>
      <c r="R170" s="40"/>
      <c r="S170" s="13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41" t="str">
        <f t="shared" si="26"/>
        <v xml:space="preserve"> </v>
      </c>
      <c r="AG170" s="40"/>
      <c r="AH170" s="13"/>
      <c r="AI170" s="36"/>
      <c r="AJ170" s="36"/>
      <c r="AK170" s="36"/>
      <c r="AL170" s="36"/>
      <c r="AM170" s="36"/>
      <c r="AN170" s="36"/>
      <c r="AO170" s="36"/>
      <c r="AP170" s="36"/>
      <c r="AQ170" s="36"/>
      <c r="AR170" s="36"/>
      <c r="AS170" s="36"/>
      <c r="AT170" s="36"/>
      <c r="AU170" s="39" t="str">
        <f t="shared" si="27"/>
        <v xml:space="preserve"> </v>
      </c>
      <c r="AV170" s="25"/>
    </row>
    <row r="171" spans="1:48" ht="15" customHeight="1">
      <c r="A171" s="76">
        <f>IF((SUM(D171:Q171)+SUM(R171:AF171)+SUM(AG171:AU171))=0,0,1)</f>
        <v>0</v>
      </c>
      <c r="B171" s="119"/>
      <c r="C171" s="11" t="s">
        <v>7</v>
      </c>
      <c r="D171" s="26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8"/>
      <c r="Q171" s="80">
        <f>COUNTIF(Q173:Q197,"-")</f>
        <v>0</v>
      </c>
      <c r="R171" s="11" t="s">
        <v>7</v>
      </c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30"/>
      <c r="AF171" s="31">
        <f>COUNTIF(AF173:AF197,"-")</f>
        <v>0</v>
      </c>
      <c r="AG171" s="11" t="s">
        <v>7</v>
      </c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30"/>
      <c r="AU171" s="31">
        <f>COUNTIF(AU173:AU197,"-")</f>
        <v>0</v>
      </c>
      <c r="AV171" s="25"/>
    </row>
    <row r="172" spans="1:48" ht="15" customHeight="1" collapsed="1">
      <c r="A172" s="76">
        <f aca="true" t="shared" si="29" ref="A172:A197">IF((SUM(D172:Q172)+SUM(R172:AF172)+SUM(AG172:AU172))=0,0,1)</f>
        <v>0</v>
      </c>
      <c r="B172" s="120"/>
      <c r="C172" s="11" t="s">
        <v>8</v>
      </c>
      <c r="D172" s="26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8"/>
      <c r="Q172" s="80">
        <f>COUNTIF(Q173:Q197,"-")+COUNTIF(Q173:Q197,"+")</f>
        <v>0</v>
      </c>
      <c r="R172" s="11" t="s">
        <v>8</v>
      </c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30"/>
      <c r="AF172" s="31">
        <f>COUNTIF(AF173:AF197,"-")+COUNTIF(AF173:AF197,"+")</f>
        <v>0</v>
      </c>
      <c r="AG172" s="11" t="s">
        <v>8</v>
      </c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30"/>
      <c r="AU172" s="31">
        <f>COUNTIF(AU173:AU197,"-")+COUNTIF(AU173:AU197,"+")</f>
        <v>0</v>
      </c>
      <c r="AV172" s="25"/>
    </row>
    <row r="173" spans="1:48" ht="15" customHeight="1" hidden="1" outlineLevel="1">
      <c r="A173" s="76">
        <f t="shared" si="29"/>
        <v>0</v>
      </c>
      <c r="B173" s="18">
        <f>B171</f>
        <v>0</v>
      </c>
      <c r="C173" s="35"/>
      <c r="D173" s="13"/>
      <c r="E173" s="36"/>
      <c r="F173" s="36"/>
      <c r="G173" s="36"/>
      <c r="H173" s="36"/>
      <c r="I173" s="36"/>
      <c r="J173" s="36"/>
      <c r="K173" s="36"/>
      <c r="L173" s="36"/>
      <c r="M173" s="36"/>
      <c r="N173" s="37"/>
      <c r="O173" s="36"/>
      <c r="P173" s="36"/>
      <c r="Q173" s="38" t="str">
        <f>IF(C173&gt;0,IF(AND(E173&lt;=$E$6,F173&lt;=$F$6,G173&lt;=$G$6,H173&lt;=$H$6,I173&lt;=$I$6,J173&lt;=$J$6,K173&lt;=$K$6,L173&lt;=$L$6,M173&lt;=$M$6,N173&lt;=$N$6,O173&lt;=$O$6,P173&lt;=$P$6),"+","-")," ")</f>
        <v xml:space="preserve"> </v>
      </c>
      <c r="R173" s="35"/>
      <c r="S173" s="13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9" t="str">
        <f>IF(S173&gt;0,IF(AND(T173&lt;=$T$6,U173&lt;=$U$6,V173&lt;=$V$6,W173&lt;=$W$6,X173&lt;=$X$6,Y173&lt;=$Y$6,Z173&lt;=$Z$6,AA173&lt;=$AA$6,AB173&lt;=$AB$6,AC173&lt;=$AC$6,AD173&lt;=$AD$6,AE173&lt;=$AE$6),"+","-")," ")</f>
        <v xml:space="preserve"> </v>
      </c>
      <c r="AG173" s="35"/>
      <c r="AH173" s="13"/>
      <c r="AI173" s="36"/>
      <c r="AJ173" s="36"/>
      <c r="AK173" s="36"/>
      <c r="AL173" s="36"/>
      <c r="AM173" s="36"/>
      <c r="AN173" s="36"/>
      <c r="AO173" s="36"/>
      <c r="AP173" s="36"/>
      <c r="AQ173" s="36"/>
      <c r="AR173" s="36"/>
      <c r="AS173" s="36"/>
      <c r="AT173" s="36"/>
      <c r="AU173" s="39" t="str">
        <f>IF(AG173&gt;0,IF(AND(AI173&lt;=$AI$6,AJ173&lt;=$AJ$6,AK173&lt;=$AK$6,AL173&lt;=$AL$6,AM173&lt;=$AM$6,AN173&lt;=$AN$6,AO173&lt;=$AO$6,AP173&lt;=$AP$6,AT173&lt;=$AT$6,AQ173&lt;=$AQ$6,AR173&lt;=$AR$6,AS173&lt;=$AS$6),"+","-")," ")</f>
        <v xml:space="preserve"> </v>
      </c>
      <c r="AV173" s="24"/>
    </row>
    <row r="174" spans="1:48" ht="15" customHeight="1" hidden="1" outlineLevel="1">
      <c r="A174" s="76">
        <f t="shared" si="29"/>
        <v>0</v>
      </c>
      <c r="B174" s="18">
        <f>B173</f>
        <v>0</v>
      </c>
      <c r="C174" s="35"/>
      <c r="D174" s="13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8" t="str">
        <f aca="true" t="shared" si="30" ref="Q174:Q197">IF(C174&gt;0,IF(AND(E174&lt;=$E$6,F174&lt;=$F$6,G174&lt;=$G$6,H174&lt;=$H$6,I174&lt;=$I$6,J174&lt;=$J$6,K174&lt;=$K$6,L174&lt;=$L$6,M174&lt;=$M$6,N174&lt;=$N$6,O174&lt;=$O$6,P174&lt;=$P$6),"+","-")," ")</f>
        <v xml:space="preserve"> </v>
      </c>
      <c r="R174" s="35"/>
      <c r="S174" s="13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9" t="str">
        <f aca="true" t="shared" si="31" ref="AF174:AF197">IF(S174&gt;0,IF(AND(T174&lt;=$T$6,U174&lt;=$U$6,V174&lt;=$V$6,W174&lt;=$W$6,X174&lt;=$X$6,Y174&lt;=$Y$6,Z174&lt;=$Z$6,AA174&lt;=$AA$6,AB174&lt;=$AB$6,AC174&lt;=$AC$6,AD174&lt;=$AD$6,AE174&lt;=$AE$6),"+","-")," ")</f>
        <v xml:space="preserve"> </v>
      </c>
      <c r="AG174" s="35"/>
      <c r="AH174" s="13"/>
      <c r="AI174" s="36"/>
      <c r="AJ174" s="36"/>
      <c r="AK174" s="36"/>
      <c r="AL174" s="36"/>
      <c r="AM174" s="36"/>
      <c r="AN174" s="36"/>
      <c r="AO174" s="36"/>
      <c r="AP174" s="36"/>
      <c r="AQ174" s="36"/>
      <c r="AR174" s="36"/>
      <c r="AS174" s="36"/>
      <c r="AT174" s="36"/>
      <c r="AU174" s="39" t="str">
        <f aca="true" t="shared" si="32" ref="AU174:AU197">IF(AG174&gt;0,IF(AND(AI174&lt;=$AI$6,AJ174&lt;=$AJ$6,AK174&lt;=$AK$6,AL174&lt;=$AL$6,AM174&lt;=$AM$6,AN174&lt;=$AN$6,AO174&lt;=$AO$6,AP174&lt;=$AP$6,AT174&lt;=$AT$6,AQ174&lt;=$AQ$6,AR174&lt;=$AR$6,AS174&lt;=$AS$6),"+","-")," ")</f>
        <v xml:space="preserve"> </v>
      </c>
      <c r="AV174" s="24"/>
    </row>
    <row r="175" spans="1:48" ht="15" customHeight="1" hidden="1" outlineLevel="1">
      <c r="A175" s="76">
        <f t="shared" si="29"/>
        <v>0</v>
      </c>
      <c r="B175" s="18">
        <f aca="true" t="shared" si="33" ref="B175:B197">B174</f>
        <v>0</v>
      </c>
      <c r="C175" s="35"/>
      <c r="D175" s="13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8" t="str">
        <f t="shared" si="30"/>
        <v xml:space="preserve"> </v>
      </c>
      <c r="R175" s="35"/>
      <c r="S175" s="13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9" t="str">
        <f t="shared" si="31"/>
        <v xml:space="preserve"> </v>
      </c>
      <c r="AG175" s="35"/>
      <c r="AH175" s="13"/>
      <c r="AI175" s="36"/>
      <c r="AJ175" s="36"/>
      <c r="AK175" s="36"/>
      <c r="AL175" s="36"/>
      <c r="AM175" s="36"/>
      <c r="AN175" s="36"/>
      <c r="AO175" s="36"/>
      <c r="AP175" s="36"/>
      <c r="AQ175" s="36"/>
      <c r="AR175" s="36"/>
      <c r="AS175" s="36"/>
      <c r="AT175" s="36"/>
      <c r="AU175" s="39" t="str">
        <f t="shared" si="32"/>
        <v xml:space="preserve"> </v>
      </c>
      <c r="AV175" s="24"/>
    </row>
    <row r="176" spans="1:48" ht="15" customHeight="1" hidden="1" outlineLevel="1">
      <c r="A176" s="76">
        <f t="shared" si="29"/>
        <v>0</v>
      </c>
      <c r="B176" s="18">
        <f t="shared" si="33"/>
        <v>0</v>
      </c>
      <c r="C176" s="35"/>
      <c r="D176" s="13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8" t="str">
        <f t="shared" si="30"/>
        <v xml:space="preserve"> </v>
      </c>
      <c r="R176" s="35"/>
      <c r="S176" s="13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9" t="str">
        <f t="shared" si="31"/>
        <v xml:space="preserve"> </v>
      </c>
      <c r="AG176" s="35"/>
      <c r="AH176" s="13"/>
      <c r="AI176" s="36"/>
      <c r="AJ176" s="36"/>
      <c r="AK176" s="36"/>
      <c r="AL176" s="36"/>
      <c r="AM176" s="36"/>
      <c r="AN176" s="36"/>
      <c r="AO176" s="36"/>
      <c r="AP176" s="36"/>
      <c r="AQ176" s="36"/>
      <c r="AR176" s="36"/>
      <c r="AS176" s="36"/>
      <c r="AT176" s="36"/>
      <c r="AU176" s="39" t="str">
        <f t="shared" si="32"/>
        <v xml:space="preserve"> </v>
      </c>
      <c r="AV176" s="24"/>
    </row>
    <row r="177" spans="1:48" ht="15" customHeight="1" hidden="1" outlineLevel="1">
      <c r="A177" s="76">
        <f t="shared" si="29"/>
        <v>0</v>
      </c>
      <c r="B177" s="18">
        <f t="shared" si="33"/>
        <v>0</v>
      </c>
      <c r="C177" s="35"/>
      <c r="D177" s="13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8" t="str">
        <f t="shared" si="30"/>
        <v xml:space="preserve"> </v>
      </c>
      <c r="R177" s="35"/>
      <c r="S177" s="13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9" t="str">
        <f t="shared" si="31"/>
        <v xml:space="preserve"> </v>
      </c>
      <c r="AG177" s="35"/>
      <c r="AH177" s="13"/>
      <c r="AI177" s="36"/>
      <c r="AJ177" s="36"/>
      <c r="AK177" s="36"/>
      <c r="AL177" s="36"/>
      <c r="AM177" s="36"/>
      <c r="AN177" s="36"/>
      <c r="AO177" s="36"/>
      <c r="AP177" s="36"/>
      <c r="AQ177" s="36"/>
      <c r="AR177" s="36"/>
      <c r="AS177" s="36"/>
      <c r="AT177" s="36"/>
      <c r="AU177" s="39" t="str">
        <f t="shared" si="32"/>
        <v xml:space="preserve"> </v>
      </c>
      <c r="AV177" s="24"/>
    </row>
    <row r="178" spans="1:48" ht="15" customHeight="1" hidden="1" outlineLevel="1">
      <c r="A178" s="76">
        <f t="shared" si="29"/>
        <v>0</v>
      </c>
      <c r="B178" s="18">
        <f t="shared" si="33"/>
        <v>0</v>
      </c>
      <c r="C178" s="35"/>
      <c r="D178" s="13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8" t="str">
        <f t="shared" si="30"/>
        <v xml:space="preserve"> </v>
      </c>
      <c r="R178" s="35"/>
      <c r="S178" s="13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9" t="str">
        <f t="shared" si="31"/>
        <v xml:space="preserve"> </v>
      </c>
      <c r="AG178" s="35"/>
      <c r="AH178" s="13"/>
      <c r="AI178" s="36"/>
      <c r="AJ178" s="36"/>
      <c r="AK178" s="36"/>
      <c r="AL178" s="36"/>
      <c r="AM178" s="36"/>
      <c r="AN178" s="36"/>
      <c r="AO178" s="36"/>
      <c r="AP178" s="36"/>
      <c r="AQ178" s="36"/>
      <c r="AR178" s="36"/>
      <c r="AS178" s="36"/>
      <c r="AT178" s="36"/>
      <c r="AU178" s="39" t="str">
        <f t="shared" si="32"/>
        <v xml:space="preserve"> </v>
      </c>
      <c r="AV178" s="24"/>
    </row>
    <row r="179" spans="1:48" ht="15" customHeight="1" hidden="1" outlineLevel="1">
      <c r="A179" s="76">
        <f t="shared" si="29"/>
        <v>0</v>
      </c>
      <c r="B179" s="18">
        <f t="shared" si="33"/>
        <v>0</v>
      </c>
      <c r="C179" s="35"/>
      <c r="D179" s="13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8" t="str">
        <f t="shared" si="30"/>
        <v xml:space="preserve"> </v>
      </c>
      <c r="R179" s="35"/>
      <c r="S179" s="13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9" t="str">
        <f t="shared" si="31"/>
        <v xml:space="preserve"> </v>
      </c>
      <c r="AG179" s="35"/>
      <c r="AH179" s="13"/>
      <c r="AI179" s="36"/>
      <c r="AJ179" s="36"/>
      <c r="AK179" s="36"/>
      <c r="AL179" s="36"/>
      <c r="AM179" s="36"/>
      <c r="AN179" s="36"/>
      <c r="AO179" s="36"/>
      <c r="AP179" s="36"/>
      <c r="AQ179" s="36"/>
      <c r="AR179" s="36"/>
      <c r="AS179" s="36"/>
      <c r="AT179" s="36"/>
      <c r="AU179" s="39" t="str">
        <f t="shared" si="32"/>
        <v xml:space="preserve"> </v>
      </c>
      <c r="AV179" s="24"/>
    </row>
    <row r="180" spans="1:48" ht="15" customHeight="1" hidden="1" outlineLevel="1">
      <c r="A180" s="76">
        <f t="shared" si="29"/>
        <v>0</v>
      </c>
      <c r="B180" s="18">
        <f t="shared" si="33"/>
        <v>0</v>
      </c>
      <c r="C180" s="40"/>
      <c r="D180" s="13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8" t="str">
        <f t="shared" si="30"/>
        <v xml:space="preserve"> </v>
      </c>
      <c r="R180" s="40"/>
      <c r="S180" s="13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9" t="str">
        <f t="shared" si="31"/>
        <v xml:space="preserve"> </v>
      </c>
      <c r="AG180" s="40"/>
      <c r="AH180" s="13"/>
      <c r="AI180" s="36"/>
      <c r="AJ180" s="36"/>
      <c r="AK180" s="36"/>
      <c r="AL180" s="36"/>
      <c r="AM180" s="36"/>
      <c r="AN180" s="36"/>
      <c r="AO180" s="36"/>
      <c r="AP180" s="36"/>
      <c r="AQ180" s="36"/>
      <c r="AR180" s="36"/>
      <c r="AS180" s="36"/>
      <c r="AT180" s="36"/>
      <c r="AU180" s="39" t="str">
        <f t="shared" si="32"/>
        <v xml:space="preserve"> </v>
      </c>
      <c r="AV180" s="24"/>
    </row>
    <row r="181" spans="1:48" ht="15" customHeight="1" hidden="1" outlineLevel="1">
      <c r="A181" s="76">
        <f t="shared" si="29"/>
        <v>0</v>
      </c>
      <c r="B181" s="18">
        <f t="shared" si="33"/>
        <v>0</v>
      </c>
      <c r="C181" s="40"/>
      <c r="D181" s="13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8" t="str">
        <f t="shared" si="30"/>
        <v xml:space="preserve"> </v>
      </c>
      <c r="R181" s="40"/>
      <c r="S181" s="13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9" t="str">
        <f t="shared" si="31"/>
        <v xml:space="preserve"> </v>
      </c>
      <c r="AG181" s="40"/>
      <c r="AH181" s="13"/>
      <c r="AI181" s="36"/>
      <c r="AJ181" s="36"/>
      <c r="AK181" s="36"/>
      <c r="AL181" s="36"/>
      <c r="AM181" s="36"/>
      <c r="AN181" s="36"/>
      <c r="AO181" s="36"/>
      <c r="AP181" s="36"/>
      <c r="AQ181" s="36"/>
      <c r="AR181" s="36"/>
      <c r="AS181" s="36"/>
      <c r="AT181" s="36"/>
      <c r="AU181" s="39" t="str">
        <f t="shared" si="32"/>
        <v xml:space="preserve"> </v>
      </c>
      <c r="AV181" s="24"/>
    </row>
    <row r="182" spans="1:48" ht="15" customHeight="1" hidden="1" outlineLevel="1">
      <c r="A182" s="76">
        <f t="shared" si="29"/>
        <v>0</v>
      </c>
      <c r="B182" s="18">
        <f t="shared" si="33"/>
        <v>0</v>
      </c>
      <c r="C182" s="40"/>
      <c r="D182" s="13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8" t="str">
        <f t="shared" si="30"/>
        <v xml:space="preserve"> </v>
      </c>
      <c r="R182" s="40"/>
      <c r="S182" s="13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9" t="str">
        <f t="shared" si="31"/>
        <v xml:space="preserve"> </v>
      </c>
      <c r="AG182" s="40"/>
      <c r="AH182" s="13"/>
      <c r="AI182" s="36"/>
      <c r="AJ182" s="36"/>
      <c r="AK182" s="36"/>
      <c r="AL182" s="36"/>
      <c r="AM182" s="36"/>
      <c r="AN182" s="36"/>
      <c r="AO182" s="36"/>
      <c r="AP182" s="36"/>
      <c r="AQ182" s="36"/>
      <c r="AR182" s="36"/>
      <c r="AS182" s="36"/>
      <c r="AT182" s="36"/>
      <c r="AU182" s="39" t="str">
        <f t="shared" si="32"/>
        <v xml:space="preserve"> </v>
      </c>
      <c r="AV182" s="24"/>
    </row>
    <row r="183" spans="1:48" ht="15" customHeight="1" hidden="1" outlineLevel="1">
      <c r="A183" s="76">
        <f t="shared" si="29"/>
        <v>0</v>
      </c>
      <c r="B183" s="18">
        <f t="shared" si="33"/>
        <v>0</v>
      </c>
      <c r="C183" s="40"/>
      <c r="D183" s="13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8" t="str">
        <f t="shared" si="30"/>
        <v xml:space="preserve"> </v>
      </c>
      <c r="R183" s="40"/>
      <c r="S183" s="13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9" t="str">
        <f t="shared" si="31"/>
        <v xml:space="preserve"> </v>
      </c>
      <c r="AG183" s="40"/>
      <c r="AH183" s="13"/>
      <c r="AI183" s="36"/>
      <c r="AJ183" s="36"/>
      <c r="AK183" s="36"/>
      <c r="AL183" s="36"/>
      <c r="AM183" s="36"/>
      <c r="AN183" s="36"/>
      <c r="AO183" s="36"/>
      <c r="AP183" s="36"/>
      <c r="AQ183" s="36"/>
      <c r="AR183" s="36"/>
      <c r="AS183" s="36"/>
      <c r="AT183" s="36"/>
      <c r="AU183" s="39" t="str">
        <f t="shared" si="32"/>
        <v xml:space="preserve"> </v>
      </c>
      <c r="AV183" s="24"/>
    </row>
    <row r="184" spans="1:48" ht="15" customHeight="1" hidden="1" outlineLevel="1">
      <c r="A184" s="76">
        <f t="shared" si="29"/>
        <v>0</v>
      </c>
      <c r="B184" s="18">
        <f t="shared" si="33"/>
        <v>0</v>
      </c>
      <c r="C184" s="40"/>
      <c r="D184" s="13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8" t="str">
        <f t="shared" si="30"/>
        <v xml:space="preserve"> </v>
      </c>
      <c r="R184" s="40"/>
      <c r="S184" s="13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9" t="str">
        <f t="shared" si="31"/>
        <v xml:space="preserve"> </v>
      </c>
      <c r="AG184" s="40"/>
      <c r="AH184" s="13"/>
      <c r="AI184" s="36"/>
      <c r="AJ184" s="36"/>
      <c r="AK184" s="36"/>
      <c r="AL184" s="36"/>
      <c r="AM184" s="36"/>
      <c r="AN184" s="36"/>
      <c r="AO184" s="36"/>
      <c r="AP184" s="36"/>
      <c r="AQ184" s="36"/>
      <c r="AR184" s="36"/>
      <c r="AS184" s="36"/>
      <c r="AT184" s="36"/>
      <c r="AU184" s="39" t="str">
        <f t="shared" si="32"/>
        <v xml:space="preserve"> </v>
      </c>
      <c r="AV184" s="24"/>
    </row>
    <row r="185" spans="1:48" ht="15" customHeight="1" hidden="1" outlineLevel="1">
      <c r="A185" s="76">
        <f t="shared" si="29"/>
        <v>0</v>
      </c>
      <c r="B185" s="18">
        <f t="shared" si="33"/>
        <v>0</v>
      </c>
      <c r="C185" s="40"/>
      <c r="D185" s="13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8" t="str">
        <f t="shared" si="30"/>
        <v xml:space="preserve"> </v>
      </c>
      <c r="R185" s="40"/>
      <c r="S185" s="13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9" t="str">
        <f t="shared" si="31"/>
        <v xml:space="preserve"> </v>
      </c>
      <c r="AG185" s="40"/>
      <c r="AH185" s="13"/>
      <c r="AI185" s="36"/>
      <c r="AJ185" s="36"/>
      <c r="AK185" s="36"/>
      <c r="AL185" s="36"/>
      <c r="AM185" s="36"/>
      <c r="AN185" s="36"/>
      <c r="AO185" s="36"/>
      <c r="AP185" s="36"/>
      <c r="AQ185" s="36"/>
      <c r="AR185" s="36"/>
      <c r="AS185" s="36"/>
      <c r="AT185" s="36"/>
      <c r="AU185" s="39" t="str">
        <f t="shared" si="32"/>
        <v xml:space="preserve"> </v>
      </c>
      <c r="AV185" s="24"/>
    </row>
    <row r="186" spans="1:48" ht="15" customHeight="1" hidden="1" outlineLevel="1">
      <c r="A186" s="76">
        <f t="shared" si="29"/>
        <v>0</v>
      </c>
      <c r="B186" s="18">
        <f t="shared" si="33"/>
        <v>0</v>
      </c>
      <c r="C186" s="40"/>
      <c r="D186" s="13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8" t="str">
        <f t="shared" si="30"/>
        <v xml:space="preserve"> </v>
      </c>
      <c r="R186" s="40"/>
      <c r="S186" s="13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9" t="str">
        <f t="shared" si="31"/>
        <v xml:space="preserve"> </v>
      </c>
      <c r="AG186" s="40"/>
      <c r="AH186" s="13"/>
      <c r="AI186" s="36"/>
      <c r="AJ186" s="36"/>
      <c r="AK186" s="36"/>
      <c r="AL186" s="36"/>
      <c r="AM186" s="36"/>
      <c r="AN186" s="36"/>
      <c r="AO186" s="36"/>
      <c r="AP186" s="36"/>
      <c r="AQ186" s="36"/>
      <c r="AR186" s="36"/>
      <c r="AS186" s="36"/>
      <c r="AT186" s="36"/>
      <c r="AU186" s="39" t="str">
        <f t="shared" si="32"/>
        <v xml:space="preserve"> </v>
      </c>
      <c r="AV186" s="24"/>
    </row>
    <row r="187" spans="1:48" ht="15" customHeight="1" hidden="1" outlineLevel="1">
      <c r="A187" s="76">
        <f t="shared" si="29"/>
        <v>0</v>
      </c>
      <c r="B187" s="18">
        <f t="shared" si="33"/>
        <v>0</v>
      </c>
      <c r="C187" s="40"/>
      <c r="D187" s="13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8" t="str">
        <f t="shared" si="30"/>
        <v xml:space="preserve"> </v>
      </c>
      <c r="R187" s="40"/>
      <c r="S187" s="13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9" t="str">
        <f t="shared" si="31"/>
        <v xml:space="preserve"> </v>
      </c>
      <c r="AG187" s="40"/>
      <c r="AH187" s="13"/>
      <c r="AI187" s="36"/>
      <c r="AJ187" s="36"/>
      <c r="AK187" s="36"/>
      <c r="AL187" s="36"/>
      <c r="AM187" s="36"/>
      <c r="AN187" s="36"/>
      <c r="AO187" s="36"/>
      <c r="AP187" s="36"/>
      <c r="AQ187" s="36"/>
      <c r="AR187" s="36"/>
      <c r="AS187" s="36"/>
      <c r="AT187" s="36"/>
      <c r="AU187" s="39" t="str">
        <f t="shared" si="32"/>
        <v xml:space="preserve"> </v>
      </c>
      <c r="AV187" s="24"/>
    </row>
    <row r="188" spans="1:48" ht="15" customHeight="1" hidden="1" outlineLevel="1">
      <c r="A188" s="76">
        <f t="shared" si="29"/>
        <v>0</v>
      </c>
      <c r="B188" s="18">
        <f t="shared" si="33"/>
        <v>0</v>
      </c>
      <c r="C188" s="40"/>
      <c r="D188" s="13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8" t="str">
        <f t="shared" si="30"/>
        <v xml:space="preserve"> </v>
      </c>
      <c r="R188" s="40"/>
      <c r="S188" s="13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39" t="str">
        <f t="shared" si="31"/>
        <v xml:space="preserve"> </v>
      </c>
      <c r="AG188" s="40"/>
      <c r="AH188" s="13"/>
      <c r="AI188" s="36"/>
      <c r="AJ188" s="36"/>
      <c r="AK188" s="36"/>
      <c r="AL188" s="36"/>
      <c r="AM188" s="36"/>
      <c r="AN188" s="36"/>
      <c r="AO188" s="36"/>
      <c r="AP188" s="36"/>
      <c r="AQ188" s="36"/>
      <c r="AR188" s="36"/>
      <c r="AS188" s="36"/>
      <c r="AT188" s="36"/>
      <c r="AU188" s="39" t="str">
        <f t="shared" si="32"/>
        <v xml:space="preserve"> </v>
      </c>
      <c r="AV188" s="25"/>
    </row>
    <row r="189" spans="1:48" ht="15" customHeight="1" hidden="1" outlineLevel="1">
      <c r="A189" s="76">
        <f t="shared" si="29"/>
        <v>0</v>
      </c>
      <c r="B189" s="18">
        <f t="shared" si="33"/>
        <v>0</v>
      </c>
      <c r="C189" s="40"/>
      <c r="D189" s="13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8" t="str">
        <f t="shared" si="30"/>
        <v xml:space="preserve"> </v>
      </c>
      <c r="R189" s="40"/>
      <c r="S189" s="13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F189" s="39" t="str">
        <f t="shared" si="31"/>
        <v xml:space="preserve"> </v>
      </c>
      <c r="AG189" s="40"/>
      <c r="AH189" s="13"/>
      <c r="AI189" s="36"/>
      <c r="AJ189" s="36"/>
      <c r="AK189" s="36"/>
      <c r="AL189" s="36"/>
      <c r="AM189" s="36"/>
      <c r="AN189" s="36"/>
      <c r="AO189" s="36"/>
      <c r="AP189" s="36"/>
      <c r="AQ189" s="36"/>
      <c r="AR189" s="36"/>
      <c r="AS189" s="36"/>
      <c r="AT189" s="36"/>
      <c r="AU189" s="39" t="str">
        <f t="shared" si="32"/>
        <v xml:space="preserve"> </v>
      </c>
      <c r="AV189" s="25"/>
    </row>
    <row r="190" spans="1:48" ht="15" customHeight="1" hidden="1" outlineLevel="1">
      <c r="A190" s="76">
        <f t="shared" si="29"/>
        <v>0</v>
      </c>
      <c r="B190" s="18">
        <f t="shared" si="33"/>
        <v>0</v>
      </c>
      <c r="C190" s="40"/>
      <c r="D190" s="13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8" t="str">
        <f t="shared" si="30"/>
        <v xml:space="preserve"> </v>
      </c>
      <c r="R190" s="40"/>
      <c r="S190" s="13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9" t="str">
        <f t="shared" si="31"/>
        <v xml:space="preserve"> </v>
      </c>
      <c r="AG190" s="40"/>
      <c r="AH190" s="13"/>
      <c r="AI190" s="36"/>
      <c r="AJ190" s="36"/>
      <c r="AK190" s="36"/>
      <c r="AL190" s="36"/>
      <c r="AM190" s="36"/>
      <c r="AN190" s="36"/>
      <c r="AO190" s="36"/>
      <c r="AP190" s="36"/>
      <c r="AQ190" s="36"/>
      <c r="AR190" s="36"/>
      <c r="AS190" s="36"/>
      <c r="AT190" s="36"/>
      <c r="AU190" s="39" t="str">
        <f t="shared" si="32"/>
        <v xml:space="preserve"> </v>
      </c>
      <c r="AV190" s="25"/>
    </row>
    <row r="191" spans="1:48" ht="15" customHeight="1" hidden="1" outlineLevel="1">
      <c r="A191" s="76">
        <f t="shared" si="29"/>
        <v>0</v>
      </c>
      <c r="B191" s="18">
        <f t="shared" si="33"/>
        <v>0</v>
      </c>
      <c r="C191" s="40"/>
      <c r="D191" s="13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8" t="str">
        <f t="shared" si="30"/>
        <v xml:space="preserve"> </v>
      </c>
      <c r="R191" s="40"/>
      <c r="S191" s="13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F191" s="39" t="str">
        <f t="shared" si="31"/>
        <v xml:space="preserve"> </v>
      </c>
      <c r="AG191" s="40"/>
      <c r="AH191" s="13"/>
      <c r="AI191" s="36"/>
      <c r="AJ191" s="36"/>
      <c r="AK191" s="36"/>
      <c r="AL191" s="36"/>
      <c r="AM191" s="36"/>
      <c r="AN191" s="36"/>
      <c r="AO191" s="36"/>
      <c r="AP191" s="36"/>
      <c r="AQ191" s="36"/>
      <c r="AR191" s="36"/>
      <c r="AS191" s="36"/>
      <c r="AT191" s="36"/>
      <c r="AU191" s="39" t="str">
        <f t="shared" si="32"/>
        <v xml:space="preserve"> </v>
      </c>
      <c r="AV191" s="25"/>
    </row>
    <row r="192" spans="1:48" ht="15" customHeight="1" hidden="1" outlineLevel="1">
      <c r="A192" s="76">
        <f t="shared" si="29"/>
        <v>0</v>
      </c>
      <c r="B192" s="18">
        <f t="shared" si="33"/>
        <v>0</v>
      </c>
      <c r="C192" s="40"/>
      <c r="D192" s="13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8" t="str">
        <f t="shared" si="30"/>
        <v xml:space="preserve"> </v>
      </c>
      <c r="R192" s="40"/>
      <c r="S192" s="13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F192" s="39" t="str">
        <f t="shared" si="31"/>
        <v xml:space="preserve"> </v>
      </c>
      <c r="AG192" s="40"/>
      <c r="AH192" s="13"/>
      <c r="AI192" s="36"/>
      <c r="AJ192" s="36"/>
      <c r="AK192" s="36"/>
      <c r="AL192" s="36"/>
      <c r="AM192" s="36"/>
      <c r="AN192" s="36"/>
      <c r="AO192" s="36"/>
      <c r="AP192" s="36"/>
      <c r="AQ192" s="36"/>
      <c r="AR192" s="36"/>
      <c r="AS192" s="36"/>
      <c r="AT192" s="36"/>
      <c r="AU192" s="39" t="str">
        <f t="shared" si="32"/>
        <v xml:space="preserve"> </v>
      </c>
      <c r="AV192" s="25"/>
    </row>
    <row r="193" spans="1:48" ht="15" customHeight="1" hidden="1" outlineLevel="1">
      <c r="A193" s="76">
        <f t="shared" si="29"/>
        <v>0</v>
      </c>
      <c r="B193" s="18">
        <f t="shared" si="33"/>
        <v>0</v>
      </c>
      <c r="C193" s="40"/>
      <c r="D193" s="13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8" t="str">
        <f t="shared" si="30"/>
        <v xml:space="preserve"> </v>
      </c>
      <c r="R193" s="40"/>
      <c r="S193" s="13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F193" s="39" t="str">
        <f t="shared" si="31"/>
        <v xml:space="preserve"> </v>
      </c>
      <c r="AG193" s="40"/>
      <c r="AH193" s="13"/>
      <c r="AI193" s="36"/>
      <c r="AJ193" s="36"/>
      <c r="AK193" s="36"/>
      <c r="AL193" s="36"/>
      <c r="AM193" s="36"/>
      <c r="AN193" s="36"/>
      <c r="AO193" s="36"/>
      <c r="AP193" s="36"/>
      <c r="AQ193" s="36"/>
      <c r="AR193" s="36"/>
      <c r="AS193" s="36"/>
      <c r="AT193" s="36"/>
      <c r="AU193" s="39" t="str">
        <f t="shared" si="32"/>
        <v xml:space="preserve"> </v>
      </c>
      <c r="AV193" s="25"/>
    </row>
    <row r="194" spans="1:48" ht="15" customHeight="1" hidden="1" outlineLevel="1">
      <c r="A194" s="76">
        <f t="shared" si="29"/>
        <v>0</v>
      </c>
      <c r="B194" s="18">
        <f t="shared" si="33"/>
        <v>0</v>
      </c>
      <c r="C194" s="40"/>
      <c r="D194" s="13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8" t="str">
        <f t="shared" si="30"/>
        <v xml:space="preserve"> </v>
      </c>
      <c r="R194" s="40"/>
      <c r="S194" s="13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F194" s="39" t="str">
        <f t="shared" si="31"/>
        <v xml:space="preserve"> </v>
      </c>
      <c r="AG194" s="40"/>
      <c r="AH194" s="13"/>
      <c r="AI194" s="36"/>
      <c r="AJ194" s="36"/>
      <c r="AK194" s="36"/>
      <c r="AL194" s="36"/>
      <c r="AM194" s="36"/>
      <c r="AN194" s="36"/>
      <c r="AO194" s="36"/>
      <c r="AP194" s="36"/>
      <c r="AQ194" s="36"/>
      <c r="AR194" s="36"/>
      <c r="AS194" s="36"/>
      <c r="AT194" s="36"/>
      <c r="AU194" s="39" t="str">
        <f t="shared" si="32"/>
        <v xml:space="preserve"> </v>
      </c>
      <c r="AV194" s="25"/>
    </row>
    <row r="195" spans="1:48" ht="15" customHeight="1" hidden="1" outlineLevel="1">
      <c r="A195" s="76">
        <f t="shared" si="29"/>
        <v>0</v>
      </c>
      <c r="B195" s="18">
        <f t="shared" si="33"/>
        <v>0</v>
      </c>
      <c r="C195" s="40"/>
      <c r="D195" s="13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8" t="str">
        <f t="shared" si="30"/>
        <v xml:space="preserve"> </v>
      </c>
      <c r="R195" s="40"/>
      <c r="S195" s="13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F195" s="39" t="str">
        <f t="shared" si="31"/>
        <v xml:space="preserve"> </v>
      </c>
      <c r="AG195" s="40"/>
      <c r="AH195" s="13"/>
      <c r="AI195" s="36"/>
      <c r="AJ195" s="36"/>
      <c r="AK195" s="36"/>
      <c r="AL195" s="36"/>
      <c r="AM195" s="36"/>
      <c r="AN195" s="36"/>
      <c r="AO195" s="36"/>
      <c r="AP195" s="36"/>
      <c r="AQ195" s="36"/>
      <c r="AR195" s="36"/>
      <c r="AS195" s="36"/>
      <c r="AT195" s="36"/>
      <c r="AU195" s="39" t="str">
        <f t="shared" si="32"/>
        <v xml:space="preserve"> </v>
      </c>
      <c r="AV195" s="25"/>
    </row>
    <row r="196" spans="1:48" ht="15" customHeight="1" hidden="1" outlineLevel="1">
      <c r="A196" s="76">
        <f t="shared" si="29"/>
        <v>0</v>
      </c>
      <c r="B196" s="18">
        <f t="shared" si="33"/>
        <v>0</v>
      </c>
      <c r="C196" s="40"/>
      <c r="D196" s="13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8" t="str">
        <f t="shared" si="30"/>
        <v xml:space="preserve"> </v>
      </c>
      <c r="R196" s="40"/>
      <c r="S196" s="13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F196" s="41" t="str">
        <f t="shared" si="31"/>
        <v xml:space="preserve"> </v>
      </c>
      <c r="AG196" s="40"/>
      <c r="AH196" s="13"/>
      <c r="AI196" s="36"/>
      <c r="AJ196" s="36"/>
      <c r="AK196" s="36"/>
      <c r="AL196" s="36"/>
      <c r="AM196" s="36"/>
      <c r="AN196" s="36"/>
      <c r="AO196" s="36"/>
      <c r="AP196" s="36"/>
      <c r="AQ196" s="36"/>
      <c r="AR196" s="36"/>
      <c r="AS196" s="36"/>
      <c r="AT196" s="36"/>
      <c r="AU196" s="39" t="str">
        <f t="shared" si="32"/>
        <v xml:space="preserve"> </v>
      </c>
      <c r="AV196" s="25"/>
    </row>
    <row r="197" spans="1:48" ht="15" customHeight="1" hidden="1" outlineLevel="1">
      <c r="A197" s="76">
        <f t="shared" si="29"/>
        <v>0</v>
      </c>
      <c r="B197" s="18">
        <f t="shared" si="33"/>
        <v>0</v>
      </c>
      <c r="C197" s="40"/>
      <c r="D197" s="13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8" t="str">
        <f t="shared" si="30"/>
        <v xml:space="preserve"> </v>
      </c>
      <c r="R197" s="40"/>
      <c r="S197" s="13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F197" s="41" t="str">
        <f t="shared" si="31"/>
        <v xml:space="preserve"> </v>
      </c>
      <c r="AG197" s="40"/>
      <c r="AH197" s="13"/>
      <c r="AI197" s="36"/>
      <c r="AJ197" s="36"/>
      <c r="AK197" s="36"/>
      <c r="AL197" s="36"/>
      <c r="AM197" s="36"/>
      <c r="AN197" s="36"/>
      <c r="AO197" s="36"/>
      <c r="AP197" s="36"/>
      <c r="AQ197" s="36"/>
      <c r="AR197" s="36"/>
      <c r="AS197" s="36"/>
      <c r="AT197" s="36"/>
      <c r="AU197" s="39" t="str">
        <f t="shared" si="32"/>
        <v xml:space="preserve"> </v>
      </c>
      <c r="AV197" s="25"/>
    </row>
    <row r="198" spans="1:48" ht="15" customHeight="1">
      <c r="A198" s="76">
        <f>IF((SUM(D198:Q198)+SUM(R198:AF198)+SUM(AG198:AU198))=0,0,1)</f>
        <v>0</v>
      </c>
      <c r="B198" s="119"/>
      <c r="C198" s="11" t="s">
        <v>7</v>
      </c>
      <c r="D198" s="26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8"/>
      <c r="Q198" s="80">
        <f>COUNTIF(Q200:Q224,"-")</f>
        <v>0</v>
      </c>
      <c r="R198" s="11" t="s">
        <v>7</v>
      </c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30"/>
      <c r="AF198" s="31">
        <f>COUNTIF(AF200:AF224,"-")</f>
        <v>0</v>
      </c>
      <c r="AG198" s="11" t="s">
        <v>7</v>
      </c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30"/>
      <c r="AU198" s="31">
        <f>COUNTIF(AU200:AU224,"-")</f>
        <v>0</v>
      </c>
      <c r="AV198" s="25"/>
    </row>
    <row r="199" spans="1:48" ht="15" customHeight="1" collapsed="1">
      <c r="A199" s="76">
        <f aca="true" t="shared" si="34" ref="A199:A224">IF((SUM(D199:Q199)+SUM(R199:AF199)+SUM(AG199:AU199))=0,0,1)</f>
        <v>0</v>
      </c>
      <c r="B199" s="120"/>
      <c r="C199" s="11" t="s">
        <v>8</v>
      </c>
      <c r="D199" s="26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8"/>
      <c r="Q199" s="80">
        <f>COUNTIF(Q200:Q224,"-")+COUNTIF(Q200:Q224,"+")</f>
        <v>0</v>
      </c>
      <c r="R199" s="11" t="s">
        <v>8</v>
      </c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30"/>
      <c r="AF199" s="31">
        <f>COUNTIF(AF200:AF224,"-")+COUNTIF(AF200:AF224,"+")</f>
        <v>0</v>
      </c>
      <c r="AG199" s="11" t="s">
        <v>8</v>
      </c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30"/>
      <c r="AU199" s="31">
        <f>COUNTIF(AU200:AU224,"-")+COUNTIF(AU200:AU224,"+")</f>
        <v>0</v>
      </c>
      <c r="AV199" s="25"/>
    </row>
    <row r="200" spans="1:48" ht="15" customHeight="1" hidden="1" outlineLevel="1">
      <c r="A200" s="76">
        <f t="shared" si="34"/>
        <v>0</v>
      </c>
      <c r="B200" s="18">
        <f>B198</f>
        <v>0</v>
      </c>
      <c r="C200" s="35"/>
      <c r="D200" s="13"/>
      <c r="E200" s="36"/>
      <c r="F200" s="36"/>
      <c r="G200" s="36"/>
      <c r="H200" s="36"/>
      <c r="I200" s="36"/>
      <c r="J200" s="36"/>
      <c r="K200" s="36"/>
      <c r="L200" s="36"/>
      <c r="M200" s="36"/>
      <c r="N200" s="37"/>
      <c r="O200" s="36"/>
      <c r="P200" s="36"/>
      <c r="Q200" s="38" t="str">
        <f>IF(C200&gt;0,IF(AND(E200&lt;=$E$6,F200&lt;=$F$6,G200&lt;=$G$6,H200&lt;=$H$6,I200&lt;=$I$6,J200&lt;=$J$6,K200&lt;=$K$6,L200&lt;=$L$6,M200&lt;=$M$6,N200&lt;=$N$6,O200&lt;=$O$6,P200&lt;=$P$6),"+","-")," ")</f>
        <v xml:space="preserve"> </v>
      </c>
      <c r="R200" s="35"/>
      <c r="S200" s="13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F200" s="39" t="str">
        <f>IF(S200&gt;0,IF(AND(T200&lt;=$T$6,U200&lt;=$U$6,V200&lt;=$V$6,W200&lt;=$W$6,X200&lt;=$X$6,Y200&lt;=$Y$6,Z200&lt;=$Z$6,AA200&lt;=$AA$6,AB200&lt;=$AB$6,AC200&lt;=$AC$6,AD200&lt;=$AD$6,AE200&lt;=$AE$6),"+","-")," ")</f>
        <v xml:space="preserve"> </v>
      </c>
      <c r="AG200" s="35"/>
      <c r="AH200" s="13"/>
      <c r="AI200" s="36"/>
      <c r="AJ200" s="36"/>
      <c r="AK200" s="36"/>
      <c r="AL200" s="36"/>
      <c r="AM200" s="36"/>
      <c r="AN200" s="36"/>
      <c r="AO200" s="36"/>
      <c r="AP200" s="36"/>
      <c r="AQ200" s="36"/>
      <c r="AR200" s="36"/>
      <c r="AS200" s="36"/>
      <c r="AT200" s="36"/>
      <c r="AU200" s="39" t="str">
        <f>IF(AG200&gt;0,IF(AND(AI200&lt;=$AI$6,AJ200&lt;=$AJ$6,AK200&lt;=$AK$6,AL200&lt;=$AL$6,AM200&lt;=$AM$6,AN200&lt;=$AN$6,AO200&lt;=$AO$6,AP200&lt;=$AP$6,AT200&lt;=$AT$6,AQ200&lt;=$AQ$6,AR200&lt;=$AR$6,AS200&lt;=$AS$6),"+","-")," ")</f>
        <v xml:space="preserve"> </v>
      </c>
      <c r="AV200" s="24"/>
    </row>
    <row r="201" spans="1:48" ht="15" customHeight="1" hidden="1" outlineLevel="1">
      <c r="A201" s="76">
        <f t="shared" si="34"/>
        <v>0</v>
      </c>
      <c r="B201" s="18">
        <f>B200</f>
        <v>0</v>
      </c>
      <c r="C201" s="35"/>
      <c r="D201" s="13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8" t="str">
        <f aca="true" t="shared" si="35" ref="Q201:Q224">IF(C201&gt;0,IF(AND(E201&lt;=$E$6,F201&lt;=$F$6,G201&lt;=$G$6,H201&lt;=$H$6,I201&lt;=$I$6,J201&lt;=$J$6,K201&lt;=$K$6,L201&lt;=$L$6,M201&lt;=$M$6,N201&lt;=$N$6,O201&lt;=$O$6,P201&lt;=$P$6),"+","-")," ")</f>
        <v xml:space="preserve"> </v>
      </c>
      <c r="R201" s="35"/>
      <c r="S201" s="13"/>
      <c r="T201" s="36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F201" s="39" t="str">
        <f aca="true" t="shared" si="36" ref="AF201:AF224">IF(S201&gt;0,IF(AND(T201&lt;=$T$6,U201&lt;=$U$6,V201&lt;=$V$6,W201&lt;=$W$6,X201&lt;=$X$6,Y201&lt;=$Y$6,Z201&lt;=$Z$6,AA201&lt;=$AA$6,AB201&lt;=$AB$6,AC201&lt;=$AC$6,AD201&lt;=$AD$6,AE201&lt;=$AE$6),"+","-")," ")</f>
        <v xml:space="preserve"> </v>
      </c>
      <c r="AG201" s="35"/>
      <c r="AH201" s="13"/>
      <c r="AI201" s="36"/>
      <c r="AJ201" s="36"/>
      <c r="AK201" s="36"/>
      <c r="AL201" s="36"/>
      <c r="AM201" s="36"/>
      <c r="AN201" s="36"/>
      <c r="AO201" s="36"/>
      <c r="AP201" s="36"/>
      <c r="AQ201" s="36"/>
      <c r="AR201" s="36"/>
      <c r="AS201" s="36"/>
      <c r="AT201" s="36"/>
      <c r="AU201" s="39" t="str">
        <f aca="true" t="shared" si="37" ref="AU201:AU224">IF(AG201&gt;0,IF(AND(AI201&lt;=$AI$6,AJ201&lt;=$AJ$6,AK201&lt;=$AK$6,AL201&lt;=$AL$6,AM201&lt;=$AM$6,AN201&lt;=$AN$6,AO201&lt;=$AO$6,AP201&lt;=$AP$6,AT201&lt;=$AT$6,AQ201&lt;=$AQ$6,AR201&lt;=$AR$6,AS201&lt;=$AS$6),"+","-")," ")</f>
        <v xml:space="preserve"> </v>
      </c>
      <c r="AV201" s="24"/>
    </row>
    <row r="202" spans="1:48" ht="15" customHeight="1" hidden="1" outlineLevel="1">
      <c r="A202" s="76">
        <f t="shared" si="34"/>
        <v>0</v>
      </c>
      <c r="B202" s="18">
        <f aca="true" t="shared" si="38" ref="B202:B224">B201</f>
        <v>0</v>
      </c>
      <c r="C202" s="35"/>
      <c r="D202" s="13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8" t="str">
        <f t="shared" si="35"/>
        <v xml:space="preserve"> </v>
      </c>
      <c r="R202" s="35"/>
      <c r="S202" s="13"/>
      <c r="T202" s="36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F202" s="39" t="str">
        <f t="shared" si="36"/>
        <v xml:space="preserve"> </v>
      </c>
      <c r="AG202" s="35"/>
      <c r="AH202" s="13"/>
      <c r="AI202" s="36"/>
      <c r="AJ202" s="36"/>
      <c r="AK202" s="36"/>
      <c r="AL202" s="36"/>
      <c r="AM202" s="36"/>
      <c r="AN202" s="36"/>
      <c r="AO202" s="36"/>
      <c r="AP202" s="36"/>
      <c r="AQ202" s="36"/>
      <c r="AR202" s="36"/>
      <c r="AS202" s="36"/>
      <c r="AT202" s="36"/>
      <c r="AU202" s="39" t="str">
        <f t="shared" si="37"/>
        <v xml:space="preserve"> </v>
      </c>
      <c r="AV202" s="24"/>
    </row>
    <row r="203" spans="1:48" ht="15" customHeight="1" hidden="1" outlineLevel="1">
      <c r="A203" s="76">
        <f t="shared" si="34"/>
        <v>0</v>
      </c>
      <c r="B203" s="18">
        <f t="shared" si="38"/>
        <v>0</v>
      </c>
      <c r="C203" s="35"/>
      <c r="D203" s="13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8" t="str">
        <f t="shared" si="35"/>
        <v xml:space="preserve"> </v>
      </c>
      <c r="R203" s="35"/>
      <c r="S203" s="13"/>
      <c r="T203" s="36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F203" s="39" t="str">
        <f t="shared" si="36"/>
        <v xml:space="preserve"> </v>
      </c>
      <c r="AG203" s="35"/>
      <c r="AH203" s="13"/>
      <c r="AI203" s="36"/>
      <c r="AJ203" s="36"/>
      <c r="AK203" s="36"/>
      <c r="AL203" s="36"/>
      <c r="AM203" s="36"/>
      <c r="AN203" s="36"/>
      <c r="AO203" s="36"/>
      <c r="AP203" s="36"/>
      <c r="AQ203" s="36"/>
      <c r="AR203" s="36"/>
      <c r="AS203" s="36"/>
      <c r="AT203" s="36"/>
      <c r="AU203" s="39" t="str">
        <f t="shared" si="37"/>
        <v xml:space="preserve"> </v>
      </c>
      <c r="AV203" s="24"/>
    </row>
    <row r="204" spans="1:48" ht="15" customHeight="1" hidden="1" outlineLevel="1">
      <c r="A204" s="76">
        <f t="shared" si="34"/>
        <v>0</v>
      </c>
      <c r="B204" s="18">
        <f t="shared" si="38"/>
        <v>0</v>
      </c>
      <c r="C204" s="35"/>
      <c r="D204" s="13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8" t="str">
        <f t="shared" si="35"/>
        <v xml:space="preserve"> </v>
      </c>
      <c r="R204" s="35"/>
      <c r="S204" s="13"/>
      <c r="T204" s="36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F204" s="39" t="str">
        <f t="shared" si="36"/>
        <v xml:space="preserve"> </v>
      </c>
      <c r="AG204" s="35"/>
      <c r="AH204" s="13"/>
      <c r="AI204" s="36"/>
      <c r="AJ204" s="36"/>
      <c r="AK204" s="36"/>
      <c r="AL204" s="36"/>
      <c r="AM204" s="36"/>
      <c r="AN204" s="36"/>
      <c r="AO204" s="36"/>
      <c r="AP204" s="36"/>
      <c r="AQ204" s="36"/>
      <c r="AR204" s="36"/>
      <c r="AS204" s="36"/>
      <c r="AT204" s="36"/>
      <c r="AU204" s="39" t="str">
        <f t="shared" si="37"/>
        <v xml:space="preserve"> </v>
      </c>
      <c r="AV204" s="24"/>
    </row>
    <row r="205" spans="1:48" ht="15" customHeight="1" hidden="1" outlineLevel="1">
      <c r="A205" s="76">
        <f t="shared" si="34"/>
        <v>0</v>
      </c>
      <c r="B205" s="18">
        <f t="shared" si="38"/>
        <v>0</v>
      </c>
      <c r="C205" s="35"/>
      <c r="D205" s="13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8" t="str">
        <f t="shared" si="35"/>
        <v xml:space="preserve"> </v>
      </c>
      <c r="R205" s="35"/>
      <c r="S205" s="13"/>
      <c r="T205" s="36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F205" s="39" t="str">
        <f t="shared" si="36"/>
        <v xml:space="preserve"> </v>
      </c>
      <c r="AG205" s="35"/>
      <c r="AH205" s="13"/>
      <c r="AI205" s="36"/>
      <c r="AJ205" s="36"/>
      <c r="AK205" s="36"/>
      <c r="AL205" s="36"/>
      <c r="AM205" s="36"/>
      <c r="AN205" s="36"/>
      <c r="AO205" s="36"/>
      <c r="AP205" s="36"/>
      <c r="AQ205" s="36"/>
      <c r="AR205" s="36"/>
      <c r="AS205" s="36"/>
      <c r="AT205" s="36"/>
      <c r="AU205" s="39" t="str">
        <f t="shared" si="37"/>
        <v xml:space="preserve"> </v>
      </c>
      <c r="AV205" s="24"/>
    </row>
    <row r="206" spans="1:48" ht="15" customHeight="1" hidden="1" outlineLevel="1">
      <c r="A206" s="76">
        <f t="shared" si="34"/>
        <v>0</v>
      </c>
      <c r="B206" s="18">
        <f t="shared" si="38"/>
        <v>0</v>
      </c>
      <c r="C206" s="35"/>
      <c r="D206" s="13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8" t="str">
        <f t="shared" si="35"/>
        <v xml:space="preserve"> </v>
      </c>
      <c r="R206" s="35"/>
      <c r="S206" s="13"/>
      <c r="T206" s="36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F206" s="39" t="str">
        <f t="shared" si="36"/>
        <v xml:space="preserve"> </v>
      </c>
      <c r="AG206" s="35"/>
      <c r="AH206" s="13"/>
      <c r="AI206" s="36"/>
      <c r="AJ206" s="36"/>
      <c r="AK206" s="36"/>
      <c r="AL206" s="36"/>
      <c r="AM206" s="36"/>
      <c r="AN206" s="36"/>
      <c r="AO206" s="36"/>
      <c r="AP206" s="36"/>
      <c r="AQ206" s="36"/>
      <c r="AR206" s="36"/>
      <c r="AS206" s="36"/>
      <c r="AT206" s="36"/>
      <c r="AU206" s="39" t="str">
        <f t="shared" si="37"/>
        <v xml:space="preserve"> </v>
      </c>
      <c r="AV206" s="24"/>
    </row>
    <row r="207" spans="1:48" ht="15" customHeight="1" hidden="1" outlineLevel="1">
      <c r="A207" s="76">
        <f t="shared" si="34"/>
        <v>0</v>
      </c>
      <c r="B207" s="18">
        <f t="shared" si="38"/>
        <v>0</v>
      </c>
      <c r="C207" s="40"/>
      <c r="D207" s="13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8" t="str">
        <f t="shared" si="35"/>
        <v xml:space="preserve"> </v>
      </c>
      <c r="R207" s="40"/>
      <c r="S207" s="13"/>
      <c r="T207" s="36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F207" s="39" t="str">
        <f t="shared" si="36"/>
        <v xml:space="preserve"> </v>
      </c>
      <c r="AG207" s="40"/>
      <c r="AH207" s="13"/>
      <c r="AI207" s="36"/>
      <c r="AJ207" s="36"/>
      <c r="AK207" s="36"/>
      <c r="AL207" s="36"/>
      <c r="AM207" s="36"/>
      <c r="AN207" s="36"/>
      <c r="AO207" s="36"/>
      <c r="AP207" s="36"/>
      <c r="AQ207" s="36"/>
      <c r="AR207" s="36"/>
      <c r="AS207" s="36"/>
      <c r="AT207" s="36"/>
      <c r="AU207" s="39" t="str">
        <f t="shared" si="37"/>
        <v xml:space="preserve"> </v>
      </c>
      <c r="AV207" s="24"/>
    </row>
    <row r="208" spans="1:48" ht="15" customHeight="1" hidden="1" outlineLevel="1">
      <c r="A208" s="76">
        <f t="shared" si="34"/>
        <v>0</v>
      </c>
      <c r="B208" s="18">
        <f t="shared" si="38"/>
        <v>0</v>
      </c>
      <c r="C208" s="40"/>
      <c r="D208" s="13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8" t="str">
        <f t="shared" si="35"/>
        <v xml:space="preserve"> </v>
      </c>
      <c r="R208" s="40"/>
      <c r="S208" s="13"/>
      <c r="T208" s="36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F208" s="39" t="str">
        <f t="shared" si="36"/>
        <v xml:space="preserve"> </v>
      </c>
      <c r="AG208" s="40"/>
      <c r="AH208" s="13"/>
      <c r="AI208" s="36"/>
      <c r="AJ208" s="36"/>
      <c r="AK208" s="36"/>
      <c r="AL208" s="36"/>
      <c r="AM208" s="36"/>
      <c r="AN208" s="36"/>
      <c r="AO208" s="36"/>
      <c r="AP208" s="36"/>
      <c r="AQ208" s="36"/>
      <c r="AR208" s="36"/>
      <c r="AS208" s="36"/>
      <c r="AT208" s="36"/>
      <c r="AU208" s="39" t="str">
        <f t="shared" si="37"/>
        <v xml:space="preserve"> </v>
      </c>
      <c r="AV208" s="24"/>
    </row>
    <row r="209" spans="1:48" ht="15" customHeight="1" hidden="1" outlineLevel="1">
      <c r="A209" s="76">
        <f t="shared" si="34"/>
        <v>0</v>
      </c>
      <c r="B209" s="18">
        <f t="shared" si="38"/>
        <v>0</v>
      </c>
      <c r="C209" s="40"/>
      <c r="D209" s="13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8" t="str">
        <f t="shared" si="35"/>
        <v xml:space="preserve"> </v>
      </c>
      <c r="R209" s="40"/>
      <c r="S209" s="13"/>
      <c r="T209" s="36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F209" s="39" t="str">
        <f t="shared" si="36"/>
        <v xml:space="preserve"> </v>
      </c>
      <c r="AG209" s="40"/>
      <c r="AH209" s="13"/>
      <c r="AI209" s="36"/>
      <c r="AJ209" s="36"/>
      <c r="AK209" s="36"/>
      <c r="AL209" s="36"/>
      <c r="AM209" s="36"/>
      <c r="AN209" s="36"/>
      <c r="AO209" s="36"/>
      <c r="AP209" s="36"/>
      <c r="AQ209" s="36"/>
      <c r="AR209" s="36"/>
      <c r="AS209" s="36"/>
      <c r="AT209" s="36"/>
      <c r="AU209" s="39" t="str">
        <f t="shared" si="37"/>
        <v xml:space="preserve"> </v>
      </c>
      <c r="AV209" s="24"/>
    </row>
    <row r="210" spans="1:48" ht="15" customHeight="1" hidden="1" outlineLevel="1">
      <c r="A210" s="76">
        <f t="shared" si="34"/>
        <v>0</v>
      </c>
      <c r="B210" s="18">
        <f t="shared" si="38"/>
        <v>0</v>
      </c>
      <c r="C210" s="40"/>
      <c r="D210" s="13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8" t="str">
        <f t="shared" si="35"/>
        <v xml:space="preserve"> </v>
      </c>
      <c r="R210" s="40"/>
      <c r="S210" s="13"/>
      <c r="T210" s="36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F210" s="39" t="str">
        <f t="shared" si="36"/>
        <v xml:space="preserve"> </v>
      </c>
      <c r="AG210" s="40"/>
      <c r="AH210" s="13"/>
      <c r="AI210" s="36"/>
      <c r="AJ210" s="36"/>
      <c r="AK210" s="36"/>
      <c r="AL210" s="36"/>
      <c r="AM210" s="36"/>
      <c r="AN210" s="36"/>
      <c r="AO210" s="36"/>
      <c r="AP210" s="36"/>
      <c r="AQ210" s="36"/>
      <c r="AR210" s="36"/>
      <c r="AS210" s="36"/>
      <c r="AT210" s="36"/>
      <c r="AU210" s="39" t="str">
        <f t="shared" si="37"/>
        <v xml:space="preserve"> </v>
      </c>
      <c r="AV210" s="24"/>
    </row>
    <row r="211" spans="1:48" ht="15" customHeight="1" hidden="1" outlineLevel="1">
      <c r="A211" s="76">
        <f t="shared" si="34"/>
        <v>0</v>
      </c>
      <c r="B211" s="18">
        <f t="shared" si="38"/>
        <v>0</v>
      </c>
      <c r="C211" s="40"/>
      <c r="D211" s="13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8" t="str">
        <f t="shared" si="35"/>
        <v xml:space="preserve"> </v>
      </c>
      <c r="R211" s="40"/>
      <c r="S211" s="13"/>
      <c r="T211" s="36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F211" s="39" t="str">
        <f t="shared" si="36"/>
        <v xml:space="preserve"> </v>
      </c>
      <c r="AG211" s="40"/>
      <c r="AH211" s="13"/>
      <c r="AI211" s="36"/>
      <c r="AJ211" s="36"/>
      <c r="AK211" s="36"/>
      <c r="AL211" s="36"/>
      <c r="AM211" s="36"/>
      <c r="AN211" s="36"/>
      <c r="AO211" s="36"/>
      <c r="AP211" s="36"/>
      <c r="AQ211" s="36"/>
      <c r="AR211" s="36"/>
      <c r="AS211" s="36"/>
      <c r="AT211" s="36"/>
      <c r="AU211" s="39" t="str">
        <f t="shared" si="37"/>
        <v xml:space="preserve"> </v>
      </c>
      <c r="AV211" s="24"/>
    </row>
    <row r="212" spans="1:48" ht="15" customHeight="1" hidden="1" outlineLevel="1">
      <c r="A212" s="76">
        <f t="shared" si="34"/>
        <v>0</v>
      </c>
      <c r="B212" s="18">
        <f t="shared" si="38"/>
        <v>0</v>
      </c>
      <c r="C212" s="40"/>
      <c r="D212" s="13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8" t="str">
        <f t="shared" si="35"/>
        <v xml:space="preserve"> </v>
      </c>
      <c r="R212" s="40"/>
      <c r="S212" s="13"/>
      <c r="T212" s="36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F212" s="39" t="str">
        <f t="shared" si="36"/>
        <v xml:space="preserve"> </v>
      </c>
      <c r="AG212" s="40"/>
      <c r="AH212" s="13"/>
      <c r="AI212" s="36"/>
      <c r="AJ212" s="36"/>
      <c r="AK212" s="36"/>
      <c r="AL212" s="36"/>
      <c r="AM212" s="36"/>
      <c r="AN212" s="36"/>
      <c r="AO212" s="36"/>
      <c r="AP212" s="36"/>
      <c r="AQ212" s="36"/>
      <c r="AR212" s="36"/>
      <c r="AS212" s="36"/>
      <c r="AT212" s="36"/>
      <c r="AU212" s="39" t="str">
        <f t="shared" si="37"/>
        <v xml:space="preserve"> </v>
      </c>
      <c r="AV212" s="24"/>
    </row>
    <row r="213" spans="1:48" ht="15" customHeight="1" hidden="1" outlineLevel="1">
      <c r="A213" s="76">
        <f t="shared" si="34"/>
        <v>0</v>
      </c>
      <c r="B213" s="18">
        <f t="shared" si="38"/>
        <v>0</v>
      </c>
      <c r="C213" s="40"/>
      <c r="D213" s="13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8" t="str">
        <f t="shared" si="35"/>
        <v xml:space="preserve"> </v>
      </c>
      <c r="R213" s="40"/>
      <c r="S213" s="13"/>
      <c r="T213" s="36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F213" s="39" t="str">
        <f t="shared" si="36"/>
        <v xml:space="preserve"> </v>
      </c>
      <c r="AG213" s="40"/>
      <c r="AH213" s="13"/>
      <c r="AI213" s="36"/>
      <c r="AJ213" s="36"/>
      <c r="AK213" s="36"/>
      <c r="AL213" s="36"/>
      <c r="AM213" s="36"/>
      <c r="AN213" s="36"/>
      <c r="AO213" s="36"/>
      <c r="AP213" s="36"/>
      <c r="AQ213" s="36"/>
      <c r="AR213" s="36"/>
      <c r="AS213" s="36"/>
      <c r="AT213" s="36"/>
      <c r="AU213" s="39" t="str">
        <f t="shared" si="37"/>
        <v xml:space="preserve"> </v>
      </c>
      <c r="AV213" s="24"/>
    </row>
    <row r="214" spans="1:48" ht="15" customHeight="1" hidden="1" outlineLevel="1">
      <c r="A214" s="76">
        <f t="shared" si="34"/>
        <v>0</v>
      </c>
      <c r="B214" s="18">
        <f t="shared" si="38"/>
        <v>0</v>
      </c>
      <c r="C214" s="40"/>
      <c r="D214" s="13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8" t="str">
        <f t="shared" si="35"/>
        <v xml:space="preserve"> </v>
      </c>
      <c r="R214" s="40"/>
      <c r="S214" s="13"/>
      <c r="T214" s="36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F214" s="39" t="str">
        <f t="shared" si="36"/>
        <v xml:space="preserve"> </v>
      </c>
      <c r="AG214" s="40"/>
      <c r="AH214" s="13"/>
      <c r="AI214" s="36"/>
      <c r="AJ214" s="36"/>
      <c r="AK214" s="36"/>
      <c r="AL214" s="36"/>
      <c r="AM214" s="36"/>
      <c r="AN214" s="36"/>
      <c r="AO214" s="36"/>
      <c r="AP214" s="36"/>
      <c r="AQ214" s="36"/>
      <c r="AR214" s="36"/>
      <c r="AS214" s="36"/>
      <c r="AT214" s="36"/>
      <c r="AU214" s="39" t="str">
        <f t="shared" si="37"/>
        <v xml:space="preserve"> </v>
      </c>
      <c r="AV214" s="24"/>
    </row>
    <row r="215" spans="1:48" ht="15" customHeight="1" hidden="1" outlineLevel="1">
      <c r="A215" s="76">
        <f t="shared" si="34"/>
        <v>0</v>
      </c>
      <c r="B215" s="18">
        <f t="shared" si="38"/>
        <v>0</v>
      </c>
      <c r="C215" s="40"/>
      <c r="D215" s="13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8" t="str">
        <f t="shared" si="35"/>
        <v xml:space="preserve"> </v>
      </c>
      <c r="R215" s="40"/>
      <c r="S215" s="13"/>
      <c r="T215" s="36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F215" s="39" t="str">
        <f t="shared" si="36"/>
        <v xml:space="preserve"> </v>
      </c>
      <c r="AG215" s="40"/>
      <c r="AH215" s="13"/>
      <c r="AI215" s="36"/>
      <c r="AJ215" s="36"/>
      <c r="AK215" s="36"/>
      <c r="AL215" s="36"/>
      <c r="AM215" s="36"/>
      <c r="AN215" s="36"/>
      <c r="AO215" s="36"/>
      <c r="AP215" s="36"/>
      <c r="AQ215" s="36"/>
      <c r="AR215" s="36"/>
      <c r="AS215" s="36"/>
      <c r="AT215" s="36"/>
      <c r="AU215" s="39" t="str">
        <f t="shared" si="37"/>
        <v xml:space="preserve"> </v>
      </c>
      <c r="AV215" s="25"/>
    </row>
    <row r="216" spans="1:48" ht="15" customHeight="1" hidden="1" outlineLevel="1">
      <c r="A216" s="76">
        <f t="shared" si="34"/>
        <v>0</v>
      </c>
      <c r="B216" s="18">
        <f t="shared" si="38"/>
        <v>0</v>
      </c>
      <c r="C216" s="40"/>
      <c r="D216" s="13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8" t="str">
        <f t="shared" si="35"/>
        <v xml:space="preserve"> </v>
      </c>
      <c r="R216" s="40"/>
      <c r="S216" s="13"/>
      <c r="T216" s="36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F216" s="39" t="str">
        <f t="shared" si="36"/>
        <v xml:space="preserve"> </v>
      </c>
      <c r="AG216" s="40"/>
      <c r="AH216" s="13"/>
      <c r="AI216" s="36"/>
      <c r="AJ216" s="36"/>
      <c r="AK216" s="36"/>
      <c r="AL216" s="36"/>
      <c r="AM216" s="36"/>
      <c r="AN216" s="36"/>
      <c r="AO216" s="36"/>
      <c r="AP216" s="36"/>
      <c r="AQ216" s="36"/>
      <c r="AR216" s="36"/>
      <c r="AS216" s="36"/>
      <c r="AT216" s="36"/>
      <c r="AU216" s="39" t="str">
        <f t="shared" si="37"/>
        <v xml:space="preserve"> </v>
      </c>
      <c r="AV216" s="25"/>
    </row>
    <row r="217" spans="1:48" ht="15" customHeight="1" hidden="1" outlineLevel="1">
      <c r="A217" s="76">
        <f t="shared" si="34"/>
        <v>0</v>
      </c>
      <c r="B217" s="18">
        <f t="shared" si="38"/>
        <v>0</v>
      </c>
      <c r="C217" s="40"/>
      <c r="D217" s="13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8" t="str">
        <f t="shared" si="35"/>
        <v xml:space="preserve"> </v>
      </c>
      <c r="R217" s="40"/>
      <c r="S217" s="13"/>
      <c r="T217" s="36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F217" s="39" t="str">
        <f t="shared" si="36"/>
        <v xml:space="preserve"> </v>
      </c>
      <c r="AG217" s="40"/>
      <c r="AH217" s="13"/>
      <c r="AI217" s="36"/>
      <c r="AJ217" s="36"/>
      <c r="AK217" s="36"/>
      <c r="AL217" s="36"/>
      <c r="AM217" s="36"/>
      <c r="AN217" s="36"/>
      <c r="AO217" s="36"/>
      <c r="AP217" s="36"/>
      <c r="AQ217" s="36"/>
      <c r="AR217" s="36"/>
      <c r="AS217" s="36"/>
      <c r="AT217" s="36"/>
      <c r="AU217" s="39" t="str">
        <f t="shared" si="37"/>
        <v xml:space="preserve"> </v>
      </c>
      <c r="AV217" s="25"/>
    </row>
    <row r="218" spans="1:48" ht="15" customHeight="1" hidden="1" outlineLevel="1">
      <c r="A218" s="76">
        <f t="shared" si="34"/>
        <v>0</v>
      </c>
      <c r="B218" s="18">
        <f t="shared" si="38"/>
        <v>0</v>
      </c>
      <c r="C218" s="40"/>
      <c r="D218" s="13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8" t="str">
        <f t="shared" si="35"/>
        <v xml:space="preserve"> </v>
      </c>
      <c r="R218" s="40"/>
      <c r="S218" s="13"/>
      <c r="T218" s="36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F218" s="39" t="str">
        <f t="shared" si="36"/>
        <v xml:space="preserve"> </v>
      </c>
      <c r="AG218" s="40"/>
      <c r="AH218" s="13"/>
      <c r="AI218" s="36"/>
      <c r="AJ218" s="36"/>
      <c r="AK218" s="36"/>
      <c r="AL218" s="36"/>
      <c r="AM218" s="36"/>
      <c r="AN218" s="36"/>
      <c r="AO218" s="36"/>
      <c r="AP218" s="36"/>
      <c r="AQ218" s="36"/>
      <c r="AR218" s="36"/>
      <c r="AS218" s="36"/>
      <c r="AT218" s="36"/>
      <c r="AU218" s="39" t="str">
        <f t="shared" si="37"/>
        <v xml:space="preserve"> </v>
      </c>
      <c r="AV218" s="25"/>
    </row>
    <row r="219" spans="1:48" ht="15" customHeight="1" hidden="1" outlineLevel="1">
      <c r="A219" s="76">
        <f t="shared" si="34"/>
        <v>0</v>
      </c>
      <c r="B219" s="18">
        <f t="shared" si="38"/>
        <v>0</v>
      </c>
      <c r="C219" s="40"/>
      <c r="D219" s="13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8" t="str">
        <f t="shared" si="35"/>
        <v xml:space="preserve"> </v>
      </c>
      <c r="R219" s="40"/>
      <c r="S219" s="13"/>
      <c r="T219" s="36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F219" s="39" t="str">
        <f t="shared" si="36"/>
        <v xml:space="preserve"> </v>
      </c>
      <c r="AG219" s="40"/>
      <c r="AH219" s="13"/>
      <c r="AI219" s="36"/>
      <c r="AJ219" s="36"/>
      <c r="AK219" s="36"/>
      <c r="AL219" s="36"/>
      <c r="AM219" s="36"/>
      <c r="AN219" s="36"/>
      <c r="AO219" s="36"/>
      <c r="AP219" s="36"/>
      <c r="AQ219" s="36"/>
      <c r="AR219" s="36"/>
      <c r="AS219" s="36"/>
      <c r="AT219" s="36"/>
      <c r="AU219" s="39" t="str">
        <f t="shared" si="37"/>
        <v xml:space="preserve"> </v>
      </c>
      <c r="AV219" s="25"/>
    </row>
    <row r="220" spans="1:48" ht="15" customHeight="1" hidden="1" outlineLevel="1">
      <c r="A220" s="76">
        <f t="shared" si="34"/>
        <v>0</v>
      </c>
      <c r="B220" s="18">
        <f t="shared" si="38"/>
        <v>0</v>
      </c>
      <c r="C220" s="40"/>
      <c r="D220" s="13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8" t="str">
        <f t="shared" si="35"/>
        <v xml:space="preserve"> </v>
      </c>
      <c r="R220" s="40"/>
      <c r="S220" s="13"/>
      <c r="T220" s="36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F220" s="39" t="str">
        <f t="shared" si="36"/>
        <v xml:space="preserve"> </v>
      </c>
      <c r="AG220" s="40"/>
      <c r="AH220" s="13"/>
      <c r="AI220" s="36"/>
      <c r="AJ220" s="36"/>
      <c r="AK220" s="36"/>
      <c r="AL220" s="36"/>
      <c r="AM220" s="36"/>
      <c r="AN220" s="36"/>
      <c r="AO220" s="36"/>
      <c r="AP220" s="36"/>
      <c r="AQ220" s="36"/>
      <c r="AR220" s="36"/>
      <c r="AS220" s="36"/>
      <c r="AT220" s="36"/>
      <c r="AU220" s="39" t="str">
        <f t="shared" si="37"/>
        <v xml:space="preserve"> </v>
      </c>
      <c r="AV220" s="25"/>
    </row>
    <row r="221" spans="1:48" ht="15" customHeight="1" hidden="1" outlineLevel="1">
      <c r="A221" s="76">
        <f t="shared" si="34"/>
        <v>0</v>
      </c>
      <c r="B221" s="18">
        <f t="shared" si="38"/>
        <v>0</v>
      </c>
      <c r="C221" s="40"/>
      <c r="D221" s="13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8" t="str">
        <f t="shared" si="35"/>
        <v xml:space="preserve"> </v>
      </c>
      <c r="R221" s="40"/>
      <c r="S221" s="13"/>
      <c r="T221" s="36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F221" s="39" t="str">
        <f t="shared" si="36"/>
        <v xml:space="preserve"> </v>
      </c>
      <c r="AG221" s="40"/>
      <c r="AH221" s="13"/>
      <c r="AI221" s="36"/>
      <c r="AJ221" s="36"/>
      <c r="AK221" s="36"/>
      <c r="AL221" s="36"/>
      <c r="AM221" s="36"/>
      <c r="AN221" s="36"/>
      <c r="AO221" s="36"/>
      <c r="AP221" s="36"/>
      <c r="AQ221" s="36"/>
      <c r="AR221" s="36"/>
      <c r="AS221" s="36"/>
      <c r="AT221" s="36"/>
      <c r="AU221" s="39" t="str">
        <f t="shared" si="37"/>
        <v xml:space="preserve"> </v>
      </c>
      <c r="AV221" s="25"/>
    </row>
    <row r="222" spans="1:48" ht="15" customHeight="1" hidden="1" outlineLevel="1">
      <c r="A222" s="76">
        <f t="shared" si="34"/>
        <v>0</v>
      </c>
      <c r="B222" s="18">
        <f t="shared" si="38"/>
        <v>0</v>
      </c>
      <c r="C222" s="40"/>
      <c r="D222" s="13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8" t="str">
        <f t="shared" si="35"/>
        <v xml:space="preserve"> </v>
      </c>
      <c r="R222" s="40"/>
      <c r="S222" s="13"/>
      <c r="T222" s="36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F222" s="39" t="str">
        <f t="shared" si="36"/>
        <v xml:space="preserve"> </v>
      </c>
      <c r="AG222" s="40"/>
      <c r="AH222" s="13"/>
      <c r="AI222" s="36"/>
      <c r="AJ222" s="36"/>
      <c r="AK222" s="36"/>
      <c r="AL222" s="36"/>
      <c r="AM222" s="36"/>
      <c r="AN222" s="36"/>
      <c r="AO222" s="36"/>
      <c r="AP222" s="36"/>
      <c r="AQ222" s="36"/>
      <c r="AR222" s="36"/>
      <c r="AS222" s="36"/>
      <c r="AT222" s="36"/>
      <c r="AU222" s="39" t="str">
        <f t="shared" si="37"/>
        <v xml:space="preserve"> </v>
      </c>
      <c r="AV222" s="25"/>
    </row>
    <row r="223" spans="1:48" ht="15" customHeight="1" hidden="1" outlineLevel="1">
      <c r="A223" s="76">
        <f t="shared" si="34"/>
        <v>0</v>
      </c>
      <c r="B223" s="18">
        <f t="shared" si="38"/>
        <v>0</v>
      </c>
      <c r="C223" s="40"/>
      <c r="D223" s="13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8" t="str">
        <f t="shared" si="35"/>
        <v xml:space="preserve"> </v>
      </c>
      <c r="R223" s="40"/>
      <c r="S223" s="13"/>
      <c r="T223" s="36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F223" s="41" t="str">
        <f t="shared" si="36"/>
        <v xml:space="preserve"> </v>
      </c>
      <c r="AG223" s="40"/>
      <c r="AH223" s="13"/>
      <c r="AI223" s="36"/>
      <c r="AJ223" s="36"/>
      <c r="AK223" s="36"/>
      <c r="AL223" s="36"/>
      <c r="AM223" s="36"/>
      <c r="AN223" s="36"/>
      <c r="AO223" s="36"/>
      <c r="AP223" s="36"/>
      <c r="AQ223" s="36"/>
      <c r="AR223" s="36"/>
      <c r="AS223" s="36"/>
      <c r="AT223" s="36"/>
      <c r="AU223" s="39" t="str">
        <f t="shared" si="37"/>
        <v xml:space="preserve"> </v>
      </c>
      <c r="AV223" s="25"/>
    </row>
    <row r="224" spans="1:48" ht="15" customHeight="1" hidden="1" outlineLevel="1">
      <c r="A224" s="76">
        <f t="shared" si="34"/>
        <v>0</v>
      </c>
      <c r="B224" s="18">
        <f t="shared" si="38"/>
        <v>0</v>
      </c>
      <c r="C224" s="40"/>
      <c r="D224" s="13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8" t="str">
        <f t="shared" si="35"/>
        <v xml:space="preserve"> </v>
      </c>
      <c r="R224" s="40"/>
      <c r="S224" s="13"/>
      <c r="T224" s="36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F224" s="41" t="str">
        <f t="shared" si="36"/>
        <v xml:space="preserve"> </v>
      </c>
      <c r="AG224" s="40"/>
      <c r="AH224" s="13"/>
      <c r="AI224" s="36"/>
      <c r="AJ224" s="36"/>
      <c r="AK224" s="36"/>
      <c r="AL224" s="36"/>
      <c r="AM224" s="36"/>
      <c r="AN224" s="36"/>
      <c r="AO224" s="36"/>
      <c r="AP224" s="36"/>
      <c r="AQ224" s="36"/>
      <c r="AR224" s="36"/>
      <c r="AS224" s="36"/>
      <c r="AT224" s="36"/>
      <c r="AU224" s="39" t="str">
        <f t="shared" si="37"/>
        <v xml:space="preserve"> </v>
      </c>
      <c r="AV224" s="25"/>
    </row>
    <row r="225" spans="1:48" ht="15" customHeight="1">
      <c r="A225" s="76">
        <f>IF((SUM(D225:Q225)+SUM(R225:AF225)+SUM(AG225:AU225))=0,0,1)</f>
        <v>0</v>
      </c>
      <c r="B225" s="119"/>
      <c r="C225" s="11" t="s">
        <v>7</v>
      </c>
      <c r="D225" s="26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8"/>
      <c r="Q225" s="80">
        <f>COUNTIF(Q227:Q251,"-")</f>
        <v>0</v>
      </c>
      <c r="R225" s="11" t="s">
        <v>7</v>
      </c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30"/>
      <c r="AF225" s="31">
        <f>COUNTIF(AF227:AF251,"-")</f>
        <v>0</v>
      </c>
      <c r="AG225" s="11" t="s">
        <v>7</v>
      </c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30"/>
      <c r="AU225" s="31">
        <f>COUNTIF(AU227:AU251,"-")</f>
        <v>0</v>
      </c>
      <c r="AV225" s="25"/>
    </row>
    <row r="226" spans="1:48" ht="15" customHeight="1" collapsed="1">
      <c r="A226" s="76">
        <f aca="true" t="shared" si="39" ref="A226:A251">IF((SUM(D226:Q226)+SUM(R226:AF226)+SUM(AG226:AU226))=0,0,1)</f>
        <v>0</v>
      </c>
      <c r="B226" s="120"/>
      <c r="C226" s="11" t="s">
        <v>8</v>
      </c>
      <c r="D226" s="26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8"/>
      <c r="Q226" s="80">
        <f>COUNTIF(Q227:Q251,"-")+COUNTIF(Q227:Q251,"+")</f>
        <v>0</v>
      </c>
      <c r="R226" s="11" t="s">
        <v>8</v>
      </c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30"/>
      <c r="AF226" s="31">
        <f>COUNTIF(AF227:AF251,"-")+COUNTIF(AF227:AF251,"+")</f>
        <v>0</v>
      </c>
      <c r="AG226" s="11" t="s">
        <v>8</v>
      </c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30"/>
      <c r="AU226" s="31">
        <f>COUNTIF(AU227:AU251,"-")+COUNTIF(AU227:AU251,"+")</f>
        <v>0</v>
      </c>
      <c r="AV226" s="25"/>
    </row>
    <row r="227" spans="1:48" ht="15" customHeight="1" hidden="1" outlineLevel="1">
      <c r="A227" s="76">
        <f t="shared" si="39"/>
        <v>0</v>
      </c>
      <c r="B227" s="18">
        <f>B225</f>
        <v>0</v>
      </c>
      <c r="C227" s="35"/>
      <c r="D227" s="13"/>
      <c r="E227" s="36"/>
      <c r="F227" s="36"/>
      <c r="G227" s="36"/>
      <c r="H227" s="36"/>
      <c r="I227" s="36"/>
      <c r="J227" s="36"/>
      <c r="K227" s="36"/>
      <c r="L227" s="36"/>
      <c r="M227" s="36"/>
      <c r="N227" s="37"/>
      <c r="O227" s="36"/>
      <c r="P227" s="36"/>
      <c r="Q227" s="38" t="str">
        <f>IF(C227&gt;0,IF(AND(E227&lt;=$E$6,F227&lt;=$F$6,G227&lt;=$G$6,H227&lt;=$H$6,I227&lt;=$I$6,J227&lt;=$J$6,K227&lt;=$K$6,L227&lt;=$L$6,M227&lt;=$M$6,N227&lt;=$N$6,O227&lt;=$O$6,P227&lt;=$P$6),"+","-")," ")</f>
        <v xml:space="preserve"> </v>
      </c>
      <c r="R227" s="35"/>
      <c r="S227" s="13"/>
      <c r="T227" s="36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F227" s="39" t="str">
        <f>IF(S227&gt;0,IF(AND(T227&lt;=$T$6,U227&lt;=$U$6,V227&lt;=$V$6,W227&lt;=$W$6,X227&lt;=$X$6,Y227&lt;=$Y$6,Z227&lt;=$Z$6,AA227&lt;=$AA$6,AB227&lt;=$AB$6,AC227&lt;=$AC$6,AD227&lt;=$AD$6,AE227&lt;=$AE$6),"+","-")," ")</f>
        <v xml:space="preserve"> </v>
      </c>
      <c r="AG227" s="35"/>
      <c r="AH227" s="13"/>
      <c r="AI227" s="36"/>
      <c r="AJ227" s="36"/>
      <c r="AK227" s="36"/>
      <c r="AL227" s="36"/>
      <c r="AM227" s="36"/>
      <c r="AN227" s="36"/>
      <c r="AO227" s="36"/>
      <c r="AP227" s="36"/>
      <c r="AQ227" s="36"/>
      <c r="AR227" s="36"/>
      <c r="AS227" s="36"/>
      <c r="AT227" s="36"/>
      <c r="AU227" s="39" t="str">
        <f>IF(AG227&gt;0,IF(AND(AI227&lt;=$AI$6,AJ227&lt;=$AJ$6,AK227&lt;=$AK$6,AL227&lt;=$AL$6,AM227&lt;=$AM$6,AN227&lt;=$AN$6,AO227&lt;=$AO$6,AP227&lt;=$AP$6,AT227&lt;=$AT$6,AQ227&lt;=$AQ$6,AR227&lt;=$AR$6,AS227&lt;=$AS$6),"+","-")," ")</f>
        <v xml:space="preserve"> </v>
      </c>
      <c r="AV227" s="24"/>
    </row>
    <row r="228" spans="1:48" ht="15" customHeight="1" hidden="1" outlineLevel="1">
      <c r="A228" s="76">
        <f t="shared" si="39"/>
        <v>0</v>
      </c>
      <c r="B228" s="18">
        <f>B227</f>
        <v>0</v>
      </c>
      <c r="C228" s="35"/>
      <c r="D228" s="13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8" t="str">
        <f aca="true" t="shared" si="40" ref="Q228:Q251">IF(C228&gt;0,IF(AND(E228&lt;=$E$6,F228&lt;=$F$6,G228&lt;=$G$6,H228&lt;=$H$6,I228&lt;=$I$6,J228&lt;=$J$6,K228&lt;=$K$6,L228&lt;=$L$6,M228&lt;=$M$6,N228&lt;=$N$6,O228&lt;=$O$6,P228&lt;=$P$6),"+","-")," ")</f>
        <v xml:space="preserve"> </v>
      </c>
      <c r="R228" s="35"/>
      <c r="S228" s="13"/>
      <c r="T228" s="36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F228" s="39" t="str">
        <f aca="true" t="shared" si="41" ref="AF228:AF251">IF(S228&gt;0,IF(AND(T228&lt;=$T$6,U228&lt;=$U$6,V228&lt;=$V$6,W228&lt;=$W$6,X228&lt;=$X$6,Y228&lt;=$Y$6,Z228&lt;=$Z$6,AA228&lt;=$AA$6,AB228&lt;=$AB$6,AC228&lt;=$AC$6,AD228&lt;=$AD$6,AE228&lt;=$AE$6),"+","-")," ")</f>
        <v xml:space="preserve"> </v>
      </c>
      <c r="AG228" s="35"/>
      <c r="AH228" s="13"/>
      <c r="AI228" s="36"/>
      <c r="AJ228" s="36"/>
      <c r="AK228" s="36"/>
      <c r="AL228" s="36"/>
      <c r="AM228" s="36"/>
      <c r="AN228" s="36"/>
      <c r="AO228" s="36"/>
      <c r="AP228" s="36"/>
      <c r="AQ228" s="36"/>
      <c r="AR228" s="36"/>
      <c r="AS228" s="36"/>
      <c r="AT228" s="36"/>
      <c r="AU228" s="39" t="str">
        <f aca="true" t="shared" si="42" ref="AU228:AU251">IF(AG228&gt;0,IF(AND(AI228&lt;=$AI$6,AJ228&lt;=$AJ$6,AK228&lt;=$AK$6,AL228&lt;=$AL$6,AM228&lt;=$AM$6,AN228&lt;=$AN$6,AO228&lt;=$AO$6,AP228&lt;=$AP$6,AT228&lt;=$AT$6,AQ228&lt;=$AQ$6,AR228&lt;=$AR$6,AS228&lt;=$AS$6),"+","-")," ")</f>
        <v xml:space="preserve"> </v>
      </c>
      <c r="AV228" s="24"/>
    </row>
    <row r="229" spans="1:48" ht="15" customHeight="1" hidden="1" outlineLevel="1">
      <c r="A229" s="76">
        <f t="shared" si="39"/>
        <v>0</v>
      </c>
      <c r="B229" s="18">
        <f aca="true" t="shared" si="43" ref="B229:B251">B228</f>
        <v>0</v>
      </c>
      <c r="C229" s="35"/>
      <c r="D229" s="13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8" t="str">
        <f t="shared" si="40"/>
        <v xml:space="preserve"> </v>
      </c>
      <c r="R229" s="35"/>
      <c r="S229" s="13"/>
      <c r="T229" s="36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F229" s="39" t="str">
        <f t="shared" si="41"/>
        <v xml:space="preserve"> </v>
      </c>
      <c r="AG229" s="35"/>
      <c r="AH229" s="13"/>
      <c r="AI229" s="36"/>
      <c r="AJ229" s="36"/>
      <c r="AK229" s="36"/>
      <c r="AL229" s="36"/>
      <c r="AM229" s="36"/>
      <c r="AN229" s="36"/>
      <c r="AO229" s="36"/>
      <c r="AP229" s="36"/>
      <c r="AQ229" s="36"/>
      <c r="AR229" s="36"/>
      <c r="AS229" s="36"/>
      <c r="AT229" s="36"/>
      <c r="AU229" s="39" t="str">
        <f t="shared" si="42"/>
        <v xml:space="preserve"> </v>
      </c>
      <c r="AV229" s="24"/>
    </row>
    <row r="230" spans="1:48" ht="15" customHeight="1" hidden="1" outlineLevel="1">
      <c r="A230" s="76">
        <f t="shared" si="39"/>
        <v>0</v>
      </c>
      <c r="B230" s="18">
        <f t="shared" si="43"/>
        <v>0</v>
      </c>
      <c r="C230" s="35"/>
      <c r="D230" s="13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8" t="str">
        <f t="shared" si="40"/>
        <v xml:space="preserve"> </v>
      </c>
      <c r="R230" s="35"/>
      <c r="S230" s="13"/>
      <c r="T230" s="36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F230" s="39" t="str">
        <f t="shared" si="41"/>
        <v xml:space="preserve"> </v>
      </c>
      <c r="AG230" s="35"/>
      <c r="AH230" s="13"/>
      <c r="AI230" s="36"/>
      <c r="AJ230" s="36"/>
      <c r="AK230" s="36"/>
      <c r="AL230" s="36"/>
      <c r="AM230" s="36"/>
      <c r="AN230" s="36"/>
      <c r="AO230" s="36"/>
      <c r="AP230" s="36"/>
      <c r="AQ230" s="36"/>
      <c r="AR230" s="36"/>
      <c r="AS230" s="36"/>
      <c r="AT230" s="36"/>
      <c r="AU230" s="39" t="str">
        <f t="shared" si="42"/>
        <v xml:space="preserve"> </v>
      </c>
      <c r="AV230" s="24"/>
    </row>
    <row r="231" spans="1:48" ht="15" customHeight="1" hidden="1" outlineLevel="1">
      <c r="A231" s="76">
        <f t="shared" si="39"/>
        <v>0</v>
      </c>
      <c r="B231" s="18">
        <f t="shared" si="43"/>
        <v>0</v>
      </c>
      <c r="C231" s="35"/>
      <c r="D231" s="13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8" t="str">
        <f t="shared" si="40"/>
        <v xml:space="preserve"> </v>
      </c>
      <c r="R231" s="35"/>
      <c r="S231" s="13"/>
      <c r="T231" s="36"/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F231" s="39" t="str">
        <f t="shared" si="41"/>
        <v xml:space="preserve"> </v>
      </c>
      <c r="AG231" s="35"/>
      <c r="AH231" s="13"/>
      <c r="AI231" s="36"/>
      <c r="AJ231" s="36"/>
      <c r="AK231" s="36"/>
      <c r="AL231" s="36"/>
      <c r="AM231" s="36"/>
      <c r="AN231" s="36"/>
      <c r="AO231" s="36"/>
      <c r="AP231" s="36"/>
      <c r="AQ231" s="36"/>
      <c r="AR231" s="36"/>
      <c r="AS231" s="36"/>
      <c r="AT231" s="36"/>
      <c r="AU231" s="39" t="str">
        <f t="shared" si="42"/>
        <v xml:space="preserve"> </v>
      </c>
      <c r="AV231" s="24"/>
    </row>
    <row r="232" spans="1:48" ht="15" customHeight="1" hidden="1" outlineLevel="1">
      <c r="A232" s="76">
        <f t="shared" si="39"/>
        <v>0</v>
      </c>
      <c r="B232" s="18">
        <f t="shared" si="43"/>
        <v>0</v>
      </c>
      <c r="C232" s="35"/>
      <c r="D232" s="13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8" t="str">
        <f t="shared" si="40"/>
        <v xml:space="preserve"> </v>
      </c>
      <c r="R232" s="35"/>
      <c r="S232" s="13"/>
      <c r="T232" s="36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F232" s="39" t="str">
        <f t="shared" si="41"/>
        <v xml:space="preserve"> </v>
      </c>
      <c r="AG232" s="35"/>
      <c r="AH232" s="13"/>
      <c r="AI232" s="36"/>
      <c r="AJ232" s="36"/>
      <c r="AK232" s="36"/>
      <c r="AL232" s="36"/>
      <c r="AM232" s="36"/>
      <c r="AN232" s="36"/>
      <c r="AO232" s="36"/>
      <c r="AP232" s="36"/>
      <c r="AQ232" s="36"/>
      <c r="AR232" s="36"/>
      <c r="AS232" s="36"/>
      <c r="AT232" s="36"/>
      <c r="AU232" s="39" t="str">
        <f t="shared" si="42"/>
        <v xml:space="preserve"> </v>
      </c>
      <c r="AV232" s="24"/>
    </row>
    <row r="233" spans="1:48" ht="15" customHeight="1" hidden="1" outlineLevel="1">
      <c r="A233" s="76">
        <f t="shared" si="39"/>
        <v>0</v>
      </c>
      <c r="B233" s="18">
        <f t="shared" si="43"/>
        <v>0</v>
      </c>
      <c r="C233" s="35"/>
      <c r="D233" s="13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8" t="str">
        <f t="shared" si="40"/>
        <v xml:space="preserve"> </v>
      </c>
      <c r="R233" s="35"/>
      <c r="S233" s="13"/>
      <c r="T233" s="36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F233" s="39" t="str">
        <f t="shared" si="41"/>
        <v xml:space="preserve"> </v>
      </c>
      <c r="AG233" s="35"/>
      <c r="AH233" s="13"/>
      <c r="AI233" s="36"/>
      <c r="AJ233" s="36"/>
      <c r="AK233" s="36"/>
      <c r="AL233" s="36"/>
      <c r="AM233" s="36"/>
      <c r="AN233" s="36"/>
      <c r="AO233" s="36"/>
      <c r="AP233" s="36"/>
      <c r="AQ233" s="36"/>
      <c r="AR233" s="36"/>
      <c r="AS233" s="36"/>
      <c r="AT233" s="36"/>
      <c r="AU233" s="39" t="str">
        <f t="shared" si="42"/>
        <v xml:space="preserve"> </v>
      </c>
      <c r="AV233" s="24"/>
    </row>
    <row r="234" spans="1:48" ht="15" customHeight="1" hidden="1" outlineLevel="1">
      <c r="A234" s="76">
        <f t="shared" si="39"/>
        <v>0</v>
      </c>
      <c r="B234" s="18">
        <f t="shared" si="43"/>
        <v>0</v>
      </c>
      <c r="C234" s="40"/>
      <c r="D234" s="13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8" t="str">
        <f t="shared" si="40"/>
        <v xml:space="preserve"> </v>
      </c>
      <c r="R234" s="40"/>
      <c r="S234" s="13"/>
      <c r="T234" s="36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F234" s="39" t="str">
        <f t="shared" si="41"/>
        <v xml:space="preserve"> </v>
      </c>
      <c r="AG234" s="40"/>
      <c r="AH234" s="13"/>
      <c r="AI234" s="36"/>
      <c r="AJ234" s="36"/>
      <c r="AK234" s="36"/>
      <c r="AL234" s="36"/>
      <c r="AM234" s="36"/>
      <c r="AN234" s="36"/>
      <c r="AO234" s="36"/>
      <c r="AP234" s="36"/>
      <c r="AQ234" s="36"/>
      <c r="AR234" s="36"/>
      <c r="AS234" s="36"/>
      <c r="AT234" s="36"/>
      <c r="AU234" s="39" t="str">
        <f t="shared" si="42"/>
        <v xml:space="preserve"> </v>
      </c>
      <c r="AV234" s="24"/>
    </row>
    <row r="235" spans="1:48" ht="15" customHeight="1" hidden="1" outlineLevel="1">
      <c r="A235" s="76">
        <f t="shared" si="39"/>
        <v>0</v>
      </c>
      <c r="B235" s="18">
        <f t="shared" si="43"/>
        <v>0</v>
      </c>
      <c r="C235" s="40"/>
      <c r="D235" s="13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8" t="str">
        <f t="shared" si="40"/>
        <v xml:space="preserve"> </v>
      </c>
      <c r="R235" s="40"/>
      <c r="S235" s="13"/>
      <c r="T235" s="36"/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F235" s="39" t="str">
        <f t="shared" si="41"/>
        <v xml:space="preserve"> </v>
      </c>
      <c r="AG235" s="40"/>
      <c r="AH235" s="13"/>
      <c r="AI235" s="36"/>
      <c r="AJ235" s="36"/>
      <c r="AK235" s="36"/>
      <c r="AL235" s="36"/>
      <c r="AM235" s="36"/>
      <c r="AN235" s="36"/>
      <c r="AO235" s="36"/>
      <c r="AP235" s="36"/>
      <c r="AQ235" s="36"/>
      <c r="AR235" s="36"/>
      <c r="AS235" s="36"/>
      <c r="AT235" s="36"/>
      <c r="AU235" s="39" t="str">
        <f t="shared" si="42"/>
        <v xml:space="preserve"> </v>
      </c>
      <c r="AV235" s="24"/>
    </row>
    <row r="236" spans="1:48" ht="15" customHeight="1" hidden="1" outlineLevel="1">
      <c r="A236" s="76">
        <f t="shared" si="39"/>
        <v>0</v>
      </c>
      <c r="B236" s="18">
        <f t="shared" si="43"/>
        <v>0</v>
      </c>
      <c r="C236" s="40"/>
      <c r="D236" s="13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8" t="str">
        <f t="shared" si="40"/>
        <v xml:space="preserve"> </v>
      </c>
      <c r="R236" s="40"/>
      <c r="S236" s="13"/>
      <c r="T236" s="36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F236" s="39" t="str">
        <f t="shared" si="41"/>
        <v xml:space="preserve"> </v>
      </c>
      <c r="AG236" s="40"/>
      <c r="AH236" s="13"/>
      <c r="AI236" s="36"/>
      <c r="AJ236" s="36"/>
      <c r="AK236" s="36"/>
      <c r="AL236" s="36"/>
      <c r="AM236" s="36"/>
      <c r="AN236" s="36"/>
      <c r="AO236" s="36"/>
      <c r="AP236" s="36"/>
      <c r="AQ236" s="36"/>
      <c r="AR236" s="36"/>
      <c r="AS236" s="36"/>
      <c r="AT236" s="36"/>
      <c r="AU236" s="39" t="str">
        <f t="shared" si="42"/>
        <v xml:space="preserve"> </v>
      </c>
      <c r="AV236" s="24"/>
    </row>
    <row r="237" spans="1:48" ht="15" customHeight="1" hidden="1" outlineLevel="1">
      <c r="A237" s="76">
        <f t="shared" si="39"/>
        <v>0</v>
      </c>
      <c r="B237" s="18">
        <f t="shared" si="43"/>
        <v>0</v>
      </c>
      <c r="C237" s="40"/>
      <c r="D237" s="13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8" t="str">
        <f t="shared" si="40"/>
        <v xml:space="preserve"> </v>
      </c>
      <c r="R237" s="40"/>
      <c r="S237" s="13"/>
      <c r="T237" s="36"/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F237" s="39" t="str">
        <f t="shared" si="41"/>
        <v xml:space="preserve"> </v>
      </c>
      <c r="AG237" s="40"/>
      <c r="AH237" s="13"/>
      <c r="AI237" s="36"/>
      <c r="AJ237" s="36"/>
      <c r="AK237" s="36"/>
      <c r="AL237" s="36"/>
      <c r="AM237" s="36"/>
      <c r="AN237" s="36"/>
      <c r="AO237" s="36"/>
      <c r="AP237" s="36"/>
      <c r="AQ237" s="36"/>
      <c r="AR237" s="36"/>
      <c r="AS237" s="36"/>
      <c r="AT237" s="36"/>
      <c r="AU237" s="39" t="str">
        <f t="shared" si="42"/>
        <v xml:space="preserve"> </v>
      </c>
      <c r="AV237" s="24"/>
    </row>
    <row r="238" spans="1:48" ht="15" customHeight="1" hidden="1" outlineLevel="1">
      <c r="A238" s="76">
        <f t="shared" si="39"/>
        <v>0</v>
      </c>
      <c r="B238" s="18">
        <f t="shared" si="43"/>
        <v>0</v>
      </c>
      <c r="C238" s="40"/>
      <c r="D238" s="13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8" t="str">
        <f t="shared" si="40"/>
        <v xml:space="preserve"> </v>
      </c>
      <c r="R238" s="40"/>
      <c r="S238" s="13"/>
      <c r="T238" s="36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F238" s="39" t="str">
        <f t="shared" si="41"/>
        <v xml:space="preserve"> </v>
      </c>
      <c r="AG238" s="40"/>
      <c r="AH238" s="13"/>
      <c r="AI238" s="36"/>
      <c r="AJ238" s="36"/>
      <c r="AK238" s="36"/>
      <c r="AL238" s="36"/>
      <c r="AM238" s="36"/>
      <c r="AN238" s="36"/>
      <c r="AO238" s="36"/>
      <c r="AP238" s="36"/>
      <c r="AQ238" s="36"/>
      <c r="AR238" s="36"/>
      <c r="AS238" s="36"/>
      <c r="AT238" s="36"/>
      <c r="AU238" s="39" t="str">
        <f t="shared" si="42"/>
        <v xml:space="preserve"> </v>
      </c>
      <c r="AV238" s="24"/>
    </row>
    <row r="239" spans="1:48" ht="15" customHeight="1" hidden="1" outlineLevel="1">
      <c r="A239" s="76">
        <f t="shared" si="39"/>
        <v>0</v>
      </c>
      <c r="B239" s="18">
        <f t="shared" si="43"/>
        <v>0</v>
      </c>
      <c r="C239" s="40"/>
      <c r="D239" s="13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8" t="str">
        <f t="shared" si="40"/>
        <v xml:space="preserve"> </v>
      </c>
      <c r="R239" s="40"/>
      <c r="S239" s="13"/>
      <c r="T239" s="36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F239" s="39" t="str">
        <f t="shared" si="41"/>
        <v xml:space="preserve"> </v>
      </c>
      <c r="AG239" s="40"/>
      <c r="AH239" s="13"/>
      <c r="AI239" s="36"/>
      <c r="AJ239" s="36"/>
      <c r="AK239" s="36"/>
      <c r="AL239" s="36"/>
      <c r="AM239" s="36"/>
      <c r="AN239" s="36"/>
      <c r="AO239" s="36"/>
      <c r="AP239" s="36"/>
      <c r="AQ239" s="36"/>
      <c r="AR239" s="36"/>
      <c r="AS239" s="36"/>
      <c r="AT239" s="36"/>
      <c r="AU239" s="39" t="str">
        <f t="shared" si="42"/>
        <v xml:space="preserve"> </v>
      </c>
      <c r="AV239" s="24"/>
    </row>
    <row r="240" spans="1:48" ht="15" customHeight="1" hidden="1" outlineLevel="1">
      <c r="A240" s="76">
        <f t="shared" si="39"/>
        <v>0</v>
      </c>
      <c r="B240" s="18">
        <f t="shared" si="43"/>
        <v>0</v>
      </c>
      <c r="C240" s="40"/>
      <c r="D240" s="13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8" t="str">
        <f t="shared" si="40"/>
        <v xml:space="preserve"> </v>
      </c>
      <c r="R240" s="40"/>
      <c r="S240" s="13"/>
      <c r="T240" s="36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F240" s="39" t="str">
        <f t="shared" si="41"/>
        <v xml:space="preserve"> </v>
      </c>
      <c r="AG240" s="40"/>
      <c r="AH240" s="13"/>
      <c r="AI240" s="36"/>
      <c r="AJ240" s="36"/>
      <c r="AK240" s="36"/>
      <c r="AL240" s="36"/>
      <c r="AM240" s="36"/>
      <c r="AN240" s="36"/>
      <c r="AO240" s="36"/>
      <c r="AP240" s="36"/>
      <c r="AQ240" s="36"/>
      <c r="AR240" s="36"/>
      <c r="AS240" s="36"/>
      <c r="AT240" s="36"/>
      <c r="AU240" s="39" t="str">
        <f t="shared" si="42"/>
        <v xml:space="preserve"> </v>
      </c>
      <c r="AV240" s="24"/>
    </row>
    <row r="241" spans="1:48" ht="15" customHeight="1" hidden="1" outlineLevel="1">
      <c r="A241" s="76">
        <f t="shared" si="39"/>
        <v>0</v>
      </c>
      <c r="B241" s="18">
        <f t="shared" si="43"/>
        <v>0</v>
      </c>
      <c r="C241" s="40"/>
      <c r="D241" s="13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8" t="str">
        <f t="shared" si="40"/>
        <v xml:space="preserve"> </v>
      </c>
      <c r="R241" s="40"/>
      <c r="S241" s="13"/>
      <c r="T241" s="36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F241" s="39" t="str">
        <f t="shared" si="41"/>
        <v xml:space="preserve"> </v>
      </c>
      <c r="AG241" s="40"/>
      <c r="AH241" s="13"/>
      <c r="AI241" s="36"/>
      <c r="AJ241" s="36"/>
      <c r="AK241" s="36"/>
      <c r="AL241" s="36"/>
      <c r="AM241" s="36"/>
      <c r="AN241" s="36"/>
      <c r="AO241" s="36"/>
      <c r="AP241" s="36"/>
      <c r="AQ241" s="36"/>
      <c r="AR241" s="36"/>
      <c r="AS241" s="36"/>
      <c r="AT241" s="36"/>
      <c r="AU241" s="39" t="str">
        <f t="shared" si="42"/>
        <v xml:space="preserve"> </v>
      </c>
      <c r="AV241" s="24"/>
    </row>
    <row r="242" spans="1:48" ht="15" customHeight="1" hidden="1" outlineLevel="1">
      <c r="A242" s="76">
        <f t="shared" si="39"/>
        <v>0</v>
      </c>
      <c r="B242" s="18">
        <f t="shared" si="43"/>
        <v>0</v>
      </c>
      <c r="C242" s="40"/>
      <c r="D242" s="13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8" t="str">
        <f t="shared" si="40"/>
        <v xml:space="preserve"> </v>
      </c>
      <c r="R242" s="40"/>
      <c r="S242" s="13"/>
      <c r="T242" s="36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F242" s="39" t="str">
        <f t="shared" si="41"/>
        <v xml:space="preserve"> </v>
      </c>
      <c r="AG242" s="40"/>
      <c r="AH242" s="13"/>
      <c r="AI242" s="36"/>
      <c r="AJ242" s="36"/>
      <c r="AK242" s="36"/>
      <c r="AL242" s="36"/>
      <c r="AM242" s="36"/>
      <c r="AN242" s="36"/>
      <c r="AO242" s="36"/>
      <c r="AP242" s="36"/>
      <c r="AQ242" s="36"/>
      <c r="AR242" s="36"/>
      <c r="AS242" s="36"/>
      <c r="AT242" s="36"/>
      <c r="AU242" s="39" t="str">
        <f t="shared" si="42"/>
        <v xml:space="preserve"> </v>
      </c>
      <c r="AV242" s="25"/>
    </row>
    <row r="243" spans="1:48" ht="15" customHeight="1" hidden="1" outlineLevel="1">
      <c r="A243" s="76">
        <f t="shared" si="39"/>
        <v>0</v>
      </c>
      <c r="B243" s="18">
        <f t="shared" si="43"/>
        <v>0</v>
      </c>
      <c r="C243" s="40"/>
      <c r="D243" s="13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8" t="str">
        <f t="shared" si="40"/>
        <v xml:space="preserve"> </v>
      </c>
      <c r="R243" s="40"/>
      <c r="S243" s="13"/>
      <c r="T243" s="36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F243" s="39" t="str">
        <f t="shared" si="41"/>
        <v xml:space="preserve"> </v>
      </c>
      <c r="AG243" s="40"/>
      <c r="AH243" s="13"/>
      <c r="AI243" s="36"/>
      <c r="AJ243" s="36"/>
      <c r="AK243" s="36"/>
      <c r="AL243" s="36"/>
      <c r="AM243" s="36"/>
      <c r="AN243" s="36"/>
      <c r="AO243" s="36"/>
      <c r="AP243" s="36"/>
      <c r="AQ243" s="36"/>
      <c r="AR243" s="36"/>
      <c r="AS243" s="36"/>
      <c r="AT243" s="36"/>
      <c r="AU243" s="39" t="str">
        <f t="shared" si="42"/>
        <v xml:space="preserve"> </v>
      </c>
      <c r="AV243" s="25"/>
    </row>
    <row r="244" spans="1:48" ht="15" customHeight="1" hidden="1" outlineLevel="1">
      <c r="A244" s="76">
        <f t="shared" si="39"/>
        <v>0</v>
      </c>
      <c r="B244" s="18">
        <f t="shared" si="43"/>
        <v>0</v>
      </c>
      <c r="C244" s="40"/>
      <c r="D244" s="13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8" t="str">
        <f t="shared" si="40"/>
        <v xml:space="preserve"> </v>
      </c>
      <c r="R244" s="40"/>
      <c r="S244" s="13"/>
      <c r="T244" s="36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F244" s="39" t="str">
        <f t="shared" si="41"/>
        <v xml:space="preserve"> </v>
      </c>
      <c r="AG244" s="40"/>
      <c r="AH244" s="13"/>
      <c r="AI244" s="36"/>
      <c r="AJ244" s="36"/>
      <c r="AK244" s="36"/>
      <c r="AL244" s="36"/>
      <c r="AM244" s="36"/>
      <c r="AN244" s="36"/>
      <c r="AO244" s="36"/>
      <c r="AP244" s="36"/>
      <c r="AQ244" s="36"/>
      <c r="AR244" s="36"/>
      <c r="AS244" s="36"/>
      <c r="AT244" s="36"/>
      <c r="AU244" s="39" t="str">
        <f t="shared" si="42"/>
        <v xml:space="preserve"> </v>
      </c>
      <c r="AV244" s="25"/>
    </row>
    <row r="245" spans="1:48" ht="15" customHeight="1" hidden="1" outlineLevel="1">
      <c r="A245" s="76">
        <f t="shared" si="39"/>
        <v>0</v>
      </c>
      <c r="B245" s="18">
        <f t="shared" si="43"/>
        <v>0</v>
      </c>
      <c r="C245" s="40"/>
      <c r="D245" s="13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8" t="str">
        <f t="shared" si="40"/>
        <v xml:space="preserve"> </v>
      </c>
      <c r="R245" s="40"/>
      <c r="S245" s="13"/>
      <c r="T245" s="36"/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F245" s="39" t="str">
        <f t="shared" si="41"/>
        <v xml:space="preserve"> </v>
      </c>
      <c r="AG245" s="40"/>
      <c r="AH245" s="13"/>
      <c r="AI245" s="36"/>
      <c r="AJ245" s="36"/>
      <c r="AK245" s="36"/>
      <c r="AL245" s="36"/>
      <c r="AM245" s="36"/>
      <c r="AN245" s="36"/>
      <c r="AO245" s="36"/>
      <c r="AP245" s="36"/>
      <c r="AQ245" s="36"/>
      <c r="AR245" s="36"/>
      <c r="AS245" s="36"/>
      <c r="AT245" s="36"/>
      <c r="AU245" s="39" t="str">
        <f t="shared" si="42"/>
        <v xml:space="preserve"> </v>
      </c>
      <c r="AV245" s="25"/>
    </row>
    <row r="246" spans="1:48" ht="15" customHeight="1" hidden="1" outlineLevel="1">
      <c r="A246" s="76">
        <f t="shared" si="39"/>
        <v>0</v>
      </c>
      <c r="B246" s="18">
        <f t="shared" si="43"/>
        <v>0</v>
      </c>
      <c r="C246" s="40"/>
      <c r="D246" s="13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8" t="str">
        <f t="shared" si="40"/>
        <v xml:space="preserve"> </v>
      </c>
      <c r="R246" s="40"/>
      <c r="S246" s="13"/>
      <c r="T246" s="36"/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F246" s="39" t="str">
        <f t="shared" si="41"/>
        <v xml:space="preserve"> </v>
      </c>
      <c r="AG246" s="40"/>
      <c r="AH246" s="13"/>
      <c r="AI246" s="36"/>
      <c r="AJ246" s="36"/>
      <c r="AK246" s="36"/>
      <c r="AL246" s="36"/>
      <c r="AM246" s="36"/>
      <c r="AN246" s="36"/>
      <c r="AO246" s="36"/>
      <c r="AP246" s="36"/>
      <c r="AQ246" s="36"/>
      <c r="AR246" s="36"/>
      <c r="AS246" s="36"/>
      <c r="AT246" s="36"/>
      <c r="AU246" s="39" t="str">
        <f t="shared" si="42"/>
        <v xml:space="preserve"> </v>
      </c>
      <c r="AV246" s="25"/>
    </row>
    <row r="247" spans="1:48" ht="15" customHeight="1" hidden="1" outlineLevel="1">
      <c r="A247" s="76">
        <f t="shared" si="39"/>
        <v>0</v>
      </c>
      <c r="B247" s="18">
        <f t="shared" si="43"/>
        <v>0</v>
      </c>
      <c r="C247" s="40"/>
      <c r="D247" s="13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8" t="str">
        <f t="shared" si="40"/>
        <v xml:space="preserve"> </v>
      </c>
      <c r="R247" s="40"/>
      <c r="S247" s="13"/>
      <c r="T247" s="36"/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F247" s="39" t="str">
        <f t="shared" si="41"/>
        <v xml:space="preserve"> </v>
      </c>
      <c r="AG247" s="40"/>
      <c r="AH247" s="13"/>
      <c r="AI247" s="36"/>
      <c r="AJ247" s="36"/>
      <c r="AK247" s="36"/>
      <c r="AL247" s="36"/>
      <c r="AM247" s="36"/>
      <c r="AN247" s="36"/>
      <c r="AO247" s="36"/>
      <c r="AP247" s="36"/>
      <c r="AQ247" s="36"/>
      <c r="AR247" s="36"/>
      <c r="AS247" s="36"/>
      <c r="AT247" s="36"/>
      <c r="AU247" s="39" t="str">
        <f t="shared" si="42"/>
        <v xml:space="preserve"> </v>
      </c>
      <c r="AV247" s="25"/>
    </row>
    <row r="248" spans="1:48" ht="15" customHeight="1" hidden="1" outlineLevel="1">
      <c r="A248" s="76">
        <f t="shared" si="39"/>
        <v>0</v>
      </c>
      <c r="B248" s="18">
        <f t="shared" si="43"/>
        <v>0</v>
      </c>
      <c r="C248" s="40"/>
      <c r="D248" s="13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8" t="str">
        <f t="shared" si="40"/>
        <v xml:space="preserve"> </v>
      </c>
      <c r="R248" s="40"/>
      <c r="S248" s="13"/>
      <c r="T248" s="36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F248" s="39" t="str">
        <f t="shared" si="41"/>
        <v xml:space="preserve"> </v>
      </c>
      <c r="AG248" s="40"/>
      <c r="AH248" s="13"/>
      <c r="AI248" s="36"/>
      <c r="AJ248" s="36"/>
      <c r="AK248" s="36"/>
      <c r="AL248" s="36"/>
      <c r="AM248" s="36"/>
      <c r="AN248" s="36"/>
      <c r="AO248" s="36"/>
      <c r="AP248" s="36"/>
      <c r="AQ248" s="36"/>
      <c r="AR248" s="36"/>
      <c r="AS248" s="36"/>
      <c r="AT248" s="36"/>
      <c r="AU248" s="39" t="str">
        <f t="shared" si="42"/>
        <v xml:space="preserve"> </v>
      </c>
      <c r="AV248" s="25"/>
    </row>
    <row r="249" spans="1:48" ht="15" customHeight="1" hidden="1" outlineLevel="1">
      <c r="A249" s="76">
        <f t="shared" si="39"/>
        <v>0</v>
      </c>
      <c r="B249" s="18">
        <f t="shared" si="43"/>
        <v>0</v>
      </c>
      <c r="C249" s="40"/>
      <c r="D249" s="13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8" t="str">
        <f t="shared" si="40"/>
        <v xml:space="preserve"> </v>
      </c>
      <c r="R249" s="40"/>
      <c r="S249" s="13"/>
      <c r="T249" s="36"/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F249" s="39" t="str">
        <f t="shared" si="41"/>
        <v xml:space="preserve"> </v>
      </c>
      <c r="AG249" s="40"/>
      <c r="AH249" s="13"/>
      <c r="AI249" s="36"/>
      <c r="AJ249" s="36"/>
      <c r="AK249" s="36"/>
      <c r="AL249" s="36"/>
      <c r="AM249" s="36"/>
      <c r="AN249" s="36"/>
      <c r="AO249" s="36"/>
      <c r="AP249" s="36"/>
      <c r="AQ249" s="36"/>
      <c r="AR249" s="36"/>
      <c r="AS249" s="36"/>
      <c r="AT249" s="36"/>
      <c r="AU249" s="39" t="str">
        <f t="shared" si="42"/>
        <v xml:space="preserve"> </v>
      </c>
      <c r="AV249" s="25"/>
    </row>
    <row r="250" spans="1:48" ht="15" customHeight="1" hidden="1" outlineLevel="1">
      <c r="A250" s="76">
        <f t="shared" si="39"/>
        <v>0</v>
      </c>
      <c r="B250" s="18">
        <f t="shared" si="43"/>
        <v>0</v>
      </c>
      <c r="C250" s="40"/>
      <c r="D250" s="13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8" t="str">
        <f t="shared" si="40"/>
        <v xml:space="preserve"> </v>
      </c>
      <c r="R250" s="40"/>
      <c r="S250" s="13"/>
      <c r="T250" s="36"/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F250" s="41" t="str">
        <f t="shared" si="41"/>
        <v xml:space="preserve"> </v>
      </c>
      <c r="AG250" s="40"/>
      <c r="AH250" s="13"/>
      <c r="AI250" s="36"/>
      <c r="AJ250" s="36"/>
      <c r="AK250" s="36"/>
      <c r="AL250" s="36"/>
      <c r="AM250" s="36"/>
      <c r="AN250" s="36"/>
      <c r="AO250" s="36"/>
      <c r="AP250" s="36"/>
      <c r="AQ250" s="36"/>
      <c r="AR250" s="36"/>
      <c r="AS250" s="36"/>
      <c r="AT250" s="36"/>
      <c r="AU250" s="39" t="str">
        <f t="shared" si="42"/>
        <v xml:space="preserve"> </v>
      </c>
      <c r="AV250" s="25"/>
    </row>
    <row r="251" spans="1:48" ht="15" customHeight="1" hidden="1" outlineLevel="1">
      <c r="A251" s="76">
        <f t="shared" si="39"/>
        <v>0</v>
      </c>
      <c r="B251" s="18">
        <f t="shared" si="43"/>
        <v>0</v>
      </c>
      <c r="C251" s="40"/>
      <c r="D251" s="13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8" t="str">
        <f t="shared" si="40"/>
        <v xml:space="preserve"> </v>
      </c>
      <c r="R251" s="40"/>
      <c r="S251" s="13"/>
      <c r="T251" s="36"/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F251" s="41" t="str">
        <f t="shared" si="41"/>
        <v xml:space="preserve"> </v>
      </c>
      <c r="AG251" s="40"/>
      <c r="AH251" s="13"/>
      <c r="AI251" s="36"/>
      <c r="AJ251" s="36"/>
      <c r="AK251" s="36"/>
      <c r="AL251" s="36"/>
      <c r="AM251" s="36"/>
      <c r="AN251" s="36"/>
      <c r="AO251" s="36"/>
      <c r="AP251" s="36"/>
      <c r="AQ251" s="36"/>
      <c r="AR251" s="36"/>
      <c r="AS251" s="36"/>
      <c r="AT251" s="36"/>
      <c r="AU251" s="39" t="str">
        <f t="shared" si="42"/>
        <v xml:space="preserve"> </v>
      </c>
      <c r="AV251" s="25"/>
    </row>
    <row r="252" spans="1:48" ht="15" customHeight="1">
      <c r="A252" s="76">
        <f>IF((SUM(D252:Q252)+SUM(R252:AF252)+SUM(AG252:AU252))=0,0,1)</f>
        <v>0</v>
      </c>
      <c r="B252" s="119"/>
      <c r="C252" s="11" t="s">
        <v>7</v>
      </c>
      <c r="D252" s="26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8"/>
      <c r="Q252" s="80">
        <f>COUNTIF(Q254:Q278,"-")</f>
        <v>0</v>
      </c>
      <c r="R252" s="11" t="s">
        <v>7</v>
      </c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30"/>
      <c r="AF252" s="31">
        <f>COUNTIF(AF254:AF278,"-")</f>
        <v>0</v>
      </c>
      <c r="AG252" s="11" t="s">
        <v>7</v>
      </c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30"/>
      <c r="AU252" s="31">
        <f>COUNTIF(AU254:AU278,"-")</f>
        <v>0</v>
      </c>
      <c r="AV252" s="25"/>
    </row>
    <row r="253" spans="1:48" ht="15" customHeight="1" collapsed="1">
      <c r="A253" s="76">
        <f aca="true" t="shared" si="44" ref="A253:A278">IF((SUM(D253:Q253)+SUM(R253:AF253)+SUM(AG253:AU253))=0,0,1)</f>
        <v>0</v>
      </c>
      <c r="B253" s="120"/>
      <c r="C253" s="11" t="s">
        <v>8</v>
      </c>
      <c r="D253" s="26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8"/>
      <c r="Q253" s="80">
        <f>COUNTIF(Q254:Q278,"-")+COUNTIF(Q254:Q278,"+")</f>
        <v>0</v>
      </c>
      <c r="R253" s="11" t="s">
        <v>8</v>
      </c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30"/>
      <c r="AF253" s="31">
        <f>COUNTIF(AF254:AF278,"-")+COUNTIF(AF254:AF278,"+")</f>
        <v>0</v>
      </c>
      <c r="AG253" s="11" t="s">
        <v>8</v>
      </c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30"/>
      <c r="AU253" s="31">
        <f>COUNTIF(AU254:AU278,"-")+COUNTIF(AU254:AU278,"+")</f>
        <v>0</v>
      </c>
      <c r="AV253" s="25"/>
    </row>
    <row r="254" spans="1:48" ht="15" customHeight="1" hidden="1" outlineLevel="1">
      <c r="A254" s="76">
        <f t="shared" si="44"/>
        <v>0</v>
      </c>
      <c r="B254" s="18">
        <f>B252</f>
        <v>0</v>
      </c>
      <c r="C254" s="35"/>
      <c r="D254" s="13"/>
      <c r="E254" s="36"/>
      <c r="F254" s="36"/>
      <c r="G254" s="36"/>
      <c r="H254" s="36"/>
      <c r="I254" s="36"/>
      <c r="J254" s="36"/>
      <c r="K254" s="36"/>
      <c r="L254" s="36"/>
      <c r="M254" s="36"/>
      <c r="N254" s="37"/>
      <c r="O254" s="36"/>
      <c r="P254" s="36"/>
      <c r="Q254" s="38" t="str">
        <f>IF(C254&gt;0,IF(AND(E254&lt;=$E$6,F254&lt;=$F$6,G254&lt;=$G$6,H254&lt;=$H$6,I254&lt;=$I$6,J254&lt;=$J$6,K254&lt;=$K$6,L254&lt;=$L$6,M254&lt;=$M$6,N254&lt;=$N$6,O254&lt;=$O$6,P254&lt;=$P$6),"+","-")," ")</f>
        <v xml:space="preserve"> </v>
      </c>
      <c r="R254" s="35"/>
      <c r="S254" s="13"/>
      <c r="T254" s="36"/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F254" s="39" t="str">
        <f>IF(S254&gt;0,IF(AND(T254&lt;=$T$6,U254&lt;=$U$6,V254&lt;=$V$6,W254&lt;=$W$6,X254&lt;=$X$6,Y254&lt;=$Y$6,Z254&lt;=$Z$6,AA254&lt;=$AA$6,AB254&lt;=$AB$6,AC254&lt;=$AC$6,AD254&lt;=$AD$6,AE254&lt;=$AE$6),"+","-")," ")</f>
        <v xml:space="preserve"> </v>
      </c>
      <c r="AG254" s="35"/>
      <c r="AH254" s="13"/>
      <c r="AI254" s="36"/>
      <c r="AJ254" s="36"/>
      <c r="AK254" s="36"/>
      <c r="AL254" s="36"/>
      <c r="AM254" s="36"/>
      <c r="AN254" s="36"/>
      <c r="AO254" s="36"/>
      <c r="AP254" s="36"/>
      <c r="AQ254" s="36"/>
      <c r="AR254" s="36"/>
      <c r="AS254" s="36"/>
      <c r="AT254" s="36"/>
      <c r="AU254" s="39" t="str">
        <f>IF(AG254&gt;0,IF(AND(AI254&lt;=$AI$6,AJ254&lt;=$AJ$6,AK254&lt;=$AK$6,AL254&lt;=$AL$6,AM254&lt;=$AM$6,AN254&lt;=$AN$6,AO254&lt;=$AO$6,AP254&lt;=$AP$6,AT254&lt;=$AT$6,AQ254&lt;=$AQ$6,AR254&lt;=$AR$6,AS254&lt;=$AS$6),"+","-")," ")</f>
        <v xml:space="preserve"> </v>
      </c>
      <c r="AV254" s="24"/>
    </row>
    <row r="255" spans="1:48" ht="15" customHeight="1" hidden="1" outlineLevel="1">
      <c r="A255" s="76">
        <f t="shared" si="44"/>
        <v>0</v>
      </c>
      <c r="B255" s="18">
        <f>B254</f>
        <v>0</v>
      </c>
      <c r="C255" s="35"/>
      <c r="D255" s="13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8" t="str">
        <f aca="true" t="shared" si="45" ref="Q255:Q278">IF(C255&gt;0,IF(AND(E255&lt;=$E$6,F255&lt;=$F$6,G255&lt;=$G$6,H255&lt;=$H$6,I255&lt;=$I$6,J255&lt;=$J$6,K255&lt;=$K$6,L255&lt;=$L$6,M255&lt;=$M$6,N255&lt;=$N$6,O255&lt;=$O$6,P255&lt;=$P$6),"+","-")," ")</f>
        <v xml:space="preserve"> </v>
      </c>
      <c r="R255" s="35"/>
      <c r="S255" s="13"/>
      <c r="T255" s="36"/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F255" s="39" t="str">
        <f aca="true" t="shared" si="46" ref="AF255:AF278">IF(S255&gt;0,IF(AND(T255&lt;=$T$6,U255&lt;=$U$6,V255&lt;=$V$6,W255&lt;=$W$6,X255&lt;=$X$6,Y255&lt;=$Y$6,Z255&lt;=$Z$6,AA255&lt;=$AA$6,AB255&lt;=$AB$6,AC255&lt;=$AC$6,AD255&lt;=$AD$6,AE255&lt;=$AE$6),"+","-")," ")</f>
        <v xml:space="preserve"> </v>
      </c>
      <c r="AG255" s="35"/>
      <c r="AH255" s="13"/>
      <c r="AI255" s="36"/>
      <c r="AJ255" s="36"/>
      <c r="AK255" s="36"/>
      <c r="AL255" s="36"/>
      <c r="AM255" s="36"/>
      <c r="AN255" s="36"/>
      <c r="AO255" s="36"/>
      <c r="AP255" s="36"/>
      <c r="AQ255" s="36"/>
      <c r="AR255" s="36"/>
      <c r="AS255" s="36"/>
      <c r="AT255" s="36"/>
      <c r="AU255" s="39" t="str">
        <f aca="true" t="shared" si="47" ref="AU255:AU278">IF(AG255&gt;0,IF(AND(AI255&lt;=$AI$6,AJ255&lt;=$AJ$6,AK255&lt;=$AK$6,AL255&lt;=$AL$6,AM255&lt;=$AM$6,AN255&lt;=$AN$6,AO255&lt;=$AO$6,AP255&lt;=$AP$6,AT255&lt;=$AT$6,AQ255&lt;=$AQ$6,AR255&lt;=$AR$6,AS255&lt;=$AS$6),"+","-")," ")</f>
        <v xml:space="preserve"> </v>
      </c>
      <c r="AV255" s="24"/>
    </row>
    <row r="256" spans="1:48" ht="15" customHeight="1" hidden="1" outlineLevel="1">
      <c r="A256" s="76">
        <f t="shared" si="44"/>
        <v>0</v>
      </c>
      <c r="B256" s="18">
        <f aca="true" t="shared" si="48" ref="B256:B278">B255</f>
        <v>0</v>
      </c>
      <c r="C256" s="35"/>
      <c r="D256" s="13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8" t="str">
        <f t="shared" si="45"/>
        <v xml:space="preserve"> </v>
      </c>
      <c r="R256" s="35"/>
      <c r="S256" s="13"/>
      <c r="T256" s="36"/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F256" s="39" t="str">
        <f t="shared" si="46"/>
        <v xml:space="preserve"> </v>
      </c>
      <c r="AG256" s="35"/>
      <c r="AH256" s="13"/>
      <c r="AI256" s="36"/>
      <c r="AJ256" s="36"/>
      <c r="AK256" s="36"/>
      <c r="AL256" s="36"/>
      <c r="AM256" s="36"/>
      <c r="AN256" s="36"/>
      <c r="AO256" s="36"/>
      <c r="AP256" s="36"/>
      <c r="AQ256" s="36"/>
      <c r="AR256" s="36"/>
      <c r="AS256" s="36"/>
      <c r="AT256" s="36"/>
      <c r="AU256" s="39" t="str">
        <f t="shared" si="47"/>
        <v xml:space="preserve"> </v>
      </c>
      <c r="AV256" s="24"/>
    </row>
    <row r="257" spans="1:48" ht="15" customHeight="1" hidden="1" outlineLevel="1">
      <c r="A257" s="76">
        <f t="shared" si="44"/>
        <v>0</v>
      </c>
      <c r="B257" s="18">
        <f t="shared" si="48"/>
        <v>0</v>
      </c>
      <c r="C257" s="35"/>
      <c r="D257" s="13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8" t="str">
        <f t="shared" si="45"/>
        <v xml:space="preserve"> </v>
      </c>
      <c r="R257" s="35"/>
      <c r="S257" s="13"/>
      <c r="T257" s="36"/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F257" s="39" t="str">
        <f t="shared" si="46"/>
        <v xml:space="preserve"> </v>
      </c>
      <c r="AG257" s="35"/>
      <c r="AH257" s="13"/>
      <c r="AI257" s="36"/>
      <c r="AJ257" s="36"/>
      <c r="AK257" s="36"/>
      <c r="AL257" s="36"/>
      <c r="AM257" s="36"/>
      <c r="AN257" s="36"/>
      <c r="AO257" s="36"/>
      <c r="AP257" s="36"/>
      <c r="AQ257" s="36"/>
      <c r="AR257" s="36"/>
      <c r="AS257" s="36"/>
      <c r="AT257" s="36"/>
      <c r="AU257" s="39" t="str">
        <f t="shared" si="47"/>
        <v xml:space="preserve"> </v>
      </c>
      <c r="AV257" s="24"/>
    </row>
    <row r="258" spans="1:48" ht="15" customHeight="1" hidden="1" outlineLevel="1">
      <c r="A258" s="76">
        <f t="shared" si="44"/>
        <v>0</v>
      </c>
      <c r="B258" s="18">
        <f t="shared" si="48"/>
        <v>0</v>
      </c>
      <c r="C258" s="35"/>
      <c r="D258" s="13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8" t="str">
        <f t="shared" si="45"/>
        <v xml:space="preserve"> </v>
      </c>
      <c r="R258" s="35"/>
      <c r="S258" s="13"/>
      <c r="T258" s="36"/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F258" s="39" t="str">
        <f t="shared" si="46"/>
        <v xml:space="preserve"> </v>
      </c>
      <c r="AG258" s="35"/>
      <c r="AH258" s="13"/>
      <c r="AI258" s="36"/>
      <c r="AJ258" s="36"/>
      <c r="AK258" s="36"/>
      <c r="AL258" s="36"/>
      <c r="AM258" s="36"/>
      <c r="AN258" s="36"/>
      <c r="AO258" s="36"/>
      <c r="AP258" s="36"/>
      <c r="AQ258" s="36"/>
      <c r="AR258" s="36"/>
      <c r="AS258" s="36"/>
      <c r="AT258" s="36"/>
      <c r="AU258" s="39" t="str">
        <f t="shared" si="47"/>
        <v xml:space="preserve"> </v>
      </c>
      <c r="AV258" s="24"/>
    </row>
    <row r="259" spans="1:48" ht="15" customHeight="1" hidden="1" outlineLevel="1">
      <c r="A259" s="76">
        <f t="shared" si="44"/>
        <v>0</v>
      </c>
      <c r="B259" s="18">
        <f t="shared" si="48"/>
        <v>0</v>
      </c>
      <c r="C259" s="35"/>
      <c r="D259" s="13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8" t="str">
        <f t="shared" si="45"/>
        <v xml:space="preserve"> </v>
      </c>
      <c r="R259" s="35"/>
      <c r="S259" s="13"/>
      <c r="T259" s="36"/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F259" s="39" t="str">
        <f t="shared" si="46"/>
        <v xml:space="preserve"> </v>
      </c>
      <c r="AG259" s="35"/>
      <c r="AH259" s="13"/>
      <c r="AI259" s="36"/>
      <c r="AJ259" s="36"/>
      <c r="AK259" s="36"/>
      <c r="AL259" s="36"/>
      <c r="AM259" s="36"/>
      <c r="AN259" s="36"/>
      <c r="AO259" s="36"/>
      <c r="AP259" s="36"/>
      <c r="AQ259" s="36"/>
      <c r="AR259" s="36"/>
      <c r="AS259" s="36"/>
      <c r="AT259" s="36"/>
      <c r="AU259" s="39" t="str">
        <f t="shared" si="47"/>
        <v xml:space="preserve"> </v>
      </c>
      <c r="AV259" s="24"/>
    </row>
    <row r="260" spans="1:48" ht="15" customHeight="1" hidden="1" outlineLevel="1">
      <c r="A260" s="76">
        <f t="shared" si="44"/>
        <v>0</v>
      </c>
      <c r="B260" s="18">
        <f t="shared" si="48"/>
        <v>0</v>
      </c>
      <c r="C260" s="35"/>
      <c r="D260" s="13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8" t="str">
        <f t="shared" si="45"/>
        <v xml:space="preserve"> </v>
      </c>
      <c r="R260" s="35"/>
      <c r="S260" s="13"/>
      <c r="T260" s="36"/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F260" s="39" t="str">
        <f t="shared" si="46"/>
        <v xml:space="preserve"> </v>
      </c>
      <c r="AG260" s="35"/>
      <c r="AH260" s="13"/>
      <c r="AI260" s="36"/>
      <c r="AJ260" s="36"/>
      <c r="AK260" s="36"/>
      <c r="AL260" s="36"/>
      <c r="AM260" s="36"/>
      <c r="AN260" s="36"/>
      <c r="AO260" s="36"/>
      <c r="AP260" s="36"/>
      <c r="AQ260" s="36"/>
      <c r="AR260" s="36"/>
      <c r="AS260" s="36"/>
      <c r="AT260" s="36"/>
      <c r="AU260" s="39" t="str">
        <f t="shared" si="47"/>
        <v xml:space="preserve"> </v>
      </c>
      <c r="AV260" s="24"/>
    </row>
    <row r="261" spans="1:48" ht="15" customHeight="1" hidden="1" outlineLevel="1">
      <c r="A261" s="76">
        <f t="shared" si="44"/>
        <v>0</v>
      </c>
      <c r="B261" s="18">
        <f t="shared" si="48"/>
        <v>0</v>
      </c>
      <c r="C261" s="40"/>
      <c r="D261" s="13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8" t="str">
        <f t="shared" si="45"/>
        <v xml:space="preserve"> </v>
      </c>
      <c r="R261" s="40"/>
      <c r="S261" s="13"/>
      <c r="T261" s="36"/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F261" s="39" t="str">
        <f t="shared" si="46"/>
        <v xml:space="preserve"> </v>
      </c>
      <c r="AG261" s="40"/>
      <c r="AH261" s="13"/>
      <c r="AI261" s="36"/>
      <c r="AJ261" s="36"/>
      <c r="AK261" s="36"/>
      <c r="AL261" s="36"/>
      <c r="AM261" s="36"/>
      <c r="AN261" s="36"/>
      <c r="AO261" s="36"/>
      <c r="AP261" s="36"/>
      <c r="AQ261" s="36"/>
      <c r="AR261" s="36"/>
      <c r="AS261" s="36"/>
      <c r="AT261" s="36"/>
      <c r="AU261" s="39" t="str">
        <f t="shared" si="47"/>
        <v xml:space="preserve"> </v>
      </c>
      <c r="AV261" s="24"/>
    </row>
    <row r="262" spans="1:48" ht="15" customHeight="1" hidden="1" outlineLevel="1">
      <c r="A262" s="76">
        <f t="shared" si="44"/>
        <v>0</v>
      </c>
      <c r="B262" s="18">
        <f t="shared" si="48"/>
        <v>0</v>
      </c>
      <c r="C262" s="40"/>
      <c r="D262" s="13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8" t="str">
        <f t="shared" si="45"/>
        <v xml:space="preserve"> </v>
      </c>
      <c r="R262" s="40"/>
      <c r="S262" s="13"/>
      <c r="T262" s="36"/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F262" s="39" t="str">
        <f t="shared" si="46"/>
        <v xml:space="preserve"> </v>
      </c>
      <c r="AG262" s="40"/>
      <c r="AH262" s="13"/>
      <c r="AI262" s="36"/>
      <c r="AJ262" s="36"/>
      <c r="AK262" s="36"/>
      <c r="AL262" s="36"/>
      <c r="AM262" s="36"/>
      <c r="AN262" s="36"/>
      <c r="AO262" s="36"/>
      <c r="AP262" s="36"/>
      <c r="AQ262" s="36"/>
      <c r="AR262" s="36"/>
      <c r="AS262" s="36"/>
      <c r="AT262" s="36"/>
      <c r="AU262" s="39" t="str">
        <f t="shared" si="47"/>
        <v xml:space="preserve"> </v>
      </c>
      <c r="AV262" s="24"/>
    </row>
    <row r="263" spans="1:48" ht="15" customHeight="1" hidden="1" outlineLevel="1">
      <c r="A263" s="76">
        <f t="shared" si="44"/>
        <v>0</v>
      </c>
      <c r="B263" s="18">
        <f t="shared" si="48"/>
        <v>0</v>
      </c>
      <c r="C263" s="40"/>
      <c r="D263" s="13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8" t="str">
        <f t="shared" si="45"/>
        <v xml:space="preserve"> </v>
      </c>
      <c r="R263" s="40"/>
      <c r="S263" s="13"/>
      <c r="T263" s="36"/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F263" s="39" t="str">
        <f t="shared" si="46"/>
        <v xml:space="preserve"> </v>
      </c>
      <c r="AG263" s="40"/>
      <c r="AH263" s="13"/>
      <c r="AI263" s="36"/>
      <c r="AJ263" s="36"/>
      <c r="AK263" s="36"/>
      <c r="AL263" s="36"/>
      <c r="AM263" s="36"/>
      <c r="AN263" s="36"/>
      <c r="AO263" s="36"/>
      <c r="AP263" s="36"/>
      <c r="AQ263" s="36"/>
      <c r="AR263" s="36"/>
      <c r="AS263" s="36"/>
      <c r="AT263" s="36"/>
      <c r="AU263" s="39" t="str">
        <f t="shared" si="47"/>
        <v xml:space="preserve"> </v>
      </c>
      <c r="AV263" s="24"/>
    </row>
    <row r="264" spans="1:48" ht="15" customHeight="1" hidden="1" outlineLevel="1">
      <c r="A264" s="76">
        <f t="shared" si="44"/>
        <v>0</v>
      </c>
      <c r="B264" s="18">
        <f t="shared" si="48"/>
        <v>0</v>
      </c>
      <c r="C264" s="40"/>
      <c r="D264" s="13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8" t="str">
        <f t="shared" si="45"/>
        <v xml:space="preserve"> </v>
      </c>
      <c r="R264" s="40"/>
      <c r="S264" s="13"/>
      <c r="T264" s="36"/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F264" s="39" t="str">
        <f t="shared" si="46"/>
        <v xml:space="preserve"> </v>
      </c>
      <c r="AG264" s="40"/>
      <c r="AH264" s="13"/>
      <c r="AI264" s="36"/>
      <c r="AJ264" s="36"/>
      <c r="AK264" s="36"/>
      <c r="AL264" s="36"/>
      <c r="AM264" s="36"/>
      <c r="AN264" s="36"/>
      <c r="AO264" s="36"/>
      <c r="AP264" s="36"/>
      <c r="AQ264" s="36"/>
      <c r="AR264" s="36"/>
      <c r="AS264" s="36"/>
      <c r="AT264" s="36"/>
      <c r="AU264" s="39" t="str">
        <f t="shared" si="47"/>
        <v xml:space="preserve"> </v>
      </c>
      <c r="AV264" s="24"/>
    </row>
    <row r="265" spans="1:48" ht="15" customHeight="1" hidden="1" outlineLevel="1">
      <c r="A265" s="76">
        <f t="shared" si="44"/>
        <v>0</v>
      </c>
      <c r="B265" s="18">
        <f t="shared" si="48"/>
        <v>0</v>
      </c>
      <c r="C265" s="40"/>
      <c r="D265" s="13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8" t="str">
        <f t="shared" si="45"/>
        <v xml:space="preserve"> </v>
      </c>
      <c r="R265" s="40"/>
      <c r="S265" s="13"/>
      <c r="T265" s="36"/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F265" s="39" t="str">
        <f t="shared" si="46"/>
        <v xml:space="preserve"> </v>
      </c>
      <c r="AG265" s="40"/>
      <c r="AH265" s="13"/>
      <c r="AI265" s="36"/>
      <c r="AJ265" s="36"/>
      <c r="AK265" s="36"/>
      <c r="AL265" s="36"/>
      <c r="AM265" s="36"/>
      <c r="AN265" s="36"/>
      <c r="AO265" s="36"/>
      <c r="AP265" s="36"/>
      <c r="AQ265" s="36"/>
      <c r="AR265" s="36"/>
      <c r="AS265" s="36"/>
      <c r="AT265" s="36"/>
      <c r="AU265" s="39" t="str">
        <f t="shared" si="47"/>
        <v xml:space="preserve"> </v>
      </c>
      <c r="AV265" s="24"/>
    </row>
    <row r="266" spans="1:48" ht="15" customHeight="1" hidden="1" outlineLevel="1">
      <c r="A266" s="76">
        <f t="shared" si="44"/>
        <v>0</v>
      </c>
      <c r="B266" s="18">
        <f t="shared" si="48"/>
        <v>0</v>
      </c>
      <c r="C266" s="40"/>
      <c r="D266" s="13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8" t="str">
        <f t="shared" si="45"/>
        <v xml:space="preserve"> </v>
      </c>
      <c r="R266" s="40"/>
      <c r="S266" s="13"/>
      <c r="T266" s="36"/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F266" s="39" t="str">
        <f t="shared" si="46"/>
        <v xml:space="preserve"> </v>
      </c>
      <c r="AG266" s="40"/>
      <c r="AH266" s="13"/>
      <c r="AI266" s="36"/>
      <c r="AJ266" s="36"/>
      <c r="AK266" s="36"/>
      <c r="AL266" s="36"/>
      <c r="AM266" s="36"/>
      <c r="AN266" s="36"/>
      <c r="AO266" s="36"/>
      <c r="AP266" s="36"/>
      <c r="AQ266" s="36"/>
      <c r="AR266" s="36"/>
      <c r="AS266" s="36"/>
      <c r="AT266" s="36"/>
      <c r="AU266" s="39" t="str">
        <f t="shared" si="47"/>
        <v xml:space="preserve"> </v>
      </c>
      <c r="AV266" s="24"/>
    </row>
    <row r="267" spans="1:48" ht="15" customHeight="1" hidden="1" outlineLevel="1">
      <c r="A267" s="76">
        <f t="shared" si="44"/>
        <v>0</v>
      </c>
      <c r="B267" s="18">
        <f t="shared" si="48"/>
        <v>0</v>
      </c>
      <c r="C267" s="40"/>
      <c r="D267" s="13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8" t="str">
        <f t="shared" si="45"/>
        <v xml:space="preserve"> </v>
      </c>
      <c r="R267" s="40"/>
      <c r="S267" s="13"/>
      <c r="T267" s="36"/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F267" s="39" t="str">
        <f t="shared" si="46"/>
        <v xml:space="preserve"> </v>
      </c>
      <c r="AG267" s="40"/>
      <c r="AH267" s="13"/>
      <c r="AI267" s="36"/>
      <c r="AJ267" s="36"/>
      <c r="AK267" s="36"/>
      <c r="AL267" s="36"/>
      <c r="AM267" s="36"/>
      <c r="AN267" s="36"/>
      <c r="AO267" s="36"/>
      <c r="AP267" s="36"/>
      <c r="AQ267" s="36"/>
      <c r="AR267" s="36"/>
      <c r="AS267" s="36"/>
      <c r="AT267" s="36"/>
      <c r="AU267" s="39" t="str">
        <f t="shared" si="47"/>
        <v xml:space="preserve"> </v>
      </c>
      <c r="AV267" s="24"/>
    </row>
    <row r="268" spans="1:48" ht="15" customHeight="1" hidden="1" outlineLevel="1">
      <c r="A268" s="76">
        <f t="shared" si="44"/>
        <v>0</v>
      </c>
      <c r="B268" s="18">
        <f t="shared" si="48"/>
        <v>0</v>
      </c>
      <c r="C268" s="40"/>
      <c r="D268" s="13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8" t="str">
        <f t="shared" si="45"/>
        <v xml:space="preserve"> </v>
      </c>
      <c r="R268" s="40"/>
      <c r="S268" s="13"/>
      <c r="T268" s="36"/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F268" s="39" t="str">
        <f t="shared" si="46"/>
        <v xml:space="preserve"> </v>
      </c>
      <c r="AG268" s="40"/>
      <c r="AH268" s="13"/>
      <c r="AI268" s="36"/>
      <c r="AJ268" s="36"/>
      <c r="AK268" s="36"/>
      <c r="AL268" s="36"/>
      <c r="AM268" s="36"/>
      <c r="AN268" s="36"/>
      <c r="AO268" s="36"/>
      <c r="AP268" s="36"/>
      <c r="AQ268" s="36"/>
      <c r="AR268" s="36"/>
      <c r="AS268" s="36"/>
      <c r="AT268" s="36"/>
      <c r="AU268" s="39" t="str">
        <f t="shared" si="47"/>
        <v xml:space="preserve"> </v>
      </c>
      <c r="AV268" s="24"/>
    </row>
    <row r="269" spans="1:48" ht="15" customHeight="1" hidden="1" outlineLevel="1">
      <c r="A269" s="76">
        <f t="shared" si="44"/>
        <v>0</v>
      </c>
      <c r="B269" s="18">
        <f t="shared" si="48"/>
        <v>0</v>
      </c>
      <c r="C269" s="40"/>
      <c r="D269" s="13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8" t="str">
        <f t="shared" si="45"/>
        <v xml:space="preserve"> </v>
      </c>
      <c r="R269" s="40"/>
      <c r="S269" s="13"/>
      <c r="T269" s="36"/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F269" s="39" t="str">
        <f t="shared" si="46"/>
        <v xml:space="preserve"> </v>
      </c>
      <c r="AG269" s="40"/>
      <c r="AH269" s="13"/>
      <c r="AI269" s="36"/>
      <c r="AJ269" s="36"/>
      <c r="AK269" s="36"/>
      <c r="AL269" s="36"/>
      <c r="AM269" s="36"/>
      <c r="AN269" s="36"/>
      <c r="AO269" s="36"/>
      <c r="AP269" s="36"/>
      <c r="AQ269" s="36"/>
      <c r="AR269" s="36"/>
      <c r="AS269" s="36"/>
      <c r="AT269" s="36"/>
      <c r="AU269" s="39" t="str">
        <f t="shared" si="47"/>
        <v xml:space="preserve"> </v>
      </c>
      <c r="AV269" s="25"/>
    </row>
    <row r="270" spans="1:48" ht="15" customHeight="1" hidden="1" outlineLevel="1">
      <c r="A270" s="76">
        <f t="shared" si="44"/>
        <v>0</v>
      </c>
      <c r="B270" s="18">
        <f t="shared" si="48"/>
        <v>0</v>
      </c>
      <c r="C270" s="40"/>
      <c r="D270" s="13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8" t="str">
        <f t="shared" si="45"/>
        <v xml:space="preserve"> </v>
      </c>
      <c r="R270" s="40"/>
      <c r="S270" s="13"/>
      <c r="T270" s="36"/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F270" s="39" t="str">
        <f t="shared" si="46"/>
        <v xml:space="preserve"> </v>
      </c>
      <c r="AG270" s="40"/>
      <c r="AH270" s="13"/>
      <c r="AI270" s="36"/>
      <c r="AJ270" s="36"/>
      <c r="AK270" s="36"/>
      <c r="AL270" s="36"/>
      <c r="AM270" s="36"/>
      <c r="AN270" s="36"/>
      <c r="AO270" s="36"/>
      <c r="AP270" s="36"/>
      <c r="AQ270" s="36"/>
      <c r="AR270" s="36"/>
      <c r="AS270" s="36"/>
      <c r="AT270" s="36"/>
      <c r="AU270" s="39" t="str">
        <f t="shared" si="47"/>
        <v xml:space="preserve"> </v>
      </c>
      <c r="AV270" s="25"/>
    </row>
    <row r="271" spans="1:48" ht="15" customHeight="1" hidden="1" outlineLevel="1">
      <c r="A271" s="76">
        <f t="shared" si="44"/>
        <v>0</v>
      </c>
      <c r="B271" s="18">
        <f t="shared" si="48"/>
        <v>0</v>
      </c>
      <c r="C271" s="40"/>
      <c r="D271" s="13"/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8" t="str">
        <f t="shared" si="45"/>
        <v xml:space="preserve"> </v>
      </c>
      <c r="R271" s="40"/>
      <c r="S271" s="13"/>
      <c r="T271" s="36"/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F271" s="39" t="str">
        <f t="shared" si="46"/>
        <v xml:space="preserve"> </v>
      </c>
      <c r="AG271" s="40"/>
      <c r="AH271" s="13"/>
      <c r="AI271" s="36"/>
      <c r="AJ271" s="36"/>
      <c r="AK271" s="36"/>
      <c r="AL271" s="36"/>
      <c r="AM271" s="36"/>
      <c r="AN271" s="36"/>
      <c r="AO271" s="36"/>
      <c r="AP271" s="36"/>
      <c r="AQ271" s="36"/>
      <c r="AR271" s="36"/>
      <c r="AS271" s="36"/>
      <c r="AT271" s="36"/>
      <c r="AU271" s="39" t="str">
        <f t="shared" si="47"/>
        <v xml:space="preserve"> </v>
      </c>
      <c r="AV271" s="25"/>
    </row>
    <row r="272" spans="1:48" ht="15" customHeight="1" hidden="1" outlineLevel="1">
      <c r="A272" s="76">
        <f t="shared" si="44"/>
        <v>0</v>
      </c>
      <c r="B272" s="18">
        <f t="shared" si="48"/>
        <v>0</v>
      </c>
      <c r="C272" s="40"/>
      <c r="D272" s="13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8" t="str">
        <f t="shared" si="45"/>
        <v xml:space="preserve"> </v>
      </c>
      <c r="R272" s="40"/>
      <c r="S272" s="13"/>
      <c r="T272" s="36"/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F272" s="39" t="str">
        <f t="shared" si="46"/>
        <v xml:space="preserve"> </v>
      </c>
      <c r="AG272" s="40"/>
      <c r="AH272" s="13"/>
      <c r="AI272" s="36"/>
      <c r="AJ272" s="36"/>
      <c r="AK272" s="36"/>
      <c r="AL272" s="36"/>
      <c r="AM272" s="36"/>
      <c r="AN272" s="36"/>
      <c r="AO272" s="36"/>
      <c r="AP272" s="36"/>
      <c r="AQ272" s="36"/>
      <c r="AR272" s="36"/>
      <c r="AS272" s="36"/>
      <c r="AT272" s="36"/>
      <c r="AU272" s="39" t="str">
        <f t="shared" si="47"/>
        <v xml:space="preserve"> </v>
      </c>
      <c r="AV272" s="25"/>
    </row>
    <row r="273" spans="1:48" ht="15" customHeight="1" hidden="1" outlineLevel="1">
      <c r="A273" s="76">
        <f t="shared" si="44"/>
        <v>0</v>
      </c>
      <c r="B273" s="18">
        <f t="shared" si="48"/>
        <v>0</v>
      </c>
      <c r="C273" s="40"/>
      <c r="D273" s="13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8" t="str">
        <f t="shared" si="45"/>
        <v xml:space="preserve"> </v>
      </c>
      <c r="R273" s="40"/>
      <c r="S273" s="13"/>
      <c r="T273" s="36"/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F273" s="39" t="str">
        <f t="shared" si="46"/>
        <v xml:space="preserve"> </v>
      </c>
      <c r="AG273" s="40"/>
      <c r="AH273" s="13"/>
      <c r="AI273" s="36"/>
      <c r="AJ273" s="36"/>
      <c r="AK273" s="36"/>
      <c r="AL273" s="36"/>
      <c r="AM273" s="36"/>
      <c r="AN273" s="36"/>
      <c r="AO273" s="36"/>
      <c r="AP273" s="36"/>
      <c r="AQ273" s="36"/>
      <c r="AR273" s="36"/>
      <c r="AS273" s="36"/>
      <c r="AT273" s="36"/>
      <c r="AU273" s="39" t="str">
        <f t="shared" si="47"/>
        <v xml:space="preserve"> </v>
      </c>
      <c r="AV273" s="25"/>
    </row>
    <row r="274" spans="1:48" ht="15" customHeight="1" hidden="1" outlineLevel="1">
      <c r="A274" s="76">
        <f t="shared" si="44"/>
        <v>0</v>
      </c>
      <c r="B274" s="18">
        <f t="shared" si="48"/>
        <v>0</v>
      </c>
      <c r="C274" s="40"/>
      <c r="D274" s="13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8" t="str">
        <f t="shared" si="45"/>
        <v xml:space="preserve"> </v>
      </c>
      <c r="R274" s="40"/>
      <c r="S274" s="13"/>
      <c r="T274" s="36"/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F274" s="39" t="str">
        <f t="shared" si="46"/>
        <v xml:space="preserve"> </v>
      </c>
      <c r="AG274" s="40"/>
      <c r="AH274" s="13"/>
      <c r="AI274" s="36"/>
      <c r="AJ274" s="36"/>
      <c r="AK274" s="36"/>
      <c r="AL274" s="36"/>
      <c r="AM274" s="36"/>
      <c r="AN274" s="36"/>
      <c r="AO274" s="36"/>
      <c r="AP274" s="36"/>
      <c r="AQ274" s="36"/>
      <c r="AR274" s="36"/>
      <c r="AS274" s="36"/>
      <c r="AT274" s="36"/>
      <c r="AU274" s="39" t="str">
        <f t="shared" si="47"/>
        <v xml:space="preserve"> </v>
      </c>
      <c r="AV274" s="25"/>
    </row>
    <row r="275" spans="1:48" ht="15" customHeight="1" hidden="1" outlineLevel="1">
      <c r="A275" s="76">
        <f t="shared" si="44"/>
        <v>0</v>
      </c>
      <c r="B275" s="18">
        <f t="shared" si="48"/>
        <v>0</v>
      </c>
      <c r="C275" s="40"/>
      <c r="D275" s="13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8" t="str">
        <f t="shared" si="45"/>
        <v xml:space="preserve"> </v>
      </c>
      <c r="R275" s="40"/>
      <c r="S275" s="13"/>
      <c r="T275" s="36"/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F275" s="39" t="str">
        <f t="shared" si="46"/>
        <v xml:space="preserve"> </v>
      </c>
      <c r="AG275" s="40"/>
      <c r="AH275" s="13"/>
      <c r="AI275" s="36"/>
      <c r="AJ275" s="36"/>
      <c r="AK275" s="36"/>
      <c r="AL275" s="36"/>
      <c r="AM275" s="36"/>
      <c r="AN275" s="36"/>
      <c r="AO275" s="36"/>
      <c r="AP275" s="36"/>
      <c r="AQ275" s="36"/>
      <c r="AR275" s="36"/>
      <c r="AS275" s="36"/>
      <c r="AT275" s="36"/>
      <c r="AU275" s="39" t="str">
        <f t="shared" si="47"/>
        <v xml:space="preserve"> </v>
      </c>
      <c r="AV275" s="25"/>
    </row>
    <row r="276" spans="1:48" ht="15" customHeight="1" hidden="1" outlineLevel="1">
      <c r="A276" s="76">
        <f t="shared" si="44"/>
        <v>0</v>
      </c>
      <c r="B276" s="18">
        <f t="shared" si="48"/>
        <v>0</v>
      </c>
      <c r="C276" s="40"/>
      <c r="D276" s="13"/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8" t="str">
        <f t="shared" si="45"/>
        <v xml:space="preserve"> </v>
      </c>
      <c r="R276" s="40"/>
      <c r="S276" s="13"/>
      <c r="T276" s="36"/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F276" s="39" t="str">
        <f t="shared" si="46"/>
        <v xml:space="preserve"> </v>
      </c>
      <c r="AG276" s="40"/>
      <c r="AH276" s="13"/>
      <c r="AI276" s="36"/>
      <c r="AJ276" s="36"/>
      <c r="AK276" s="36"/>
      <c r="AL276" s="36"/>
      <c r="AM276" s="36"/>
      <c r="AN276" s="36"/>
      <c r="AO276" s="36"/>
      <c r="AP276" s="36"/>
      <c r="AQ276" s="36"/>
      <c r="AR276" s="36"/>
      <c r="AS276" s="36"/>
      <c r="AT276" s="36"/>
      <c r="AU276" s="39" t="str">
        <f t="shared" si="47"/>
        <v xml:space="preserve"> </v>
      </c>
      <c r="AV276" s="25"/>
    </row>
    <row r="277" spans="1:48" ht="15" customHeight="1" hidden="1" outlineLevel="1">
      <c r="A277" s="76">
        <f t="shared" si="44"/>
        <v>0</v>
      </c>
      <c r="B277" s="18">
        <f t="shared" si="48"/>
        <v>0</v>
      </c>
      <c r="C277" s="40"/>
      <c r="D277" s="13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8" t="str">
        <f t="shared" si="45"/>
        <v xml:space="preserve"> </v>
      </c>
      <c r="R277" s="40"/>
      <c r="S277" s="13"/>
      <c r="T277" s="36"/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F277" s="41" t="str">
        <f t="shared" si="46"/>
        <v xml:space="preserve"> </v>
      </c>
      <c r="AG277" s="40"/>
      <c r="AH277" s="13"/>
      <c r="AI277" s="36"/>
      <c r="AJ277" s="36"/>
      <c r="AK277" s="36"/>
      <c r="AL277" s="36"/>
      <c r="AM277" s="36"/>
      <c r="AN277" s="36"/>
      <c r="AO277" s="36"/>
      <c r="AP277" s="36"/>
      <c r="AQ277" s="36"/>
      <c r="AR277" s="36"/>
      <c r="AS277" s="36"/>
      <c r="AT277" s="36"/>
      <c r="AU277" s="39" t="str">
        <f t="shared" si="47"/>
        <v xml:space="preserve"> </v>
      </c>
      <c r="AV277" s="25"/>
    </row>
    <row r="278" spans="1:48" ht="15" customHeight="1" hidden="1" outlineLevel="1">
      <c r="A278" s="76">
        <f t="shared" si="44"/>
        <v>0</v>
      </c>
      <c r="B278" s="18">
        <f t="shared" si="48"/>
        <v>0</v>
      </c>
      <c r="C278" s="40"/>
      <c r="D278" s="13"/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8" t="str">
        <f t="shared" si="45"/>
        <v xml:space="preserve"> </v>
      </c>
      <c r="R278" s="40"/>
      <c r="S278" s="13"/>
      <c r="T278" s="36"/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F278" s="41" t="str">
        <f t="shared" si="46"/>
        <v xml:space="preserve"> </v>
      </c>
      <c r="AG278" s="40"/>
      <c r="AH278" s="13"/>
      <c r="AI278" s="36"/>
      <c r="AJ278" s="36"/>
      <c r="AK278" s="36"/>
      <c r="AL278" s="36"/>
      <c r="AM278" s="36"/>
      <c r="AN278" s="36"/>
      <c r="AO278" s="36"/>
      <c r="AP278" s="36"/>
      <c r="AQ278" s="36"/>
      <c r="AR278" s="36"/>
      <c r="AS278" s="36"/>
      <c r="AT278" s="36"/>
      <c r="AU278" s="39" t="str">
        <f t="shared" si="47"/>
        <v xml:space="preserve"> </v>
      </c>
      <c r="AV278" s="25"/>
    </row>
    <row r="279" spans="1:48" ht="15">
      <c r="A279" s="19"/>
      <c r="B279" s="19"/>
      <c r="C279" s="42"/>
      <c r="D279" s="43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  <c r="AM279" s="19"/>
      <c r="AN279" s="19"/>
      <c r="AO279" s="19"/>
      <c r="AP279" s="19"/>
      <c r="AQ279" s="19"/>
      <c r="AR279" s="19"/>
      <c r="AS279" s="19"/>
      <c r="AT279" s="19"/>
      <c r="AU279" s="19"/>
      <c r="AV279" s="19"/>
    </row>
  </sheetData>
  <autoFilter ref="A8:AU8"/>
  <mergeCells count="26">
    <mergeCell ref="B252:B253"/>
    <mergeCell ref="B90:B91"/>
    <mergeCell ref="B117:B118"/>
    <mergeCell ref="B144:B145"/>
    <mergeCell ref="B171:B172"/>
    <mergeCell ref="B198:B199"/>
    <mergeCell ref="B225:B226"/>
    <mergeCell ref="B11:B12"/>
    <mergeCell ref="B38:B39"/>
    <mergeCell ref="AG5:AG7"/>
    <mergeCell ref="T5:AE5"/>
    <mergeCell ref="AF5:AF7"/>
    <mergeCell ref="C5:C7"/>
    <mergeCell ref="D5:D7"/>
    <mergeCell ref="E5:P5"/>
    <mergeCell ref="Q5:Q7"/>
    <mergeCell ref="R5:R7"/>
    <mergeCell ref="S5:S7"/>
    <mergeCell ref="C4:Q4"/>
    <mergeCell ref="AH5:AH7"/>
    <mergeCell ref="B4:B7"/>
    <mergeCell ref="B9:B10"/>
    <mergeCell ref="R4:AF4"/>
    <mergeCell ref="AG4:AU4"/>
    <mergeCell ref="AI5:AT5"/>
    <mergeCell ref="AU5:AU7"/>
  </mergeCells>
  <conditionalFormatting sqref="E15:E37">
    <cfRule type="cellIs" priority="1459" dxfId="161" operator="greaterThanOrEqual" stopIfTrue="1">
      <formula>T$6</formula>
    </cfRule>
  </conditionalFormatting>
  <conditionalFormatting sqref="F15:F37">
    <cfRule type="cellIs" priority="1458" dxfId="161" operator="greaterThanOrEqual" stopIfTrue="1">
      <formula>$F$6</formula>
    </cfRule>
  </conditionalFormatting>
  <conditionalFormatting sqref="G15:G37">
    <cfRule type="cellIs" priority="1457" dxfId="161" operator="greaterThanOrEqual" stopIfTrue="1">
      <formula>$G$6</formula>
    </cfRule>
  </conditionalFormatting>
  <conditionalFormatting sqref="H15:H37">
    <cfRule type="cellIs" priority="1456" dxfId="161" operator="greaterThanOrEqual" stopIfTrue="1">
      <formula>$H$6</formula>
    </cfRule>
  </conditionalFormatting>
  <conditionalFormatting sqref="I15:I37">
    <cfRule type="cellIs" priority="1455" dxfId="161" operator="greaterThanOrEqual" stopIfTrue="1">
      <formula>$I$6</formula>
    </cfRule>
  </conditionalFormatting>
  <conditionalFormatting sqref="J15:J37">
    <cfRule type="cellIs" priority="1454" dxfId="161" operator="greaterThanOrEqual" stopIfTrue="1">
      <formula>$J$6</formula>
    </cfRule>
  </conditionalFormatting>
  <conditionalFormatting sqref="K15:K37">
    <cfRule type="cellIs" priority="1453" dxfId="161" operator="greaterThanOrEqual" stopIfTrue="1">
      <formula>$K$6</formula>
    </cfRule>
  </conditionalFormatting>
  <conditionalFormatting sqref="P13:P37">
    <cfRule type="cellIs" priority="1452" dxfId="161" operator="greaterThanOrEqual" stopIfTrue="1">
      <formula>$P$6</formula>
    </cfRule>
  </conditionalFormatting>
  <conditionalFormatting sqref="B13:B37">
    <cfRule type="cellIs" priority="1451" dxfId="0" operator="equal">
      <formula>0</formula>
    </cfRule>
  </conditionalFormatting>
  <conditionalFormatting sqref="C15:C37">
    <cfRule type="cellIs" priority="1449" dxfId="0" operator="equal">
      <formula>0</formula>
    </cfRule>
  </conditionalFormatting>
  <conditionalFormatting sqref="O13:O37">
    <cfRule type="cellIs" priority="1448" dxfId="161" operator="greaterThanOrEqual" stopIfTrue="1">
      <formula>$O$6</formula>
    </cfRule>
  </conditionalFormatting>
  <conditionalFormatting sqref="L15:L37">
    <cfRule type="cellIs" priority="1447" dxfId="161" operator="greaterThanOrEqual" stopIfTrue="1">
      <formula>$L$6</formula>
    </cfRule>
  </conditionalFormatting>
  <conditionalFormatting sqref="M15:M37">
    <cfRule type="cellIs" priority="1446" dxfId="161" operator="greaterThanOrEqual" stopIfTrue="1">
      <formula>$M$6</formula>
    </cfRule>
  </conditionalFormatting>
  <conditionalFormatting sqref="N13:N37">
    <cfRule type="cellIs" priority="1445" dxfId="161" operator="greaterThanOrEqual" stopIfTrue="1">
      <formula>$N$6</formula>
    </cfRule>
  </conditionalFormatting>
  <conditionalFormatting sqref="U13:AE37">
    <cfRule type="cellIs" priority="1444" dxfId="161" operator="greaterThanOrEqual" stopIfTrue="1">
      <formula>U$6</formula>
    </cfRule>
  </conditionalFormatting>
  <conditionalFormatting sqref="T13:T37">
    <cfRule type="cellIs" priority="1443" dxfId="161" operator="greaterThanOrEqual" stopIfTrue="1">
      <formula>T$6</formula>
    </cfRule>
  </conditionalFormatting>
  <conditionalFormatting sqref="J13:J14">
    <cfRule type="cellIs" priority="1436" dxfId="161" operator="greaterThanOrEqual" stopIfTrue="1">
      <formula>$J$6</formula>
    </cfRule>
  </conditionalFormatting>
  <conditionalFormatting sqref="K13:K14">
    <cfRule type="cellIs" priority="1435" dxfId="161" operator="greaterThanOrEqual" stopIfTrue="1">
      <formula>$K$6</formula>
    </cfRule>
  </conditionalFormatting>
  <conditionalFormatting sqref="AI13:AT37">
    <cfRule type="cellIs" priority="1442" dxfId="161" operator="greaterThanOrEqual" stopIfTrue="1">
      <formula>AI$6</formula>
    </cfRule>
  </conditionalFormatting>
  <conditionalFormatting sqref="E13:E14">
    <cfRule type="cellIs" priority="1441" dxfId="161" operator="greaterThanOrEqual" stopIfTrue="1">
      <formula>T$6</formula>
    </cfRule>
  </conditionalFormatting>
  <conditionalFormatting sqref="F13:F14">
    <cfRule type="cellIs" priority="1440" dxfId="161" operator="greaterThanOrEqual" stopIfTrue="1">
      <formula>$F$6</formula>
    </cfRule>
  </conditionalFormatting>
  <conditionalFormatting sqref="G13:G14">
    <cfRule type="cellIs" priority="1439" dxfId="161" operator="greaterThanOrEqual" stopIfTrue="1">
      <formula>$G$6</formula>
    </cfRule>
  </conditionalFormatting>
  <conditionalFormatting sqref="H13:H14">
    <cfRule type="cellIs" priority="1438" dxfId="161" operator="greaterThanOrEqual" stopIfTrue="1">
      <formula>$H$6</formula>
    </cfRule>
  </conditionalFormatting>
  <conditionalFormatting sqref="I13:I14">
    <cfRule type="cellIs" priority="1437" dxfId="161" operator="greaterThanOrEqual" stopIfTrue="1">
      <formula>$I$6</formula>
    </cfRule>
  </conditionalFormatting>
  <conditionalFormatting sqref="C13:C14">
    <cfRule type="cellIs" priority="1433" dxfId="0" operator="equal">
      <formula>0</formula>
    </cfRule>
  </conditionalFormatting>
  <conditionalFormatting sqref="L13:L14">
    <cfRule type="cellIs" priority="1432" dxfId="161" operator="greaterThanOrEqual" stopIfTrue="1">
      <formula>$L$6</formula>
    </cfRule>
  </conditionalFormatting>
  <conditionalFormatting sqref="M13:M14">
    <cfRule type="cellIs" priority="1431" dxfId="161" operator="greaterThanOrEqual" stopIfTrue="1">
      <formula>$M$6</formula>
    </cfRule>
  </conditionalFormatting>
  <conditionalFormatting sqref="R15:R37">
    <cfRule type="cellIs" priority="1429" dxfId="0" operator="equal">
      <formula>0</formula>
    </cfRule>
  </conditionalFormatting>
  <conditionalFormatting sqref="R13:R14">
    <cfRule type="cellIs" priority="1427" dxfId="0" operator="equal">
      <formula>0</formula>
    </cfRule>
  </conditionalFormatting>
  <conditionalFormatting sqref="AG17:AG37">
    <cfRule type="cellIs" priority="1425" dxfId="0" operator="equal">
      <formula>0</formula>
    </cfRule>
  </conditionalFormatting>
  <conditionalFormatting sqref="AG13:AG14">
    <cfRule type="cellIs" priority="1423" dxfId="0" operator="equal">
      <formula>0</formula>
    </cfRule>
  </conditionalFormatting>
  <conditionalFormatting sqref="E42:E64">
    <cfRule type="cellIs" priority="1421" dxfId="161" operator="greaterThanOrEqual" stopIfTrue="1">
      <formula>T$6</formula>
    </cfRule>
  </conditionalFormatting>
  <conditionalFormatting sqref="F42:F64">
    <cfRule type="cellIs" priority="1420" dxfId="161" operator="greaterThanOrEqual" stopIfTrue="1">
      <formula>$F$6</formula>
    </cfRule>
  </conditionalFormatting>
  <conditionalFormatting sqref="G42:G64">
    <cfRule type="cellIs" priority="1419" dxfId="161" operator="greaterThanOrEqual" stopIfTrue="1">
      <formula>$G$6</formula>
    </cfRule>
  </conditionalFormatting>
  <conditionalFormatting sqref="H42:H64">
    <cfRule type="cellIs" priority="1418" dxfId="161" operator="greaterThanOrEqual" stopIfTrue="1">
      <formula>$H$6</formula>
    </cfRule>
  </conditionalFormatting>
  <conditionalFormatting sqref="I42:I64">
    <cfRule type="cellIs" priority="1417" dxfId="161" operator="greaterThanOrEqual" stopIfTrue="1">
      <formula>$I$6</formula>
    </cfRule>
  </conditionalFormatting>
  <conditionalFormatting sqref="J42:J64">
    <cfRule type="cellIs" priority="1416" dxfId="161" operator="greaterThanOrEqual" stopIfTrue="1">
      <formula>$J$6</formula>
    </cfRule>
  </conditionalFormatting>
  <conditionalFormatting sqref="K42:K64">
    <cfRule type="cellIs" priority="1415" dxfId="161" operator="greaterThanOrEqual" stopIfTrue="1">
      <formula>$K$6</formula>
    </cfRule>
  </conditionalFormatting>
  <conditionalFormatting sqref="P40:P64">
    <cfRule type="cellIs" priority="1414" dxfId="161" operator="greaterThanOrEqual" stopIfTrue="1">
      <formula>$P$6</formula>
    </cfRule>
  </conditionalFormatting>
  <conditionalFormatting sqref="B40:B64">
    <cfRule type="cellIs" priority="1413" dxfId="0" operator="equal">
      <formula>0</formula>
    </cfRule>
  </conditionalFormatting>
  <conditionalFormatting sqref="C42:C64">
    <cfRule type="cellIs" priority="1411" dxfId="0" operator="equal">
      <formula>0</formula>
    </cfRule>
  </conditionalFormatting>
  <conditionalFormatting sqref="O40:O64">
    <cfRule type="cellIs" priority="1410" dxfId="161" operator="greaterThanOrEqual" stopIfTrue="1">
      <formula>$O$6</formula>
    </cfRule>
  </conditionalFormatting>
  <conditionalFormatting sqref="L42:L64">
    <cfRule type="cellIs" priority="1409" dxfId="161" operator="greaterThanOrEqual" stopIfTrue="1">
      <formula>$L$6</formula>
    </cfRule>
  </conditionalFormatting>
  <conditionalFormatting sqref="M42:M64">
    <cfRule type="cellIs" priority="1408" dxfId="161" operator="greaterThanOrEqual" stopIfTrue="1">
      <formula>$M$6</formula>
    </cfRule>
  </conditionalFormatting>
  <conditionalFormatting sqref="N40:N64">
    <cfRule type="cellIs" priority="1407" dxfId="161" operator="greaterThanOrEqual" stopIfTrue="1">
      <formula>$N$6</formula>
    </cfRule>
  </conditionalFormatting>
  <conditionalFormatting sqref="U40:AE64">
    <cfRule type="cellIs" priority="1406" dxfId="161" operator="greaterThanOrEqual" stopIfTrue="1">
      <formula>U$6</formula>
    </cfRule>
  </conditionalFormatting>
  <conditionalFormatting sqref="T40:T64">
    <cfRule type="cellIs" priority="1405" dxfId="161" operator="greaterThanOrEqual" stopIfTrue="1">
      <formula>T$6</formula>
    </cfRule>
  </conditionalFormatting>
  <conditionalFormatting sqref="J40:J41">
    <cfRule type="cellIs" priority="1398" dxfId="161" operator="greaterThanOrEqual" stopIfTrue="1">
      <formula>$J$6</formula>
    </cfRule>
  </conditionalFormatting>
  <conditionalFormatting sqref="K40:K41">
    <cfRule type="cellIs" priority="1397" dxfId="161" operator="greaterThanOrEqual" stopIfTrue="1">
      <formula>$K$6</formula>
    </cfRule>
  </conditionalFormatting>
  <conditionalFormatting sqref="AI40:AT64">
    <cfRule type="cellIs" priority="1404" dxfId="161" operator="greaterThanOrEqual" stopIfTrue="1">
      <formula>AI$6</formula>
    </cfRule>
  </conditionalFormatting>
  <conditionalFormatting sqref="E40:E41">
    <cfRule type="cellIs" priority="1403" dxfId="161" operator="greaterThanOrEqual" stopIfTrue="1">
      <formula>T$6</formula>
    </cfRule>
  </conditionalFormatting>
  <conditionalFormatting sqref="F40:F41">
    <cfRule type="cellIs" priority="1402" dxfId="161" operator="greaterThanOrEqual" stopIfTrue="1">
      <formula>$F$6</formula>
    </cfRule>
  </conditionalFormatting>
  <conditionalFormatting sqref="G40:G41">
    <cfRule type="cellIs" priority="1401" dxfId="161" operator="greaterThanOrEqual" stopIfTrue="1">
      <formula>$G$6</formula>
    </cfRule>
  </conditionalFormatting>
  <conditionalFormatting sqref="H40:H41">
    <cfRule type="cellIs" priority="1400" dxfId="161" operator="greaterThanOrEqual" stopIfTrue="1">
      <formula>$H$6</formula>
    </cfRule>
  </conditionalFormatting>
  <conditionalFormatting sqref="I40:I41">
    <cfRule type="cellIs" priority="1399" dxfId="161" operator="greaterThanOrEqual" stopIfTrue="1">
      <formula>$I$6</formula>
    </cfRule>
  </conditionalFormatting>
  <conditionalFormatting sqref="C40:C41">
    <cfRule type="cellIs" priority="1395" dxfId="0" operator="equal">
      <formula>0</formula>
    </cfRule>
  </conditionalFormatting>
  <conditionalFormatting sqref="L40:L41">
    <cfRule type="cellIs" priority="1394" dxfId="161" operator="greaterThanOrEqual" stopIfTrue="1">
      <formula>$L$6</formula>
    </cfRule>
  </conditionalFormatting>
  <conditionalFormatting sqref="M40:M41">
    <cfRule type="cellIs" priority="1393" dxfId="161" operator="greaterThanOrEqual" stopIfTrue="1">
      <formula>$M$6</formula>
    </cfRule>
  </conditionalFormatting>
  <conditionalFormatting sqref="R42:R64">
    <cfRule type="cellIs" priority="1391" dxfId="0" operator="equal">
      <formula>0</formula>
    </cfRule>
  </conditionalFormatting>
  <conditionalFormatting sqref="R40:R41">
    <cfRule type="cellIs" priority="1389" dxfId="0" operator="equal">
      <formula>0</formula>
    </cfRule>
  </conditionalFormatting>
  <conditionalFormatting sqref="AG42:AG64">
    <cfRule type="cellIs" priority="1387" dxfId="0" operator="equal">
      <formula>0</formula>
    </cfRule>
  </conditionalFormatting>
  <conditionalFormatting sqref="AG40:AG41">
    <cfRule type="cellIs" priority="1385" dxfId="0" operator="equal">
      <formula>0</formula>
    </cfRule>
  </conditionalFormatting>
  <conditionalFormatting sqref="E67:E89">
    <cfRule type="cellIs" priority="644" dxfId="161" operator="greaterThanOrEqual" stopIfTrue="1">
      <formula>T$6</formula>
    </cfRule>
  </conditionalFormatting>
  <conditionalFormatting sqref="F67:F89">
    <cfRule type="cellIs" priority="643" dxfId="161" operator="greaterThanOrEqual" stopIfTrue="1">
      <formula>$F$6</formula>
    </cfRule>
  </conditionalFormatting>
  <conditionalFormatting sqref="G67:G89">
    <cfRule type="cellIs" priority="642" dxfId="161" operator="greaterThanOrEqual" stopIfTrue="1">
      <formula>$G$6</formula>
    </cfRule>
  </conditionalFormatting>
  <conditionalFormatting sqref="H67:H89">
    <cfRule type="cellIs" priority="641" dxfId="161" operator="greaterThanOrEqual" stopIfTrue="1">
      <formula>$H$6</formula>
    </cfRule>
  </conditionalFormatting>
  <conditionalFormatting sqref="I67:I89">
    <cfRule type="cellIs" priority="640" dxfId="161" operator="greaterThanOrEqual" stopIfTrue="1">
      <formula>$I$6</formula>
    </cfRule>
  </conditionalFormatting>
  <conditionalFormatting sqref="J67:J89">
    <cfRule type="cellIs" priority="639" dxfId="161" operator="greaterThanOrEqual" stopIfTrue="1">
      <formula>$J$6</formula>
    </cfRule>
  </conditionalFormatting>
  <conditionalFormatting sqref="K67:K89">
    <cfRule type="cellIs" priority="638" dxfId="161" operator="greaterThanOrEqual" stopIfTrue="1">
      <formula>$K$6</formula>
    </cfRule>
  </conditionalFormatting>
  <conditionalFormatting sqref="P65:P89">
    <cfRule type="cellIs" priority="637" dxfId="161" operator="greaterThanOrEqual" stopIfTrue="1">
      <formula>$P$6</formula>
    </cfRule>
  </conditionalFormatting>
  <conditionalFormatting sqref="B65:B89">
    <cfRule type="cellIs" priority="636" dxfId="0" operator="equal">
      <formula>0</formula>
    </cfRule>
  </conditionalFormatting>
  <conditionalFormatting sqref="C67:C89">
    <cfRule type="cellIs" priority="634" dxfId="0" operator="equal">
      <formula>0</formula>
    </cfRule>
  </conditionalFormatting>
  <conditionalFormatting sqref="O65:O89">
    <cfRule type="cellIs" priority="633" dxfId="161" operator="greaterThanOrEqual" stopIfTrue="1">
      <formula>$O$6</formula>
    </cfRule>
  </conditionalFormatting>
  <conditionalFormatting sqref="L67:L89">
    <cfRule type="cellIs" priority="632" dxfId="161" operator="greaterThanOrEqual" stopIfTrue="1">
      <formula>$L$6</formula>
    </cfRule>
  </conditionalFormatting>
  <conditionalFormatting sqref="M67:M89">
    <cfRule type="cellIs" priority="631" dxfId="161" operator="greaterThanOrEqual" stopIfTrue="1">
      <formula>$M$6</formula>
    </cfRule>
  </conditionalFormatting>
  <conditionalFormatting sqref="N65:N89">
    <cfRule type="cellIs" priority="630" dxfId="161" operator="greaterThanOrEqual" stopIfTrue="1">
      <formula>$N$6</formula>
    </cfRule>
  </conditionalFormatting>
  <conditionalFormatting sqref="U65:AE89">
    <cfRule type="cellIs" priority="629" dxfId="161" operator="greaterThanOrEqual" stopIfTrue="1">
      <formula>U$6</formula>
    </cfRule>
  </conditionalFormatting>
  <conditionalFormatting sqref="T65:T89">
    <cfRule type="cellIs" priority="628" dxfId="161" operator="greaterThanOrEqual" stopIfTrue="1">
      <formula>T$6</formula>
    </cfRule>
  </conditionalFormatting>
  <conditionalFormatting sqref="J65:J66">
    <cfRule type="cellIs" priority="621" dxfId="161" operator="greaterThanOrEqual" stopIfTrue="1">
      <formula>$J$6</formula>
    </cfRule>
  </conditionalFormatting>
  <conditionalFormatting sqref="K65:K66">
    <cfRule type="cellIs" priority="620" dxfId="161" operator="greaterThanOrEqual" stopIfTrue="1">
      <formula>$K$6</formula>
    </cfRule>
  </conditionalFormatting>
  <conditionalFormatting sqref="AI65:AT89">
    <cfRule type="cellIs" priority="627" dxfId="161" operator="greaterThanOrEqual" stopIfTrue="1">
      <formula>AI$6</formula>
    </cfRule>
  </conditionalFormatting>
  <conditionalFormatting sqref="E65:E66">
    <cfRule type="cellIs" priority="626" dxfId="161" operator="greaterThanOrEqual" stopIfTrue="1">
      <formula>T$6</formula>
    </cfRule>
  </conditionalFormatting>
  <conditionalFormatting sqref="F65:F66">
    <cfRule type="cellIs" priority="625" dxfId="161" operator="greaterThanOrEqual" stopIfTrue="1">
      <formula>$F$6</formula>
    </cfRule>
  </conditionalFormatting>
  <conditionalFormatting sqref="G65:G66">
    <cfRule type="cellIs" priority="624" dxfId="161" operator="greaterThanOrEqual" stopIfTrue="1">
      <formula>$G$6</formula>
    </cfRule>
  </conditionalFormatting>
  <conditionalFormatting sqref="H65:H66">
    <cfRule type="cellIs" priority="623" dxfId="161" operator="greaterThanOrEqual" stopIfTrue="1">
      <formula>$H$6</formula>
    </cfRule>
  </conditionalFormatting>
  <conditionalFormatting sqref="I65:I66">
    <cfRule type="cellIs" priority="622" dxfId="161" operator="greaterThanOrEqual" stopIfTrue="1">
      <formula>$I$6</formula>
    </cfRule>
  </conditionalFormatting>
  <conditionalFormatting sqref="C65:C66">
    <cfRule type="cellIs" priority="618" dxfId="0" operator="equal">
      <formula>0</formula>
    </cfRule>
  </conditionalFormatting>
  <conditionalFormatting sqref="L65:L66">
    <cfRule type="cellIs" priority="617" dxfId="161" operator="greaterThanOrEqual" stopIfTrue="1">
      <formula>$L$6</formula>
    </cfRule>
  </conditionalFormatting>
  <conditionalFormatting sqref="M65:M66">
    <cfRule type="cellIs" priority="616" dxfId="161" operator="greaterThanOrEqual" stopIfTrue="1">
      <formula>$M$6</formula>
    </cfRule>
  </conditionalFormatting>
  <conditionalFormatting sqref="R67:R89">
    <cfRule type="cellIs" priority="614" dxfId="0" operator="equal">
      <formula>0</formula>
    </cfRule>
  </conditionalFormatting>
  <conditionalFormatting sqref="R65:R66">
    <cfRule type="cellIs" priority="612" dxfId="0" operator="equal">
      <formula>0</formula>
    </cfRule>
  </conditionalFormatting>
  <conditionalFormatting sqref="AG67:AG89">
    <cfRule type="cellIs" priority="610" dxfId="0" operator="equal">
      <formula>0</formula>
    </cfRule>
  </conditionalFormatting>
  <conditionalFormatting sqref="AG65:AG66">
    <cfRule type="cellIs" priority="608" dxfId="0" operator="equal">
      <formula>0</formula>
    </cfRule>
  </conditionalFormatting>
  <conditionalFormatting sqref="E94:E116">
    <cfRule type="cellIs" priority="607" dxfId="161" operator="greaterThanOrEqual" stopIfTrue="1">
      <formula>T$6</formula>
    </cfRule>
  </conditionalFormatting>
  <conditionalFormatting sqref="F94:F116">
    <cfRule type="cellIs" priority="606" dxfId="161" operator="greaterThanOrEqual" stopIfTrue="1">
      <formula>$F$6</formula>
    </cfRule>
  </conditionalFormatting>
  <conditionalFormatting sqref="G94:G116">
    <cfRule type="cellIs" priority="605" dxfId="161" operator="greaterThanOrEqual" stopIfTrue="1">
      <formula>$G$6</formula>
    </cfRule>
  </conditionalFormatting>
  <conditionalFormatting sqref="H94:H116">
    <cfRule type="cellIs" priority="604" dxfId="161" operator="greaterThanOrEqual" stopIfTrue="1">
      <formula>$H$6</formula>
    </cfRule>
  </conditionalFormatting>
  <conditionalFormatting sqref="I94:I116">
    <cfRule type="cellIs" priority="603" dxfId="161" operator="greaterThanOrEqual" stopIfTrue="1">
      <formula>$I$6</formula>
    </cfRule>
  </conditionalFormatting>
  <conditionalFormatting sqref="J94:J116">
    <cfRule type="cellIs" priority="602" dxfId="161" operator="greaterThanOrEqual" stopIfTrue="1">
      <formula>$J$6</formula>
    </cfRule>
  </conditionalFormatting>
  <conditionalFormatting sqref="K94:K116">
    <cfRule type="cellIs" priority="601" dxfId="161" operator="greaterThanOrEqual" stopIfTrue="1">
      <formula>$K$6</formula>
    </cfRule>
  </conditionalFormatting>
  <conditionalFormatting sqref="P92:P116">
    <cfRule type="cellIs" priority="600" dxfId="161" operator="greaterThanOrEqual" stopIfTrue="1">
      <formula>$P$6</formula>
    </cfRule>
  </conditionalFormatting>
  <conditionalFormatting sqref="B92:B116">
    <cfRule type="cellIs" priority="599" dxfId="0" operator="equal">
      <formula>0</formula>
    </cfRule>
  </conditionalFormatting>
  <conditionalFormatting sqref="C94:C116">
    <cfRule type="cellIs" priority="597" dxfId="0" operator="equal">
      <formula>0</formula>
    </cfRule>
  </conditionalFormatting>
  <conditionalFormatting sqref="O92:O116">
    <cfRule type="cellIs" priority="596" dxfId="161" operator="greaterThanOrEqual" stopIfTrue="1">
      <formula>$O$6</formula>
    </cfRule>
  </conditionalFormatting>
  <conditionalFormatting sqref="L94:L116">
    <cfRule type="cellIs" priority="595" dxfId="161" operator="greaterThanOrEqual" stopIfTrue="1">
      <formula>$L$6</formula>
    </cfRule>
  </conditionalFormatting>
  <conditionalFormatting sqref="M94:M116">
    <cfRule type="cellIs" priority="594" dxfId="161" operator="greaterThanOrEqual" stopIfTrue="1">
      <formula>$M$6</formula>
    </cfRule>
  </conditionalFormatting>
  <conditionalFormatting sqref="N92:N116">
    <cfRule type="cellIs" priority="593" dxfId="161" operator="greaterThanOrEqual" stopIfTrue="1">
      <formula>$N$6</formula>
    </cfRule>
  </conditionalFormatting>
  <conditionalFormatting sqref="U92:AE116">
    <cfRule type="cellIs" priority="592" dxfId="161" operator="greaterThanOrEqual" stopIfTrue="1">
      <formula>U$6</formula>
    </cfRule>
  </conditionalFormatting>
  <conditionalFormatting sqref="T92:T116">
    <cfRule type="cellIs" priority="591" dxfId="161" operator="greaterThanOrEqual" stopIfTrue="1">
      <formula>T$6</formula>
    </cfRule>
  </conditionalFormatting>
  <conditionalFormatting sqref="J92:J93">
    <cfRule type="cellIs" priority="584" dxfId="161" operator="greaterThanOrEqual" stopIfTrue="1">
      <formula>$J$6</formula>
    </cfRule>
  </conditionalFormatting>
  <conditionalFormatting sqref="K92:K93">
    <cfRule type="cellIs" priority="583" dxfId="161" operator="greaterThanOrEqual" stopIfTrue="1">
      <formula>$K$6</formula>
    </cfRule>
  </conditionalFormatting>
  <conditionalFormatting sqref="AI92:AT116">
    <cfRule type="cellIs" priority="590" dxfId="161" operator="greaterThanOrEqual" stopIfTrue="1">
      <formula>AI$6</formula>
    </cfRule>
  </conditionalFormatting>
  <conditionalFormatting sqref="E92:E93">
    <cfRule type="cellIs" priority="589" dxfId="161" operator="greaterThanOrEqual" stopIfTrue="1">
      <formula>T$6</formula>
    </cfRule>
  </conditionalFormatting>
  <conditionalFormatting sqref="F92:F93">
    <cfRule type="cellIs" priority="588" dxfId="161" operator="greaterThanOrEqual" stopIfTrue="1">
      <formula>$F$6</formula>
    </cfRule>
  </conditionalFormatting>
  <conditionalFormatting sqref="G92:G93">
    <cfRule type="cellIs" priority="587" dxfId="161" operator="greaterThanOrEqual" stopIfTrue="1">
      <formula>$G$6</formula>
    </cfRule>
  </conditionalFormatting>
  <conditionalFormatting sqref="H92:H93">
    <cfRule type="cellIs" priority="586" dxfId="161" operator="greaterThanOrEqual" stopIfTrue="1">
      <formula>$H$6</formula>
    </cfRule>
  </conditionalFormatting>
  <conditionalFormatting sqref="I92:I93">
    <cfRule type="cellIs" priority="585" dxfId="161" operator="greaterThanOrEqual" stopIfTrue="1">
      <formula>$I$6</formula>
    </cfRule>
  </conditionalFormatting>
  <conditionalFormatting sqref="C92:C93">
    <cfRule type="cellIs" priority="581" dxfId="0" operator="equal">
      <formula>0</formula>
    </cfRule>
  </conditionalFormatting>
  <conditionalFormatting sqref="L92:L93">
    <cfRule type="cellIs" priority="580" dxfId="161" operator="greaterThanOrEqual" stopIfTrue="1">
      <formula>$L$6</formula>
    </cfRule>
  </conditionalFormatting>
  <conditionalFormatting sqref="M92:M93">
    <cfRule type="cellIs" priority="579" dxfId="161" operator="greaterThanOrEqual" stopIfTrue="1">
      <formula>$M$6</formula>
    </cfRule>
  </conditionalFormatting>
  <conditionalFormatting sqref="R94:R116">
    <cfRule type="cellIs" priority="577" dxfId="0" operator="equal">
      <formula>0</formula>
    </cfRule>
  </conditionalFormatting>
  <conditionalFormatting sqref="R92:R93">
    <cfRule type="cellIs" priority="575" dxfId="0" operator="equal">
      <formula>0</formula>
    </cfRule>
  </conditionalFormatting>
  <conditionalFormatting sqref="AG94:AG116">
    <cfRule type="cellIs" priority="573" dxfId="0" operator="equal">
      <formula>0</formula>
    </cfRule>
  </conditionalFormatting>
  <conditionalFormatting sqref="AG92:AG93">
    <cfRule type="cellIs" priority="571" dxfId="0" operator="equal">
      <formula>0</formula>
    </cfRule>
  </conditionalFormatting>
  <conditionalFormatting sqref="E121:E143">
    <cfRule type="cellIs" priority="570" dxfId="161" operator="greaterThanOrEqual" stopIfTrue="1">
      <formula>T$6</formula>
    </cfRule>
  </conditionalFormatting>
  <conditionalFormatting sqref="F121:F143">
    <cfRule type="cellIs" priority="569" dxfId="161" operator="greaterThanOrEqual" stopIfTrue="1">
      <formula>$F$6</formula>
    </cfRule>
  </conditionalFormatting>
  <conditionalFormatting sqref="G121:G143">
    <cfRule type="cellIs" priority="568" dxfId="161" operator="greaterThanOrEqual" stopIfTrue="1">
      <formula>$G$6</formula>
    </cfRule>
  </conditionalFormatting>
  <conditionalFormatting sqref="H121:H143">
    <cfRule type="cellIs" priority="567" dxfId="161" operator="greaterThanOrEqual" stopIfTrue="1">
      <formula>$H$6</formula>
    </cfRule>
  </conditionalFormatting>
  <conditionalFormatting sqref="I121:I143">
    <cfRule type="cellIs" priority="566" dxfId="161" operator="greaterThanOrEqual" stopIfTrue="1">
      <formula>$I$6</formula>
    </cfRule>
  </conditionalFormatting>
  <conditionalFormatting sqref="J121:J143">
    <cfRule type="cellIs" priority="565" dxfId="161" operator="greaterThanOrEqual" stopIfTrue="1">
      <formula>$J$6</formula>
    </cfRule>
  </conditionalFormatting>
  <conditionalFormatting sqref="K121:K143">
    <cfRule type="cellIs" priority="564" dxfId="161" operator="greaterThanOrEqual" stopIfTrue="1">
      <formula>$K$6</formula>
    </cfRule>
  </conditionalFormatting>
  <conditionalFormatting sqref="P119:P143">
    <cfRule type="cellIs" priority="563" dxfId="161" operator="greaterThanOrEqual" stopIfTrue="1">
      <formula>$P$6</formula>
    </cfRule>
  </conditionalFormatting>
  <conditionalFormatting sqref="B119:B143">
    <cfRule type="cellIs" priority="562" dxfId="0" operator="equal">
      <formula>0</formula>
    </cfRule>
  </conditionalFormatting>
  <conditionalFormatting sqref="C121:C143">
    <cfRule type="cellIs" priority="560" dxfId="0" operator="equal">
      <formula>0</formula>
    </cfRule>
  </conditionalFormatting>
  <conditionalFormatting sqref="O119:O143">
    <cfRule type="cellIs" priority="559" dxfId="161" operator="greaterThanOrEqual" stopIfTrue="1">
      <formula>$O$6</formula>
    </cfRule>
  </conditionalFormatting>
  <conditionalFormatting sqref="L121:L143">
    <cfRule type="cellIs" priority="558" dxfId="161" operator="greaterThanOrEqual" stopIfTrue="1">
      <formula>$L$6</formula>
    </cfRule>
  </conditionalFormatting>
  <conditionalFormatting sqref="M121:M143">
    <cfRule type="cellIs" priority="557" dxfId="161" operator="greaterThanOrEqual" stopIfTrue="1">
      <formula>$M$6</formula>
    </cfRule>
  </conditionalFormatting>
  <conditionalFormatting sqref="N119:N143">
    <cfRule type="cellIs" priority="556" dxfId="161" operator="greaterThanOrEqual" stopIfTrue="1">
      <formula>$N$6</formula>
    </cfRule>
  </conditionalFormatting>
  <conditionalFormatting sqref="U119:AE143">
    <cfRule type="cellIs" priority="555" dxfId="161" operator="greaterThanOrEqual" stopIfTrue="1">
      <formula>U$6</formula>
    </cfRule>
  </conditionalFormatting>
  <conditionalFormatting sqref="T119:T143">
    <cfRule type="cellIs" priority="554" dxfId="161" operator="greaterThanOrEqual" stopIfTrue="1">
      <formula>T$6</formula>
    </cfRule>
  </conditionalFormatting>
  <conditionalFormatting sqref="J119:J120">
    <cfRule type="cellIs" priority="547" dxfId="161" operator="greaterThanOrEqual" stopIfTrue="1">
      <formula>$J$6</formula>
    </cfRule>
  </conditionalFormatting>
  <conditionalFormatting sqref="K119:K120">
    <cfRule type="cellIs" priority="546" dxfId="161" operator="greaterThanOrEqual" stopIfTrue="1">
      <formula>$K$6</formula>
    </cfRule>
  </conditionalFormatting>
  <conditionalFormatting sqref="AI119:AT143">
    <cfRule type="cellIs" priority="553" dxfId="161" operator="greaterThanOrEqual" stopIfTrue="1">
      <formula>AI$6</formula>
    </cfRule>
  </conditionalFormatting>
  <conditionalFormatting sqref="E119:E120">
    <cfRule type="cellIs" priority="552" dxfId="161" operator="greaterThanOrEqual" stopIfTrue="1">
      <formula>T$6</formula>
    </cfRule>
  </conditionalFormatting>
  <conditionalFormatting sqref="F119:F120">
    <cfRule type="cellIs" priority="551" dxfId="161" operator="greaterThanOrEqual" stopIfTrue="1">
      <formula>$F$6</formula>
    </cfRule>
  </conditionalFormatting>
  <conditionalFormatting sqref="G119:G120">
    <cfRule type="cellIs" priority="550" dxfId="161" operator="greaterThanOrEqual" stopIfTrue="1">
      <formula>$G$6</formula>
    </cfRule>
  </conditionalFormatting>
  <conditionalFormatting sqref="H119:H120">
    <cfRule type="cellIs" priority="549" dxfId="161" operator="greaterThanOrEqual" stopIfTrue="1">
      <formula>$H$6</formula>
    </cfRule>
  </conditionalFormatting>
  <conditionalFormatting sqref="I119:I120">
    <cfRule type="cellIs" priority="548" dxfId="161" operator="greaterThanOrEqual" stopIfTrue="1">
      <formula>$I$6</formula>
    </cfRule>
  </conditionalFormatting>
  <conditionalFormatting sqref="C119:C120">
    <cfRule type="cellIs" priority="544" dxfId="0" operator="equal">
      <formula>0</formula>
    </cfRule>
  </conditionalFormatting>
  <conditionalFormatting sqref="L119:L120">
    <cfRule type="cellIs" priority="543" dxfId="161" operator="greaterThanOrEqual" stopIfTrue="1">
      <formula>$L$6</formula>
    </cfRule>
  </conditionalFormatting>
  <conditionalFormatting sqref="M119:M120">
    <cfRule type="cellIs" priority="542" dxfId="161" operator="greaterThanOrEqual" stopIfTrue="1">
      <formula>$M$6</formula>
    </cfRule>
  </conditionalFormatting>
  <conditionalFormatting sqref="R121:R143">
    <cfRule type="cellIs" priority="540" dxfId="0" operator="equal">
      <formula>0</formula>
    </cfRule>
  </conditionalFormatting>
  <conditionalFormatting sqref="R119:R120">
    <cfRule type="cellIs" priority="538" dxfId="0" operator="equal">
      <formula>0</formula>
    </cfRule>
  </conditionalFormatting>
  <conditionalFormatting sqref="AG121:AG143">
    <cfRule type="cellIs" priority="536" dxfId="0" operator="equal">
      <formula>0</formula>
    </cfRule>
  </conditionalFormatting>
  <conditionalFormatting sqref="AG119:AG120">
    <cfRule type="cellIs" priority="534" dxfId="0" operator="equal">
      <formula>0</formula>
    </cfRule>
  </conditionalFormatting>
  <conditionalFormatting sqref="E148:E170">
    <cfRule type="cellIs" priority="533" dxfId="161" operator="greaterThanOrEqual" stopIfTrue="1">
      <formula>T$6</formula>
    </cfRule>
  </conditionalFormatting>
  <conditionalFormatting sqref="F148:F170">
    <cfRule type="cellIs" priority="532" dxfId="161" operator="greaterThanOrEqual" stopIfTrue="1">
      <formula>$F$6</formula>
    </cfRule>
  </conditionalFormatting>
  <conditionalFormatting sqref="G148:G170">
    <cfRule type="cellIs" priority="531" dxfId="161" operator="greaterThanOrEqual" stopIfTrue="1">
      <formula>$G$6</formula>
    </cfRule>
  </conditionalFormatting>
  <conditionalFormatting sqref="H148:H170">
    <cfRule type="cellIs" priority="530" dxfId="161" operator="greaterThanOrEqual" stopIfTrue="1">
      <formula>$H$6</formula>
    </cfRule>
  </conditionalFormatting>
  <conditionalFormatting sqref="I148:I170">
    <cfRule type="cellIs" priority="529" dxfId="161" operator="greaterThanOrEqual" stopIfTrue="1">
      <formula>$I$6</formula>
    </cfRule>
  </conditionalFormatting>
  <conditionalFormatting sqref="J148:J170">
    <cfRule type="cellIs" priority="528" dxfId="161" operator="greaterThanOrEqual" stopIfTrue="1">
      <formula>$J$6</formula>
    </cfRule>
  </conditionalFormatting>
  <conditionalFormatting sqref="K148:K170">
    <cfRule type="cellIs" priority="527" dxfId="161" operator="greaterThanOrEqual" stopIfTrue="1">
      <formula>$K$6</formula>
    </cfRule>
  </conditionalFormatting>
  <conditionalFormatting sqref="P146:P170">
    <cfRule type="cellIs" priority="526" dxfId="161" operator="greaterThanOrEqual" stopIfTrue="1">
      <formula>$P$6</formula>
    </cfRule>
  </conditionalFormatting>
  <conditionalFormatting sqref="B146:B170">
    <cfRule type="cellIs" priority="525" dxfId="0" operator="equal">
      <formula>0</formula>
    </cfRule>
  </conditionalFormatting>
  <conditionalFormatting sqref="C148:C170">
    <cfRule type="cellIs" priority="523" dxfId="0" operator="equal">
      <formula>0</formula>
    </cfRule>
  </conditionalFormatting>
  <conditionalFormatting sqref="O146:O170">
    <cfRule type="cellIs" priority="522" dxfId="161" operator="greaterThanOrEqual" stopIfTrue="1">
      <formula>$O$6</formula>
    </cfRule>
  </conditionalFormatting>
  <conditionalFormatting sqref="L148:L170">
    <cfRule type="cellIs" priority="521" dxfId="161" operator="greaterThanOrEqual" stopIfTrue="1">
      <formula>$L$6</formula>
    </cfRule>
  </conditionalFormatting>
  <conditionalFormatting sqref="M148:M170">
    <cfRule type="cellIs" priority="520" dxfId="161" operator="greaterThanOrEqual" stopIfTrue="1">
      <formula>$M$6</formula>
    </cfRule>
  </conditionalFormatting>
  <conditionalFormatting sqref="N146:N170">
    <cfRule type="cellIs" priority="519" dxfId="161" operator="greaterThanOrEqual" stopIfTrue="1">
      <formula>$N$6</formula>
    </cfRule>
  </conditionalFormatting>
  <conditionalFormatting sqref="U146:AE170">
    <cfRule type="cellIs" priority="518" dxfId="161" operator="greaterThanOrEqual" stopIfTrue="1">
      <formula>U$6</formula>
    </cfRule>
  </conditionalFormatting>
  <conditionalFormatting sqref="T146:T170">
    <cfRule type="cellIs" priority="517" dxfId="161" operator="greaterThanOrEqual" stopIfTrue="1">
      <formula>T$6</formula>
    </cfRule>
  </conditionalFormatting>
  <conditionalFormatting sqref="J146:J147">
    <cfRule type="cellIs" priority="510" dxfId="161" operator="greaterThanOrEqual" stopIfTrue="1">
      <formula>$J$6</formula>
    </cfRule>
  </conditionalFormatting>
  <conditionalFormatting sqref="K146:K147">
    <cfRule type="cellIs" priority="509" dxfId="161" operator="greaterThanOrEqual" stopIfTrue="1">
      <formula>$K$6</formula>
    </cfRule>
  </conditionalFormatting>
  <conditionalFormatting sqref="AI146:AT170">
    <cfRule type="cellIs" priority="516" dxfId="161" operator="greaterThanOrEqual" stopIfTrue="1">
      <formula>AI$6</formula>
    </cfRule>
  </conditionalFormatting>
  <conditionalFormatting sqref="E146:E147">
    <cfRule type="cellIs" priority="515" dxfId="161" operator="greaterThanOrEqual" stopIfTrue="1">
      <formula>T$6</formula>
    </cfRule>
  </conditionalFormatting>
  <conditionalFormatting sqref="F146:F147">
    <cfRule type="cellIs" priority="514" dxfId="161" operator="greaterThanOrEqual" stopIfTrue="1">
      <formula>$F$6</formula>
    </cfRule>
  </conditionalFormatting>
  <conditionalFormatting sqref="G146:G147">
    <cfRule type="cellIs" priority="513" dxfId="161" operator="greaterThanOrEqual" stopIfTrue="1">
      <formula>$G$6</formula>
    </cfRule>
  </conditionalFormatting>
  <conditionalFormatting sqref="H146:H147">
    <cfRule type="cellIs" priority="512" dxfId="161" operator="greaterThanOrEqual" stopIfTrue="1">
      <formula>$H$6</formula>
    </cfRule>
  </conditionalFormatting>
  <conditionalFormatting sqref="I146:I147">
    <cfRule type="cellIs" priority="511" dxfId="161" operator="greaterThanOrEqual" stopIfTrue="1">
      <formula>$I$6</formula>
    </cfRule>
  </conditionalFormatting>
  <conditionalFormatting sqref="C146:C147">
    <cfRule type="cellIs" priority="507" dxfId="0" operator="equal">
      <formula>0</formula>
    </cfRule>
  </conditionalFormatting>
  <conditionalFormatting sqref="L146:L147">
    <cfRule type="cellIs" priority="506" dxfId="161" operator="greaterThanOrEqual" stopIfTrue="1">
      <formula>$L$6</formula>
    </cfRule>
  </conditionalFormatting>
  <conditionalFormatting sqref="M146:M147">
    <cfRule type="cellIs" priority="505" dxfId="161" operator="greaterThanOrEqual" stopIfTrue="1">
      <formula>$M$6</formula>
    </cfRule>
  </conditionalFormatting>
  <conditionalFormatting sqref="R148:R170">
    <cfRule type="cellIs" priority="503" dxfId="0" operator="equal">
      <formula>0</formula>
    </cfRule>
  </conditionalFormatting>
  <conditionalFormatting sqref="R146:R147">
    <cfRule type="cellIs" priority="501" dxfId="0" operator="equal">
      <formula>0</formula>
    </cfRule>
  </conditionalFormatting>
  <conditionalFormatting sqref="AG148:AG170">
    <cfRule type="cellIs" priority="499" dxfId="0" operator="equal">
      <formula>0</formula>
    </cfRule>
  </conditionalFormatting>
  <conditionalFormatting sqref="AG146:AG147">
    <cfRule type="cellIs" priority="497" dxfId="0" operator="equal">
      <formula>0</formula>
    </cfRule>
  </conditionalFormatting>
  <conditionalFormatting sqref="E175:E197">
    <cfRule type="cellIs" priority="496" dxfId="161" operator="greaterThanOrEqual" stopIfTrue="1">
      <formula>T$6</formula>
    </cfRule>
  </conditionalFormatting>
  <conditionalFormatting sqref="F175:F197">
    <cfRule type="cellIs" priority="495" dxfId="161" operator="greaterThanOrEqual" stopIfTrue="1">
      <formula>$F$6</formula>
    </cfRule>
  </conditionalFormatting>
  <conditionalFormatting sqref="G175:G197">
    <cfRule type="cellIs" priority="494" dxfId="161" operator="greaterThanOrEqual" stopIfTrue="1">
      <formula>$G$6</formula>
    </cfRule>
  </conditionalFormatting>
  <conditionalFormatting sqref="H175:H197">
    <cfRule type="cellIs" priority="493" dxfId="161" operator="greaterThanOrEqual" stopIfTrue="1">
      <formula>$H$6</formula>
    </cfRule>
  </conditionalFormatting>
  <conditionalFormatting sqref="I175:I197">
    <cfRule type="cellIs" priority="492" dxfId="161" operator="greaterThanOrEqual" stopIfTrue="1">
      <formula>$I$6</formula>
    </cfRule>
  </conditionalFormatting>
  <conditionalFormatting sqref="J175:J197">
    <cfRule type="cellIs" priority="491" dxfId="161" operator="greaterThanOrEqual" stopIfTrue="1">
      <formula>$J$6</formula>
    </cfRule>
  </conditionalFormatting>
  <conditionalFormatting sqref="K175:K197">
    <cfRule type="cellIs" priority="490" dxfId="161" operator="greaterThanOrEqual" stopIfTrue="1">
      <formula>$K$6</formula>
    </cfRule>
  </conditionalFormatting>
  <conditionalFormatting sqref="P173:P197">
    <cfRule type="cellIs" priority="489" dxfId="161" operator="greaterThanOrEqual" stopIfTrue="1">
      <formula>$P$6</formula>
    </cfRule>
  </conditionalFormatting>
  <conditionalFormatting sqref="B173:B197">
    <cfRule type="cellIs" priority="488" dxfId="0" operator="equal">
      <formula>0</formula>
    </cfRule>
  </conditionalFormatting>
  <conditionalFormatting sqref="C175:C197">
    <cfRule type="cellIs" priority="486" dxfId="0" operator="equal">
      <formula>0</formula>
    </cfRule>
  </conditionalFormatting>
  <conditionalFormatting sqref="O173:O197">
    <cfRule type="cellIs" priority="485" dxfId="161" operator="greaterThanOrEqual" stopIfTrue="1">
      <formula>$O$6</formula>
    </cfRule>
  </conditionalFormatting>
  <conditionalFormatting sqref="L175:L197">
    <cfRule type="cellIs" priority="484" dxfId="161" operator="greaterThanOrEqual" stopIfTrue="1">
      <formula>$L$6</formula>
    </cfRule>
  </conditionalFormatting>
  <conditionalFormatting sqref="M175:M197">
    <cfRule type="cellIs" priority="483" dxfId="161" operator="greaterThanOrEqual" stopIfTrue="1">
      <formula>$M$6</formula>
    </cfRule>
  </conditionalFormatting>
  <conditionalFormatting sqref="N173:N197">
    <cfRule type="cellIs" priority="482" dxfId="161" operator="greaterThanOrEqual" stopIfTrue="1">
      <formula>$N$6</formula>
    </cfRule>
  </conditionalFormatting>
  <conditionalFormatting sqref="U173:AE197">
    <cfRule type="cellIs" priority="481" dxfId="161" operator="greaterThanOrEqual" stopIfTrue="1">
      <formula>U$6</formula>
    </cfRule>
  </conditionalFormatting>
  <conditionalFormatting sqref="T173:T197">
    <cfRule type="cellIs" priority="480" dxfId="161" operator="greaterThanOrEqual" stopIfTrue="1">
      <formula>T$6</formula>
    </cfRule>
  </conditionalFormatting>
  <conditionalFormatting sqref="J173:J174">
    <cfRule type="cellIs" priority="473" dxfId="161" operator="greaterThanOrEqual" stopIfTrue="1">
      <formula>$J$6</formula>
    </cfRule>
  </conditionalFormatting>
  <conditionalFormatting sqref="K173:K174">
    <cfRule type="cellIs" priority="472" dxfId="161" operator="greaterThanOrEqual" stopIfTrue="1">
      <formula>$K$6</formula>
    </cfRule>
  </conditionalFormatting>
  <conditionalFormatting sqref="AI173:AT197">
    <cfRule type="cellIs" priority="479" dxfId="161" operator="greaterThanOrEqual" stopIfTrue="1">
      <formula>AI$6</formula>
    </cfRule>
  </conditionalFormatting>
  <conditionalFormatting sqref="E173:E174">
    <cfRule type="cellIs" priority="478" dxfId="161" operator="greaterThanOrEqual" stopIfTrue="1">
      <formula>T$6</formula>
    </cfRule>
  </conditionalFormatting>
  <conditionalFormatting sqref="F173:F174">
    <cfRule type="cellIs" priority="477" dxfId="161" operator="greaterThanOrEqual" stopIfTrue="1">
      <formula>$F$6</formula>
    </cfRule>
  </conditionalFormatting>
  <conditionalFormatting sqref="G173:G174">
    <cfRule type="cellIs" priority="476" dxfId="161" operator="greaterThanOrEqual" stopIfTrue="1">
      <formula>$G$6</formula>
    </cfRule>
  </conditionalFormatting>
  <conditionalFormatting sqref="H173:H174">
    <cfRule type="cellIs" priority="475" dxfId="161" operator="greaterThanOrEqual" stopIfTrue="1">
      <formula>$H$6</formula>
    </cfRule>
  </conditionalFormatting>
  <conditionalFormatting sqref="I173:I174">
    <cfRule type="cellIs" priority="474" dxfId="161" operator="greaterThanOrEqual" stopIfTrue="1">
      <formula>$I$6</formula>
    </cfRule>
  </conditionalFormatting>
  <conditionalFormatting sqref="C173:C174">
    <cfRule type="cellIs" priority="470" dxfId="0" operator="equal">
      <formula>0</formula>
    </cfRule>
  </conditionalFormatting>
  <conditionalFormatting sqref="L173:L174">
    <cfRule type="cellIs" priority="469" dxfId="161" operator="greaterThanOrEqual" stopIfTrue="1">
      <formula>$L$6</formula>
    </cfRule>
  </conditionalFormatting>
  <conditionalFormatting sqref="M173:M174">
    <cfRule type="cellIs" priority="468" dxfId="161" operator="greaterThanOrEqual" stopIfTrue="1">
      <formula>$M$6</formula>
    </cfRule>
  </conditionalFormatting>
  <conditionalFormatting sqref="R175:R197">
    <cfRule type="cellIs" priority="466" dxfId="0" operator="equal">
      <formula>0</formula>
    </cfRule>
  </conditionalFormatting>
  <conditionalFormatting sqref="R173:R174">
    <cfRule type="cellIs" priority="464" dxfId="0" operator="equal">
      <formula>0</formula>
    </cfRule>
  </conditionalFormatting>
  <conditionalFormatting sqref="AG175:AG197">
    <cfRule type="cellIs" priority="462" dxfId="0" operator="equal">
      <formula>0</formula>
    </cfRule>
  </conditionalFormatting>
  <conditionalFormatting sqref="AG173:AG174">
    <cfRule type="cellIs" priority="460" dxfId="0" operator="equal">
      <formula>0</formula>
    </cfRule>
  </conditionalFormatting>
  <conditionalFormatting sqref="E202:E224">
    <cfRule type="cellIs" priority="459" dxfId="161" operator="greaterThanOrEqual" stopIfTrue="1">
      <formula>T$6</formula>
    </cfRule>
  </conditionalFormatting>
  <conditionalFormatting sqref="F202:F224">
    <cfRule type="cellIs" priority="458" dxfId="161" operator="greaterThanOrEqual" stopIfTrue="1">
      <formula>$F$6</formula>
    </cfRule>
  </conditionalFormatting>
  <conditionalFormatting sqref="G202:G224">
    <cfRule type="cellIs" priority="457" dxfId="161" operator="greaterThanOrEqual" stopIfTrue="1">
      <formula>$G$6</formula>
    </cfRule>
  </conditionalFormatting>
  <conditionalFormatting sqref="H202:H224">
    <cfRule type="cellIs" priority="456" dxfId="161" operator="greaterThanOrEqual" stopIfTrue="1">
      <formula>$H$6</formula>
    </cfRule>
  </conditionalFormatting>
  <conditionalFormatting sqref="I202:I224">
    <cfRule type="cellIs" priority="455" dxfId="161" operator="greaterThanOrEqual" stopIfTrue="1">
      <formula>$I$6</formula>
    </cfRule>
  </conditionalFormatting>
  <conditionalFormatting sqref="J202:J224">
    <cfRule type="cellIs" priority="454" dxfId="161" operator="greaterThanOrEqual" stopIfTrue="1">
      <formula>$J$6</formula>
    </cfRule>
  </conditionalFormatting>
  <conditionalFormatting sqref="K202:K224">
    <cfRule type="cellIs" priority="453" dxfId="161" operator="greaterThanOrEqual" stopIfTrue="1">
      <formula>$K$6</formula>
    </cfRule>
  </conditionalFormatting>
  <conditionalFormatting sqref="P200:P224">
    <cfRule type="cellIs" priority="452" dxfId="161" operator="greaterThanOrEqual" stopIfTrue="1">
      <formula>$P$6</formula>
    </cfRule>
  </conditionalFormatting>
  <conditionalFormatting sqref="B200:B224">
    <cfRule type="cellIs" priority="451" dxfId="0" operator="equal">
      <formula>0</formula>
    </cfRule>
  </conditionalFormatting>
  <conditionalFormatting sqref="C202:C224">
    <cfRule type="cellIs" priority="449" dxfId="0" operator="equal">
      <formula>0</formula>
    </cfRule>
  </conditionalFormatting>
  <conditionalFormatting sqref="O200:O224">
    <cfRule type="cellIs" priority="448" dxfId="161" operator="greaterThanOrEqual" stopIfTrue="1">
      <formula>$O$6</formula>
    </cfRule>
  </conditionalFormatting>
  <conditionalFormatting sqref="L202:L224">
    <cfRule type="cellIs" priority="447" dxfId="161" operator="greaterThanOrEqual" stopIfTrue="1">
      <formula>$L$6</formula>
    </cfRule>
  </conditionalFormatting>
  <conditionalFormatting sqref="M202:M224">
    <cfRule type="cellIs" priority="446" dxfId="161" operator="greaterThanOrEqual" stopIfTrue="1">
      <formula>$M$6</formula>
    </cfRule>
  </conditionalFormatting>
  <conditionalFormatting sqref="N200:N224">
    <cfRule type="cellIs" priority="445" dxfId="161" operator="greaterThanOrEqual" stopIfTrue="1">
      <formula>$N$6</formula>
    </cfRule>
  </conditionalFormatting>
  <conditionalFormatting sqref="U200:AE224">
    <cfRule type="cellIs" priority="444" dxfId="161" operator="greaterThanOrEqual" stopIfTrue="1">
      <formula>U$6</formula>
    </cfRule>
  </conditionalFormatting>
  <conditionalFormatting sqref="T200:T224">
    <cfRule type="cellIs" priority="443" dxfId="161" operator="greaterThanOrEqual" stopIfTrue="1">
      <formula>T$6</formula>
    </cfRule>
  </conditionalFormatting>
  <conditionalFormatting sqref="J200:J201">
    <cfRule type="cellIs" priority="436" dxfId="161" operator="greaterThanOrEqual" stopIfTrue="1">
      <formula>$J$6</formula>
    </cfRule>
  </conditionalFormatting>
  <conditionalFormatting sqref="K200:K201">
    <cfRule type="cellIs" priority="435" dxfId="161" operator="greaterThanOrEqual" stopIfTrue="1">
      <formula>$K$6</formula>
    </cfRule>
  </conditionalFormatting>
  <conditionalFormatting sqref="AI200:AT224">
    <cfRule type="cellIs" priority="442" dxfId="161" operator="greaterThanOrEqual" stopIfTrue="1">
      <formula>AI$6</formula>
    </cfRule>
  </conditionalFormatting>
  <conditionalFormatting sqref="E200:E201">
    <cfRule type="cellIs" priority="441" dxfId="161" operator="greaterThanOrEqual" stopIfTrue="1">
      <formula>T$6</formula>
    </cfRule>
  </conditionalFormatting>
  <conditionalFormatting sqref="F200:F201">
    <cfRule type="cellIs" priority="440" dxfId="161" operator="greaterThanOrEqual" stopIfTrue="1">
      <formula>$F$6</formula>
    </cfRule>
  </conditionalFormatting>
  <conditionalFormatting sqref="G200:G201">
    <cfRule type="cellIs" priority="439" dxfId="161" operator="greaterThanOrEqual" stopIfTrue="1">
      <formula>$G$6</formula>
    </cfRule>
  </conditionalFormatting>
  <conditionalFormatting sqref="H200:H201">
    <cfRule type="cellIs" priority="438" dxfId="161" operator="greaterThanOrEqual" stopIfTrue="1">
      <formula>$H$6</formula>
    </cfRule>
  </conditionalFormatting>
  <conditionalFormatting sqref="I200:I201">
    <cfRule type="cellIs" priority="437" dxfId="161" operator="greaterThanOrEqual" stopIfTrue="1">
      <formula>$I$6</formula>
    </cfRule>
  </conditionalFormatting>
  <conditionalFormatting sqref="C200:C201">
    <cfRule type="cellIs" priority="433" dxfId="0" operator="equal">
      <formula>0</formula>
    </cfRule>
  </conditionalFormatting>
  <conditionalFormatting sqref="L200:L201">
    <cfRule type="cellIs" priority="432" dxfId="161" operator="greaterThanOrEqual" stopIfTrue="1">
      <formula>$L$6</formula>
    </cfRule>
  </conditionalFormatting>
  <conditionalFormatting sqref="M200:M201">
    <cfRule type="cellIs" priority="431" dxfId="161" operator="greaterThanOrEqual" stopIfTrue="1">
      <formula>$M$6</formula>
    </cfRule>
  </conditionalFormatting>
  <conditionalFormatting sqref="R202:R224">
    <cfRule type="cellIs" priority="429" dxfId="0" operator="equal">
      <formula>0</formula>
    </cfRule>
  </conditionalFormatting>
  <conditionalFormatting sqref="R200:R201">
    <cfRule type="cellIs" priority="427" dxfId="0" operator="equal">
      <formula>0</formula>
    </cfRule>
  </conditionalFormatting>
  <conditionalFormatting sqref="AG202:AG224">
    <cfRule type="cellIs" priority="425" dxfId="0" operator="equal">
      <formula>0</formula>
    </cfRule>
  </conditionalFormatting>
  <conditionalFormatting sqref="AG200:AG201">
    <cfRule type="cellIs" priority="423" dxfId="0" operator="equal">
      <formula>0</formula>
    </cfRule>
  </conditionalFormatting>
  <conditionalFormatting sqref="E229:E251">
    <cfRule type="cellIs" priority="422" dxfId="161" operator="greaterThanOrEqual" stopIfTrue="1">
      <formula>T$6</formula>
    </cfRule>
  </conditionalFormatting>
  <conditionalFormatting sqref="F229:F251">
    <cfRule type="cellIs" priority="421" dxfId="161" operator="greaterThanOrEqual" stopIfTrue="1">
      <formula>$F$6</formula>
    </cfRule>
  </conditionalFormatting>
  <conditionalFormatting sqref="G229:G251">
    <cfRule type="cellIs" priority="420" dxfId="161" operator="greaterThanOrEqual" stopIfTrue="1">
      <formula>$G$6</formula>
    </cfRule>
  </conditionalFormatting>
  <conditionalFormatting sqref="H229:H251">
    <cfRule type="cellIs" priority="419" dxfId="161" operator="greaterThanOrEqual" stopIfTrue="1">
      <formula>$H$6</formula>
    </cfRule>
  </conditionalFormatting>
  <conditionalFormatting sqref="I229:I251">
    <cfRule type="cellIs" priority="418" dxfId="161" operator="greaterThanOrEqual" stopIfTrue="1">
      <formula>$I$6</formula>
    </cfRule>
  </conditionalFormatting>
  <conditionalFormatting sqref="J229:J251">
    <cfRule type="cellIs" priority="417" dxfId="161" operator="greaterThanOrEqual" stopIfTrue="1">
      <formula>$J$6</formula>
    </cfRule>
  </conditionalFormatting>
  <conditionalFormatting sqref="K229:K251">
    <cfRule type="cellIs" priority="416" dxfId="161" operator="greaterThanOrEqual" stopIfTrue="1">
      <formula>$K$6</formula>
    </cfRule>
  </conditionalFormatting>
  <conditionalFormatting sqref="P227:P251">
    <cfRule type="cellIs" priority="415" dxfId="161" operator="greaterThanOrEqual" stopIfTrue="1">
      <formula>$P$6</formula>
    </cfRule>
  </conditionalFormatting>
  <conditionalFormatting sqref="B227:B251">
    <cfRule type="cellIs" priority="414" dxfId="0" operator="equal">
      <formula>0</formula>
    </cfRule>
  </conditionalFormatting>
  <conditionalFormatting sqref="C229:C251">
    <cfRule type="cellIs" priority="412" dxfId="0" operator="equal">
      <formula>0</formula>
    </cfRule>
  </conditionalFormatting>
  <conditionalFormatting sqref="O227:O251">
    <cfRule type="cellIs" priority="411" dxfId="161" operator="greaterThanOrEqual" stopIfTrue="1">
      <formula>$O$6</formula>
    </cfRule>
  </conditionalFormatting>
  <conditionalFormatting sqref="L229:L251">
    <cfRule type="cellIs" priority="410" dxfId="161" operator="greaterThanOrEqual" stopIfTrue="1">
      <formula>$L$6</formula>
    </cfRule>
  </conditionalFormatting>
  <conditionalFormatting sqref="M229:M251">
    <cfRule type="cellIs" priority="409" dxfId="161" operator="greaterThanOrEqual" stopIfTrue="1">
      <formula>$M$6</formula>
    </cfRule>
  </conditionalFormatting>
  <conditionalFormatting sqref="N227:N251">
    <cfRule type="cellIs" priority="408" dxfId="161" operator="greaterThanOrEqual" stopIfTrue="1">
      <formula>$N$6</formula>
    </cfRule>
  </conditionalFormatting>
  <conditionalFormatting sqref="U227:AE251">
    <cfRule type="cellIs" priority="407" dxfId="161" operator="greaterThanOrEqual" stopIfTrue="1">
      <formula>U$6</formula>
    </cfRule>
  </conditionalFormatting>
  <conditionalFormatting sqref="T227:T251">
    <cfRule type="cellIs" priority="406" dxfId="161" operator="greaterThanOrEqual" stopIfTrue="1">
      <formula>T$6</formula>
    </cfRule>
  </conditionalFormatting>
  <conditionalFormatting sqref="J227:J228">
    <cfRule type="cellIs" priority="399" dxfId="161" operator="greaterThanOrEqual" stopIfTrue="1">
      <formula>$J$6</formula>
    </cfRule>
  </conditionalFormatting>
  <conditionalFormatting sqref="K227:K228">
    <cfRule type="cellIs" priority="398" dxfId="161" operator="greaterThanOrEqual" stopIfTrue="1">
      <formula>$K$6</formula>
    </cfRule>
  </conditionalFormatting>
  <conditionalFormatting sqref="AI227:AT251">
    <cfRule type="cellIs" priority="405" dxfId="161" operator="greaterThanOrEqual" stopIfTrue="1">
      <formula>AI$6</formula>
    </cfRule>
  </conditionalFormatting>
  <conditionalFormatting sqref="E227:E228">
    <cfRule type="cellIs" priority="404" dxfId="161" operator="greaterThanOrEqual" stopIfTrue="1">
      <formula>T$6</formula>
    </cfRule>
  </conditionalFormatting>
  <conditionalFormatting sqref="F227:F228">
    <cfRule type="cellIs" priority="403" dxfId="161" operator="greaterThanOrEqual" stopIfTrue="1">
      <formula>$F$6</formula>
    </cfRule>
  </conditionalFormatting>
  <conditionalFormatting sqref="G227:G228">
    <cfRule type="cellIs" priority="402" dxfId="161" operator="greaterThanOrEqual" stopIfTrue="1">
      <formula>$G$6</formula>
    </cfRule>
  </conditionalFormatting>
  <conditionalFormatting sqref="H227:H228">
    <cfRule type="cellIs" priority="401" dxfId="161" operator="greaterThanOrEqual" stopIfTrue="1">
      <formula>$H$6</formula>
    </cfRule>
  </conditionalFormatting>
  <conditionalFormatting sqref="I227:I228">
    <cfRule type="cellIs" priority="400" dxfId="161" operator="greaterThanOrEqual" stopIfTrue="1">
      <formula>$I$6</formula>
    </cfRule>
  </conditionalFormatting>
  <conditionalFormatting sqref="C227:C228">
    <cfRule type="cellIs" priority="396" dxfId="0" operator="equal">
      <formula>0</formula>
    </cfRule>
  </conditionalFormatting>
  <conditionalFormatting sqref="L227:L228">
    <cfRule type="cellIs" priority="395" dxfId="161" operator="greaterThanOrEqual" stopIfTrue="1">
      <formula>$L$6</formula>
    </cfRule>
  </conditionalFormatting>
  <conditionalFormatting sqref="M227:M228">
    <cfRule type="cellIs" priority="394" dxfId="161" operator="greaterThanOrEqual" stopIfTrue="1">
      <formula>$M$6</formula>
    </cfRule>
  </conditionalFormatting>
  <conditionalFormatting sqref="R229:R251">
    <cfRule type="cellIs" priority="392" dxfId="0" operator="equal">
      <formula>0</formula>
    </cfRule>
  </conditionalFormatting>
  <conditionalFormatting sqref="R227:R228">
    <cfRule type="cellIs" priority="390" dxfId="0" operator="equal">
      <formula>0</formula>
    </cfRule>
  </conditionalFormatting>
  <conditionalFormatting sqref="AG229:AG251">
    <cfRule type="cellIs" priority="388" dxfId="0" operator="equal">
      <formula>0</formula>
    </cfRule>
  </conditionalFormatting>
  <conditionalFormatting sqref="AG227:AG228">
    <cfRule type="cellIs" priority="386" dxfId="0" operator="equal">
      <formula>0</formula>
    </cfRule>
  </conditionalFormatting>
  <conditionalFormatting sqref="E256:E278">
    <cfRule type="cellIs" priority="385" dxfId="161" operator="greaterThanOrEqual" stopIfTrue="1">
      <formula>T$6</formula>
    </cfRule>
  </conditionalFormatting>
  <conditionalFormatting sqref="F256:F278">
    <cfRule type="cellIs" priority="384" dxfId="161" operator="greaterThanOrEqual" stopIfTrue="1">
      <formula>$F$6</formula>
    </cfRule>
  </conditionalFormatting>
  <conditionalFormatting sqref="G256:G278">
    <cfRule type="cellIs" priority="383" dxfId="161" operator="greaterThanOrEqual" stopIfTrue="1">
      <formula>$G$6</formula>
    </cfRule>
  </conditionalFormatting>
  <conditionalFormatting sqref="H256:H278">
    <cfRule type="cellIs" priority="382" dxfId="161" operator="greaterThanOrEqual" stopIfTrue="1">
      <formula>$H$6</formula>
    </cfRule>
  </conditionalFormatting>
  <conditionalFormatting sqref="I256:I278">
    <cfRule type="cellIs" priority="381" dxfId="161" operator="greaterThanOrEqual" stopIfTrue="1">
      <formula>$I$6</formula>
    </cfRule>
  </conditionalFormatting>
  <conditionalFormatting sqref="J256:J278">
    <cfRule type="cellIs" priority="380" dxfId="161" operator="greaterThanOrEqual" stopIfTrue="1">
      <formula>$J$6</formula>
    </cfRule>
  </conditionalFormatting>
  <conditionalFormatting sqref="K256:K278">
    <cfRule type="cellIs" priority="379" dxfId="161" operator="greaterThanOrEqual" stopIfTrue="1">
      <formula>$K$6</formula>
    </cfRule>
  </conditionalFormatting>
  <conditionalFormatting sqref="P254:P278">
    <cfRule type="cellIs" priority="378" dxfId="161" operator="greaterThanOrEqual" stopIfTrue="1">
      <formula>$P$6</formula>
    </cfRule>
  </conditionalFormatting>
  <conditionalFormatting sqref="B254:B278">
    <cfRule type="cellIs" priority="377" dxfId="0" operator="equal">
      <formula>0</formula>
    </cfRule>
  </conditionalFormatting>
  <conditionalFormatting sqref="C256:C278">
    <cfRule type="cellIs" priority="375" dxfId="0" operator="equal">
      <formula>0</formula>
    </cfRule>
  </conditionalFormatting>
  <conditionalFormatting sqref="O254:O278">
    <cfRule type="cellIs" priority="374" dxfId="161" operator="greaterThanOrEqual" stopIfTrue="1">
      <formula>$O$6</formula>
    </cfRule>
  </conditionalFormatting>
  <conditionalFormatting sqref="L256:L278">
    <cfRule type="cellIs" priority="373" dxfId="161" operator="greaterThanOrEqual" stopIfTrue="1">
      <formula>$L$6</formula>
    </cfRule>
  </conditionalFormatting>
  <conditionalFormatting sqref="M256:M278">
    <cfRule type="cellIs" priority="372" dxfId="161" operator="greaterThanOrEqual" stopIfTrue="1">
      <formula>$M$6</formula>
    </cfRule>
  </conditionalFormatting>
  <conditionalFormatting sqref="N254:N278">
    <cfRule type="cellIs" priority="371" dxfId="161" operator="greaterThanOrEqual" stopIfTrue="1">
      <formula>$N$6</formula>
    </cfRule>
  </conditionalFormatting>
  <conditionalFormatting sqref="U254:AE278">
    <cfRule type="cellIs" priority="370" dxfId="161" operator="greaterThanOrEqual" stopIfTrue="1">
      <formula>U$6</formula>
    </cfRule>
  </conditionalFormatting>
  <conditionalFormatting sqref="T254:T278">
    <cfRule type="cellIs" priority="369" dxfId="161" operator="greaterThanOrEqual" stopIfTrue="1">
      <formula>T$6</formula>
    </cfRule>
  </conditionalFormatting>
  <conditionalFormatting sqref="J254:J255">
    <cfRule type="cellIs" priority="362" dxfId="161" operator="greaterThanOrEqual" stopIfTrue="1">
      <formula>$J$6</formula>
    </cfRule>
  </conditionalFormatting>
  <conditionalFormatting sqref="K254:K255">
    <cfRule type="cellIs" priority="361" dxfId="161" operator="greaterThanOrEqual" stopIfTrue="1">
      <formula>$K$6</formula>
    </cfRule>
  </conditionalFormatting>
  <conditionalFormatting sqref="AI254:AT278">
    <cfRule type="cellIs" priority="368" dxfId="161" operator="greaterThanOrEqual" stopIfTrue="1">
      <formula>AI$6</formula>
    </cfRule>
  </conditionalFormatting>
  <conditionalFormatting sqref="E254:E255">
    <cfRule type="cellIs" priority="367" dxfId="161" operator="greaterThanOrEqual" stopIfTrue="1">
      <formula>T$6</formula>
    </cfRule>
  </conditionalFormatting>
  <conditionalFormatting sqref="F254:F255">
    <cfRule type="cellIs" priority="366" dxfId="161" operator="greaterThanOrEqual" stopIfTrue="1">
      <formula>$F$6</formula>
    </cfRule>
  </conditionalFormatting>
  <conditionalFormatting sqref="G254:G255">
    <cfRule type="cellIs" priority="365" dxfId="161" operator="greaterThanOrEqual" stopIfTrue="1">
      <formula>$G$6</formula>
    </cfRule>
  </conditionalFormatting>
  <conditionalFormatting sqref="H254:H255">
    <cfRule type="cellIs" priority="364" dxfId="161" operator="greaterThanOrEqual" stopIfTrue="1">
      <formula>$H$6</formula>
    </cfRule>
  </conditionalFormatting>
  <conditionalFormatting sqref="I254:I255">
    <cfRule type="cellIs" priority="363" dxfId="161" operator="greaterThanOrEqual" stopIfTrue="1">
      <formula>$I$6</formula>
    </cfRule>
  </conditionalFormatting>
  <conditionalFormatting sqref="C254:C255">
    <cfRule type="cellIs" priority="359" dxfId="0" operator="equal">
      <formula>0</formula>
    </cfRule>
  </conditionalFormatting>
  <conditionalFormatting sqref="L254:L255">
    <cfRule type="cellIs" priority="358" dxfId="161" operator="greaterThanOrEqual" stopIfTrue="1">
      <formula>$L$6</formula>
    </cfRule>
  </conditionalFormatting>
  <conditionalFormatting sqref="M254:M255">
    <cfRule type="cellIs" priority="357" dxfId="161" operator="greaterThanOrEqual" stopIfTrue="1">
      <formula>$M$6</formula>
    </cfRule>
  </conditionalFormatting>
  <conditionalFormatting sqref="R256:R278">
    <cfRule type="cellIs" priority="355" dxfId="0" operator="equal">
      <formula>0</formula>
    </cfRule>
  </conditionalFormatting>
  <conditionalFormatting sqref="R254:R255">
    <cfRule type="cellIs" priority="353" dxfId="0" operator="equal">
      <formula>0</formula>
    </cfRule>
  </conditionalFormatting>
  <conditionalFormatting sqref="AG256:AG278">
    <cfRule type="cellIs" priority="351" dxfId="0" operator="equal">
      <formula>0</formula>
    </cfRule>
  </conditionalFormatting>
  <conditionalFormatting sqref="AG254:AG255">
    <cfRule type="cellIs" priority="349" dxfId="0" operator="equal">
      <formula>0</formula>
    </cfRule>
  </conditionalFormatting>
  <conditionalFormatting sqref="AH15:AH37">
    <cfRule type="cellIs" priority="319" dxfId="0" operator="equal">
      <formula>0</formula>
    </cfRule>
  </conditionalFormatting>
  <conditionalFormatting sqref="AH13:AH14">
    <cfRule type="cellIs" priority="318" dxfId="0" operator="equal">
      <formula>0</formula>
    </cfRule>
  </conditionalFormatting>
  <conditionalFormatting sqref="AH40:AH41">
    <cfRule type="cellIs" priority="316" dxfId="0" operator="equal">
      <formula>0</formula>
    </cfRule>
  </conditionalFormatting>
  <conditionalFormatting sqref="AH42:AH64">
    <cfRule type="cellIs" priority="317" dxfId="0" operator="equal">
      <formula>0</formula>
    </cfRule>
  </conditionalFormatting>
  <conditionalFormatting sqref="AH67:AH89">
    <cfRule type="cellIs" priority="275" dxfId="0" operator="equal">
      <formula>0</formula>
    </cfRule>
  </conditionalFormatting>
  <conditionalFormatting sqref="AH65:AH66">
    <cfRule type="cellIs" priority="274" dxfId="0" operator="equal">
      <formula>0</formula>
    </cfRule>
  </conditionalFormatting>
  <conditionalFormatting sqref="AH94:AH116">
    <cfRule type="cellIs" priority="273" dxfId="0" operator="equal">
      <formula>0</formula>
    </cfRule>
  </conditionalFormatting>
  <conditionalFormatting sqref="AH92:AH93">
    <cfRule type="cellIs" priority="272" dxfId="0" operator="equal">
      <formula>0</formula>
    </cfRule>
  </conditionalFormatting>
  <conditionalFormatting sqref="AH121:AH143">
    <cfRule type="cellIs" priority="271" dxfId="0" operator="equal">
      <formula>0</formula>
    </cfRule>
  </conditionalFormatting>
  <conditionalFormatting sqref="AH119:AH120">
    <cfRule type="cellIs" priority="270" dxfId="0" operator="equal">
      <formula>0</formula>
    </cfRule>
  </conditionalFormatting>
  <conditionalFormatting sqref="AH148:AH170">
    <cfRule type="cellIs" priority="269" dxfId="0" operator="equal">
      <formula>0</formula>
    </cfRule>
  </conditionalFormatting>
  <conditionalFormatting sqref="AH146:AH147">
    <cfRule type="cellIs" priority="268" dxfId="0" operator="equal">
      <formula>0</formula>
    </cfRule>
  </conditionalFormatting>
  <conditionalFormatting sqref="AH175:AH197">
    <cfRule type="cellIs" priority="267" dxfId="0" operator="equal">
      <formula>0</formula>
    </cfRule>
  </conditionalFormatting>
  <conditionalFormatting sqref="AH173:AH174">
    <cfRule type="cellIs" priority="266" dxfId="0" operator="equal">
      <formula>0</formula>
    </cfRule>
  </conditionalFormatting>
  <conditionalFormatting sqref="AH202:AH224">
    <cfRule type="cellIs" priority="265" dxfId="0" operator="equal">
      <formula>0</formula>
    </cfRule>
  </conditionalFormatting>
  <conditionalFormatting sqref="AH200:AH201">
    <cfRule type="cellIs" priority="264" dxfId="0" operator="equal">
      <formula>0</formula>
    </cfRule>
  </conditionalFormatting>
  <conditionalFormatting sqref="AH229:AH251">
    <cfRule type="cellIs" priority="263" dxfId="0" operator="equal">
      <formula>0</formula>
    </cfRule>
  </conditionalFormatting>
  <conditionalFormatting sqref="AH227:AH228">
    <cfRule type="cellIs" priority="262" dxfId="0" operator="equal">
      <formula>0</formula>
    </cfRule>
  </conditionalFormatting>
  <conditionalFormatting sqref="AH256:AH278">
    <cfRule type="cellIs" priority="261" dxfId="0" operator="equal">
      <formula>0</formula>
    </cfRule>
  </conditionalFormatting>
  <conditionalFormatting sqref="AH254:AH255">
    <cfRule type="cellIs" priority="260" dxfId="0" operator="equal">
      <formula>0</formula>
    </cfRule>
  </conditionalFormatting>
  <conditionalFormatting sqref="S15:S37">
    <cfRule type="cellIs" priority="259" dxfId="0" operator="equal">
      <formula>0</formula>
    </cfRule>
  </conditionalFormatting>
  <conditionalFormatting sqref="S13:S14">
    <cfRule type="cellIs" priority="258" dxfId="0" operator="equal">
      <formula>0</formula>
    </cfRule>
  </conditionalFormatting>
  <conditionalFormatting sqref="S40:S41">
    <cfRule type="cellIs" priority="256" dxfId="0" operator="equal">
      <formula>0</formula>
    </cfRule>
  </conditionalFormatting>
  <conditionalFormatting sqref="S42:S64">
    <cfRule type="cellIs" priority="257" dxfId="0" operator="equal">
      <formula>0</formula>
    </cfRule>
  </conditionalFormatting>
  <conditionalFormatting sqref="S67:S89">
    <cfRule type="cellIs" priority="215" dxfId="0" operator="equal">
      <formula>0</formula>
    </cfRule>
  </conditionalFormatting>
  <conditionalFormatting sqref="S65:S66">
    <cfRule type="cellIs" priority="214" dxfId="0" operator="equal">
      <formula>0</formula>
    </cfRule>
  </conditionalFormatting>
  <conditionalFormatting sqref="S94:S116">
    <cfRule type="cellIs" priority="213" dxfId="0" operator="equal">
      <formula>0</formula>
    </cfRule>
  </conditionalFormatting>
  <conditionalFormatting sqref="S92:S93">
    <cfRule type="cellIs" priority="212" dxfId="0" operator="equal">
      <formula>0</formula>
    </cfRule>
  </conditionalFormatting>
  <conditionalFormatting sqref="S121:S143">
    <cfRule type="cellIs" priority="211" dxfId="0" operator="equal">
      <formula>0</formula>
    </cfRule>
  </conditionalFormatting>
  <conditionalFormatting sqref="S119:S120">
    <cfRule type="cellIs" priority="210" dxfId="0" operator="equal">
      <formula>0</formula>
    </cfRule>
  </conditionalFormatting>
  <conditionalFormatting sqref="S148:S170">
    <cfRule type="cellIs" priority="209" dxfId="0" operator="equal">
      <formula>0</formula>
    </cfRule>
  </conditionalFormatting>
  <conditionalFormatting sqref="S146:S147">
    <cfRule type="cellIs" priority="208" dxfId="0" operator="equal">
      <formula>0</formula>
    </cfRule>
  </conditionalFormatting>
  <conditionalFormatting sqref="S175:S197">
    <cfRule type="cellIs" priority="207" dxfId="0" operator="equal">
      <formula>0</formula>
    </cfRule>
  </conditionalFormatting>
  <conditionalFormatting sqref="S173:S174">
    <cfRule type="cellIs" priority="206" dxfId="0" operator="equal">
      <formula>0</formula>
    </cfRule>
  </conditionalFormatting>
  <conditionalFormatting sqref="S202:S224">
    <cfRule type="cellIs" priority="205" dxfId="0" operator="equal">
      <formula>0</formula>
    </cfRule>
  </conditionalFormatting>
  <conditionalFormatting sqref="S200:S201">
    <cfRule type="cellIs" priority="204" dxfId="0" operator="equal">
      <formula>0</formula>
    </cfRule>
  </conditionalFormatting>
  <conditionalFormatting sqref="S229:S251">
    <cfRule type="cellIs" priority="203" dxfId="0" operator="equal">
      <formula>0</formula>
    </cfRule>
  </conditionalFormatting>
  <conditionalFormatting sqref="S227:S228">
    <cfRule type="cellIs" priority="202" dxfId="0" operator="equal">
      <formula>0</formula>
    </cfRule>
  </conditionalFormatting>
  <conditionalFormatting sqref="S256:S278">
    <cfRule type="cellIs" priority="201" dxfId="0" operator="equal">
      <formula>0</formula>
    </cfRule>
  </conditionalFormatting>
  <conditionalFormatting sqref="S254:S255">
    <cfRule type="cellIs" priority="200" dxfId="0" operator="equal">
      <formula>0</formula>
    </cfRule>
  </conditionalFormatting>
  <conditionalFormatting sqref="D15:D37">
    <cfRule type="cellIs" priority="199" dxfId="0" operator="equal">
      <formula>0</formula>
    </cfRule>
  </conditionalFormatting>
  <conditionalFormatting sqref="D13:D14">
    <cfRule type="cellIs" priority="198" dxfId="0" operator="equal">
      <formula>0</formula>
    </cfRule>
  </conditionalFormatting>
  <conditionalFormatting sqref="D40:D41">
    <cfRule type="cellIs" priority="196" dxfId="0" operator="equal">
      <formula>0</formula>
    </cfRule>
  </conditionalFormatting>
  <conditionalFormatting sqref="D42:D64">
    <cfRule type="cellIs" priority="197" dxfId="0" operator="equal">
      <formula>0</formula>
    </cfRule>
  </conditionalFormatting>
  <conditionalFormatting sqref="D67:D89">
    <cfRule type="cellIs" priority="155" dxfId="0" operator="equal">
      <formula>0</formula>
    </cfRule>
  </conditionalFormatting>
  <conditionalFormatting sqref="D65:D66">
    <cfRule type="cellIs" priority="154" dxfId="0" operator="equal">
      <formula>0</formula>
    </cfRule>
  </conditionalFormatting>
  <conditionalFormatting sqref="D94:D116">
    <cfRule type="cellIs" priority="153" dxfId="0" operator="equal">
      <formula>0</formula>
    </cfRule>
  </conditionalFormatting>
  <conditionalFormatting sqref="D92:D93">
    <cfRule type="cellIs" priority="152" dxfId="0" operator="equal">
      <formula>0</formula>
    </cfRule>
  </conditionalFormatting>
  <conditionalFormatting sqref="D121:D143">
    <cfRule type="cellIs" priority="151" dxfId="0" operator="equal">
      <formula>0</formula>
    </cfRule>
  </conditionalFormatting>
  <conditionalFormatting sqref="D119:D120">
    <cfRule type="cellIs" priority="150" dxfId="0" operator="equal">
      <formula>0</formula>
    </cfRule>
  </conditionalFormatting>
  <conditionalFormatting sqref="D148:D170">
    <cfRule type="cellIs" priority="149" dxfId="0" operator="equal">
      <formula>0</formula>
    </cfRule>
  </conditionalFormatting>
  <conditionalFormatting sqref="D146:D147">
    <cfRule type="cellIs" priority="148" dxfId="0" operator="equal">
      <formula>0</formula>
    </cfRule>
  </conditionalFormatting>
  <conditionalFormatting sqref="D175:D197">
    <cfRule type="cellIs" priority="147" dxfId="0" operator="equal">
      <formula>0</formula>
    </cfRule>
  </conditionalFormatting>
  <conditionalFormatting sqref="D173:D174">
    <cfRule type="cellIs" priority="146" dxfId="0" operator="equal">
      <formula>0</formula>
    </cfRule>
  </conditionalFormatting>
  <conditionalFormatting sqref="D202:D224">
    <cfRule type="cellIs" priority="145" dxfId="0" operator="equal">
      <formula>0</formula>
    </cfRule>
  </conditionalFormatting>
  <conditionalFormatting sqref="D200:D201">
    <cfRule type="cellIs" priority="144" dxfId="0" operator="equal">
      <formula>0</formula>
    </cfRule>
  </conditionalFormatting>
  <conditionalFormatting sqref="D229:D251">
    <cfRule type="cellIs" priority="143" dxfId="0" operator="equal">
      <formula>0</formula>
    </cfRule>
  </conditionalFormatting>
  <conditionalFormatting sqref="D227:D228">
    <cfRule type="cellIs" priority="142" dxfId="0" operator="equal">
      <formula>0</formula>
    </cfRule>
  </conditionalFormatting>
  <conditionalFormatting sqref="D256:D278">
    <cfRule type="cellIs" priority="141" dxfId="0" operator="equal">
      <formula>0</formula>
    </cfRule>
  </conditionalFormatting>
  <conditionalFormatting sqref="D254:D255">
    <cfRule type="cellIs" priority="140" dxfId="0" operator="equal">
      <formula>0</formula>
    </cfRule>
  </conditionalFormatting>
  <conditionalFormatting sqref="A1">
    <cfRule type="cellIs" priority="139" dxfId="0" operator="equal">
      <formula>0</formula>
    </cfRule>
  </conditionalFormatting>
  <conditionalFormatting sqref="B11">
    <cfRule type="cellIs" priority="138" dxfId="0" operator="equal">
      <formula>0</formula>
    </cfRule>
  </conditionalFormatting>
  <conditionalFormatting sqref="A8:A37 A40:A89 A92:A116 A119:A143 A146:A170 A173:A197 A200:A224 A227:A251 A254:A278">
    <cfRule type="cellIs" priority="137" dxfId="0" operator="equal">
      <formula>0</formula>
    </cfRule>
  </conditionalFormatting>
  <conditionalFormatting sqref="B38">
    <cfRule type="cellIs" priority="136" dxfId="0" operator="equal">
      <formula>0</formula>
    </cfRule>
  </conditionalFormatting>
  <conditionalFormatting sqref="A38:A39">
    <cfRule type="cellIs" priority="135" dxfId="0" operator="equal">
      <formula>0</formula>
    </cfRule>
  </conditionalFormatting>
  <conditionalFormatting sqref="B90">
    <cfRule type="cellIs" priority="92" dxfId="0" operator="equal">
      <formula>0</formula>
    </cfRule>
  </conditionalFormatting>
  <conditionalFormatting sqref="A90:A91">
    <cfRule type="cellIs" priority="91" dxfId="0" operator="equal">
      <formula>0</formula>
    </cfRule>
  </conditionalFormatting>
  <conditionalFormatting sqref="B117">
    <cfRule type="cellIs" priority="90" dxfId="0" operator="equal">
      <formula>0</formula>
    </cfRule>
  </conditionalFormatting>
  <conditionalFormatting sqref="A117:A118">
    <cfRule type="cellIs" priority="89" dxfId="0" operator="equal">
      <formula>0</formula>
    </cfRule>
  </conditionalFormatting>
  <conditionalFormatting sqref="B144">
    <cfRule type="cellIs" priority="88" dxfId="0" operator="equal">
      <formula>0</formula>
    </cfRule>
  </conditionalFormatting>
  <conditionalFormatting sqref="A144:A145">
    <cfRule type="cellIs" priority="87" dxfId="0" operator="equal">
      <formula>0</formula>
    </cfRule>
  </conditionalFormatting>
  <conditionalFormatting sqref="B171">
    <cfRule type="cellIs" priority="86" dxfId="0" operator="equal">
      <formula>0</formula>
    </cfRule>
  </conditionalFormatting>
  <conditionalFormatting sqref="A171:A172">
    <cfRule type="cellIs" priority="85" dxfId="0" operator="equal">
      <formula>0</formula>
    </cfRule>
  </conditionalFormatting>
  <conditionalFormatting sqref="B198">
    <cfRule type="cellIs" priority="84" dxfId="0" operator="equal">
      <formula>0</formula>
    </cfRule>
  </conditionalFormatting>
  <conditionalFormatting sqref="A198:A199">
    <cfRule type="cellIs" priority="83" dxfId="0" operator="equal">
      <formula>0</formula>
    </cfRule>
  </conditionalFormatting>
  <conditionalFormatting sqref="B225">
    <cfRule type="cellIs" priority="82" dxfId="0" operator="equal">
      <formula>0</formula>
    </cfRule>
  </conditionalFormatting>
  <conditionalFormatting sqref="A225:A226">
    <cfRule type="cellIs" priority="81" dxfId="0" operator="equal">
      <formula>0</formula>
    </cfRule>
  </conditionalFormatting>
  <conditionalFormatting sqref="B252">
    <cfRule type="cellIs" priority="80" dxfId="0" operator="equal">
      <formula>0</formula>
    </cfRule>
  </conditionalFormatting>
  <conditionalFormatting sqref="A252:A253">
    <cfRule type="cellIs" priority="79" dxfId="0" operator="equal">
      <formula>0</formula>
    </cfRule>
  </conditionalFormatting>
  <conditionalFormatting sqref="AG15:AG16">
    <cfRule type="cellIs" priority="74" dxfId="0" operator="equal">
      <formula>0</formula>
    </cfRule>
  </conditionalFormatting>
  <dataValidations count="1">
    <dataValidation type="list" allowBlank="1" showInputMessage="1" showErrorMessage="1" sqref="B11 B38 B90 B117 B144 B171 B198 B225 B252">
      <formula1>НасПункт</formula1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2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outlinePr summaryBelow="0" summaryRight="0"/>
    <pageSetUpPr fitToPage="1"/>
  </sheetPr>
  <dimension ref="A1:AV522"/>
  <sheetViews>
    <sheetView zoomScale="90" zoomScaleNormal="90" workbookViewId="0" topLeftCell="A1">
      <pane xSplit="2" ySplit="8" topLeftCell="C9" activePane="bottomRight" state="frozen"/>
      <selection pane="topRight" activeCell="C1" sqref="C1"/>
      <selection pane="bottomLeft" activeCell="A11" sqref="A11"/>
      <selection pane="bottomRight" activeCell="B1" sqref="B1:B3"/>
    </sheetView>
  </sheetViews>
  <sheetFormatPr defaultColWidth="9.140625" defaultRowHeight="15" outlineLevelRow="1" outlineLevelCol="1"/>
  <cols>
    <col min="1" max="1" width="3.8515625" style="0" customWidth="1"/>
    <col min="2" max="3" width="21.7109375" style="0" customWidth="1"/>
    <col min="4" max="4" width="10.7109375" style="0" customWidth="1" outlineLevel="1"/>
    <col min="5" max="16" width="9.7109375" style="0" customWidth="1" outlineLevel="1"/>
    <col min="17" max="17" width="7.7109375" style="0" customWidth="1" outlineLevel="1"/>
    <col min="18" max="18" width="21.7109375" style="0" customWidth="1"/>
    <col min="19" max="19" width="10.7109375" style="0" customWidth="1" outlineLevel="1"/>
    <col min="20" max="31" width="9.7109375" style="0" customWidth="1" outlineLevel="1"/>
    <col min="32" max="32" width="7.7109375" style="0" customWidth="1" outlineLevel="1"/>
    <col min="33" max="33" width="21.7109375" style="0" customWidth="1"/>
    <col min="34" max="34" width="10.7109375" style="0" customWidth="1" outlineLevel="1"/>
    <col min="35" max="46" width="9.7109375" style="0" customWidth="1" outlineLevel="1"/>
    <col min="47" max="47" width="7.7109375" style="0" customWidth="1" outlineLevel="1"/>
  </cols>
  <sheetData>
    <row r="1" spans="1:48" ht="13.5" customHeight="1">
      <c r="A1" s="52"/>
      <c r="B1" s="10"/>
      <c r="C1" s="10"/>
      <c r="D1" s="20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</row>
    <row r="2" spans="1:48" ht="18" customHeight="1">
      <c r="A2" s="19"/>
      <c r="B2" s="21" t="str">
        <f>"Сводная таблица результатов исследований качества источников водоснабжения и питьевой воды за 4 квартал "&amp;НАЧАЛО!$F$6&amp;" года"</f>
        <v>Сводная таблица результатов исследований качества источников водоснабжения и питьевой воды за 4 квартал 2018 года</v>
      </c>
      <c r="C2" s="19"/>
      <c r="D2" s="20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</row>
    <row r="3" spans="1:48" ht="18" customHeight="1">
      <c r="A3" s="19"/>
      <c r="B3" s="21" t="str">
        <f>НАЧАЛО!F2</f>
        <v>Удорский филиал АО "Коми тепловая компания"</v>
      </c>
      <c r="C3" s="19"/>
      <c r="D3" s="20"/>
      <c r="E3" s="19"/>
      <c r="F3" s="19"/>
      <c r="G3" s="19"/>
      <c r="H3" s="20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</row>
    <row r="4" spans="1:48" ht="33.75" customHeight="1">
      <c r="A4" s="22"/>
      <c r="B4" s="128" t="s">
        <v>59</v>
      </c>
      <c r="C4" s="122" t="s">
        <v>61</v>
      </c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 t="s">
        <v>62</v>
      </c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 t="s">
        <v>67</v>
      </c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22"/>
    </row>
    <row r="5" spans="1:48" ht="18.75" customHeight="1">
      <c r="A5" s="22"/>
      <c r="B5" s="129"/>
      <c r="C5" s="123" t="s">
        <v>65</v>
      </c>
      <c r="D5" s="123" t="s">
        <v>64</v>
      </c>
      <c r="E5" s="127" t="s">
        <v>66</v>
      </c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1" t="s">
        <v>68</v>
      </c>
      <c r="R5" s="123" t="s">
        <v>63</v>
      </c>
      <c r="S5" s="123" t="s">
        <v>64</v>
      </c>
      <c r="T5" s="127" t="s">
        <v>66</v>
      </c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1" t="s">
        <v>68</v>
      </c>
      <c r="AG5" s="123" t="s">
        <v>65</v>
      </c>
      <c r="AH5" s="123" t="s">
        <v>64</v>
      </c>
      <c r="AI5" s="127" t="s">
        <v>66</v>
      </c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1" t="s">
        <v>68</v>
      </c>
      <c r="AV5" s="22"/>
    </row>
    <row r="6" spans="1:48" ht="18.75" customHeight="1">
      <c r="A6" s="23"/>
      <c r="B6" s="130"/>
      <c r="C6" s="123"/>
      <c r="D6" s="123"/>
      <c r="E6" s="46">
        <v>2</v>
      </c>
      <c r="F6" s="46">
        <v>1.5</v>
      </c>
      <c r="G6" s="46">
        <v>20</v>
      </c>
      <c r="H6" s="46">
        <v>7</v>
      </c>
      <c r="I6" s="46">
        <v>5</v>
      </c>
      <c r="J6" s="46">
        <v>2.6</v>
      </c>
      <c r="K6" s="46">
        <v>0.3</v>
      </c>
      <c r="L6" s="46">
        <v>0.1</v>
      </c>
      <c r="M6" s="46">
        <v>0.5</v>
      </c>
      <c r="N6" s="91"/>
      <c r="O6" s="91"/>
      <c r="P6" s="91"/>
      <c r="Q6" s="121"/>
      <c r="R6" s="123"/>
      <c r="S6" s="123"/>
      <c r="T6" s="46">
        <v>2</v>
      </c>
      <c r="U6" s="46">
        <v>1.5</v>
      </c>
      <c r="V6" s="46">
        <v>20</v>
      </c>
      <c r="W6" s="46">
        <v>7</v>
      </c>
      <c r="X6" s="46">
        <v>5</v>
      </c>
      <c r="Y6" s="46">
        <v>2.6</v>
      </c>
      <c r="Z6" s="46">
        <v>0.3</v>
      </c>
      <c r="AA6" s="46">
        <v>0.1</v>
      </c>
      <c r="AB6" s="46">
        <v>0.5</v>
      </c>
      <c r="AC6" s="91"/>
      <c r="AD6" s="91"/>
      <c r="AE6" s="91"/>
      <c r="AF6" s="121"/>
      <c r="AG6" s="123"/>
      <c r="AH6" s="123"/>
      <c r="AI6" s="46">
        <v>2</v>
      </c>
      <c r="AJ6" s="46">
        <v>1.5</v>
      </c>
      <c r="AK6" s="46">
        <v>20</v>
      </c>
      <c r="AL6" s="46">
        <v>7</v>
      </c>
      <c r="AM6" s="46">
        <v>5</v>
      </c>
      <c r="AN6" s="46">
        <v>2.6</v>
      </c>
      <c r="AO6" s="46">
        <v>0.3</v>
      </c>
      <c r="AP6" s="46">
        <v>0.1</v>
      </c>
      <c r="AQ6" s="46">
        <v>0.5</v>
      </c>
      <c r="AR6" s="91"/>
      <c r="AS6" s="91"/>
      <c r="AT6" s="91"/>
      <c r="AU6" s="121"/>
      <c r="AV6" s="23"/>
    </row>
    <row r="7" spans="1:48" ht="27" customHeight="1">
      <c r="A7" s="24"/>
      <c r="B7" s="130"/>
      <c r="C7" s="123"/>
      <c r="D7" s="123"/>
      <c r="E7" s="46" t="s">
        <v>11</v>
      </c>
      <c r="F7" s="46" t="s">
        <v>0</v>
      </c>
      <c r="G7" s="46" t="s">
        <v>1</v>
      </c>
      <c r="H7" s="46" t="s">
        <v>2</v>
      </c>
      <c r="I7" s="46" t="s">
        <v>3</v>
      </c>
      <c r="J7" s="46" t="s">
        <v>4</v>
      </c>
      <c r="K7" s="46" t="s">
        <v>5</v>
      </c>
      <c r="L7" s="46" t="s">
        <v>6</v>
      </c>
      <c r="M7" s="46" t="s">
        <v>10</v>
      </c>
      <c r="N7" s="91"/>
      <c r="O7" s="91"/>
      <c r="P7" s="91"/>
      <c r="Q7" s="121"/>
      <c r="R7" s="123"/>
      <c r="S7" s="123"/>
      <c r="T7" s="46" t="s">
        <v>9</v>
      </c>
      <c r="U7" s="46" t="s">
        <v>0</v>
      </c>
      <c r="V7" s="46" t="s">
        <v>1</v>
      </c>
      <c r="W7" s="46" t="s">
        <v>2</v>
      </c>
      <c r="X7" s="46" t="s">
        <v>3</v>
      </c>
      <c r="Y7" s="46" t="s">
        <v>4</v>
      </c>
      <c r="Z7" s="46" t="s">
        <v>5</v>
      </c>
      <c r="AA7" s="46" t="s">
        <v>6</v>
      </c>
      <c r="AB7" s="46" t="s">
        <v>10</v>
      </c>
      <c r="AC7" s="91"/>
      <c r="AD7" s="91"/>
      <c r="AE7" s="91"/>
      <c r="AF7" s="121"/>
      <c r="AG7" s="123"/>
      <c r="AH7" s="123"/>
      <c r="AI7" s="46" t="s">
        <v>11</v>
      </c>
      <c r="AJ7" s="46" t="s">
        <v>0</v>
      </c>
      <c r="AK7" s="46" t="s">
        <v>1</v>
      </c>
      <c r="AL7" s="46" t="s">
        <v>2</v>
      </c>
      <c r="AM7" s="46" t="s">
        <v>3</v>
      </c>
      <c r="AN7" s="46" t="s">
        <v>4</v>
      </c>
      <c r="AO7" s="46" t="s">
        <v>5</v>
      </c>
      <c r="AP7" s="46" t="s">
        <v>6</v>
      </c>
      <c r="AQ7" s="46" t="s">
        <v>10</v>
      </c>
      <c r="AR7" s="91"/>
      <c r="AS7" s="91"/>
      <c r="AT7" s="91"/>
      <c r="AU7" s="121"/>
      <c r="AV7" s="92"/>
    </row>
    <row r="8" spans="1:48" ht="16.5" customHeight="1">
      <c r="A8" s="75"/>
      <c r="B8" s="74">
        <v>1</v>
      </c>
      <c r="C8" s="74">
        <v>2</v>
      </c>
      <c r="D8" s="74">
        <v>3</v>
      </c>
      <c r="E8" s="74">
        <v>4</v>
      </c>
      <c r="F8" s="74">
        <v>5</v>
      </c>
      <c r="G8" s="74">
        <v>6</v>
      </c>
      <c r="H8" s="74">
        <v>7</v>
      </c>
      <c r="I8" s="74">
        <v>8</v>
      </c>
      <c r="J8" s="74">
        <v>9</v>
      </c>
      <c r="K8" s="74">
        <v>10</v>
      </c>
      <c r="L8" s="74">
        <v>11</v>
      </c>
      <c r="M8" s="74">
        <v>12</v>
      </c>
      <c r="N8" s="74">
        <v>13</v>
      </c>
      <c r="O8" s="74">
        <v>14</v>
      </c>
      <c r="P8" s="74">
        <v>15</v>
      </c>
      <c r="Q8" s="74">
        <v>16</v>
      </c>
      <c r="R8" s="74">
        <v>17</v>
      </c>
      <c r="S8" s="74">
        <v>18</v>
      </c>
      <c r="T8" s="74">
        <v>19</v>
      </c>
      <c r="U8" s="74">
        <v>20</v>
      </c>
      <c r="V8" s="74">
        <v>21</v>
      </c>
      <c r="W8" s="74">
        <v>22</v>
      </c>
      <c r="X8" s="74">
        <v>23</v>
      </c>
      <c r="Y8" s="74">
        <v>24</v>
      </c>
      <c r="Z8" s="74">
        <v>25</v>
      </c>
      <c r="AA8" s="74">
        <v>26</v>
      </c>
      <c r="AB8" s="74">
        <v>27</v>
      </c>
      <c r="AC8" s="74">
        <v>28</v>
      </c>
      <c r="AD8" s="74">
        <v>29</v>
      </c>
      <c r="AE8" s="74">
        <v>30</v>
      </c>
      <c r="AF8" s="74">
        <v>31</v>
      </c>
      <c r="AG8" s="74">
        <v>32</v>
      </c>
      <c r="AH8" s="74">
        <v>33</v>
      </c>
      <c r="AI8" s="74">
        <v>34</v>
      </c>
      <c r="AJ8" s="74">
        <v>35</v>
      </c>
      <c r="AK8" s="74">
        <v>36</v>
      </c>
      <c r="AL8" s="74">
        <v>37</v>
      </c>
      <c r="AM8" s="74">
        <v>38</v>
      </c>
      <c r="AN8" s="74">
        <v>39</v>
      </c>
      <c r="AO8" s="74">
        <v>40</v>
      </c>
      <c r="AP8" s="74">
        <v>41</v>
      </c>
      <c r="AQ8" s="74">
        <v>42</v>
      </c>
      <c r="AR8" s="74">
        <v>43</v>
      </c>
      <c r="AS8" s="74">
        <v>44</v>
      </c>
      <c r="AT8" s="74">
        <v>45</v>
      </c>
      <c r="AU8" s="74">
        <v>46</v>
      </c>
      <c r="AV8" s="93"/>
    </row>
    <row r="9" spans="1:48" ht="18" customHeight="1">
      <c r="A9" s="76">
        <v>1</v>
      </c>
      <c r="B9" s="124" t="str">
        <f>"Итого за 4 квартал "&amp;НАЧАЛО!$F$6&amp;" года"</f>
        <v>Итого за 4 квартал 2018 года</v>
      </c>
      <c r="C9" s="60" t="s">
        <v>7</v>
      </c>
      <c r="D9" s="61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3"/>
      <c r="Q9" s="64">
        <f>SUMIF($C$11:$C$521,$C$9,Q11:Q521)</f>
        <v>0</v>
      </c>
      <c r="R9" s="60" t="s">
        <v>7</v>
      </c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6"/>
      <c r="AF9" s="64">
        <f>SUMIF($C$11:$C$521,$C$9,AF11:AF521)</f>
        <v>6</v>
      </c>
      <c r="AG9" s="60" t="s">
        <v>7</v>
      </c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6"/>
      <c r="AU9" s="67">
        <f>SUMIF($C$11:$C$521,$C$9,AU11:AU521)</f>
        <v>12</v>
      </c>
      <c r="AV9" s="25"/>
    </row>
    <row r="10" spans="1:48" ht="18" customHeight="1">
      <c r="A10" s="76">
        <v>1</v>
      </c>
      <c r="B10" s="125"/>
      <c r="C10" s="68" t="s">
        <v>8</v>
      </c>
      <c r="D10" s="69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1"/>
      <c r="Q10" s="64">
        <f>SUMIF($C$11:$C$521,$C$10,Q11:Q521)</f>
        <v>2</v>
      </c>
      <c r="R10" s="68" t="s">
        <v>8</v>
      </c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6"/>
      <c r="AF10" s="64">
        <f>SUMIF($C$11:$C$521,$C$10,AF11:AF521)</f>
        <v>6</v>
      </c>
      <c r="AG10" s="68" t="s">
        <v>8</v>
      </c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6"/>
      <c r="AU10" s="67">
        <f>SUMIF($C$11:$C$521,$C$10,AU11:AU521)</f>
        <v>24</v>
      </c>
      <c r="AV10" s="25"/>
    </row>
    <row r="11" spans="1:48" ht="15" customHeight="1">
      <c r="A11" s="76">
        <f>IF((SUM(D11:Q11)+SUM(R11:AF11)+SUM(AG11:AU11))=0,0,1)</f>
        <v>1</v>
      </c>
      <c r="B11" s="119" t="s">
        <v>103</v>
      </c>
      <c r="C11" s="11" t="s">
        <v>7</v>
      </c>
      <c r="D11" s="26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8"/>
      <c r="Q11" s="80">
        <f>COUNTIF(Q13:Q37,"-")</f>
        <v>0</v>
      </c>
      <c r="R11" s="11" t="s">
        <v>7</v>
      </c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30"/>
      <c r="AF11" s="31">
        <f>COUNTIF(AF13:AF37,"-")</f>
        <v>6</v>
      </c>
      <c r="AG11" s="11" t="s">
        <v>7</v>
      </c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30"/>
      <c r="AU11" s="31">
        <f>COUNTIF(AU13:AU37,"-")</f>
        <v>12</v>
      </c>
      <c r="AV11" s="25"/>
    </row>
    <row r="12" spans="1:48" ht="15" customHeight="1">
      <c r="A12" s="76">
        <f aca="true" t="shared" si="0" ref="A12:A37">IF((SUM(D12:Q12)+SUM(R12:AF12)+SUM(AG12:AU12))=0,0,1)</f>
        <v>1</v>
      </c>
      <c r="B12" s="120"/>
      <c r="C12" s="11" t="s">
        <v>8</v>
      </c>
      <c r="D12" s="26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8"/>
      <c r="Q12" s="80">
        <f>COUNTIF(Q13:Q37,"-")+COUNTIF(Q13:Q37,"+")</f>
        <v>0</v>
      </c>
      <c r="R12" s="11" t="s">
        <v>8</v>
      </c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30"/>
      <c r="AF12" s="31">
        <f>COUNTIF(AF13:AF37,"-")+COUNTIF(AF13:AF37,"+")</f>
        <v>6</v>
      </c>
      <c r="AG12" s="11" t="s">
        <v>8</v>
      </c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30"/>
      <c r="AU12" s="31">
        <f>COUNTIF(AU13:AU37,"-")+COUNTIF(AU13:AU37,"+")</f>
        <v>12</v>
      </c>
      <c r="AV12" s="25"/>
    </row>
    <row r="13" spans="1:48" ht="22.5" customHeight="1" outlineLevel="1">
      <c r="A13" s="76">
        <f t="shared" si="0"/>
        <v>1</v>
      </c>
      <c r="B13" s="18" t="str">
        <f>B11</f>
        <v>пгт. Усогорск</v>
      </c>
      <c r="C13" s="35"/>
      <c r="D13" s="13"/>
      <c r="E13" s="36"/>
      <c r="F13" s="36"/>
      <c r="G13" s="36"/>
      <c r="H13" s="36"/>
      <c r="I13" s="36"/>
      <c r="J13" s="36"/>
      <c r="K13" s="36"/>
      <c r="L13" s="36"/>
      <c r="M13" s="36"/>
      <c r="N13" s="37"/>
      <c r="O13" s="36"/>
      <c r="P13" s="36"/>
      <c r="Q13" s="38" t="str">
        <f>IF(C13&gt;0,IF(AND(E13&lt;=$E$6,F13&lt;=$F$6,G13&lt;=$G$6,H13&lt;=$H$6,I13&lt;=$I$6,J13&lt;=$J$6,K13&lt;=$K$6,L13&lt;=$L$6,M13&lt;=$M$6,N13&lt;=$N$6,O13&lt;=$O$6,P13&lt;=$P$6),"+","-")," ")</f>
        <v xml:space="preserve"> </v>
      </c>
      <c r="R13" s="35" t="s">
        <v>153</v>
      </c>
      <c r="S13" s="13">
        <v>43390</v>
      </c>
      <c r="T13" s="36">
        <v>0</v>
      </c>
      <c r="U13" s="36">
        <v>6.7</v>
      </c>
      <c r="V13" s="36">
        <v>63</v>
      </c>
      <c r="W13" s="36">
        <v>1.4</v>
      </c>
      <c r="X13" s="36">
        <v>3.4</v>
      </c>
      <c r="Y13" s="36">
        <v>0.31</v>
      </c>
      <c r="Z13" s="36">
        <v>1.2</v>
      </c>
      <c r="AA13" s="36">
        <v>0.0129</v>
      </c>
      <c r="AB13" s="36"/>
      <c r="AC13" s="36"/>
      <c r="AD13" s="36"/>
      <c r="AE13" s="36"/>
      <c r="AF13" s="39" t="str">
        <f>IF(S13&gt;0,IF(AND(T13&lt;=$T$6,U13&lt;=$U$6,V13&lt;=$V$6,W13&lt;=$W$6,X13&lt;=$X$6,Y13&lt;=$Y$6,Z13&lt;=$Z$6,AA13&lt;=$AA$6,AB13&lt;=$AB$6,AC13&lt;=$AC$6,AD13&lt;=$AD$6,AE13&lt;=$AE$6),"+","-")," ")</f>
        <v>-</v>
      </c>
      <c r="AG13" s="35" t="s">
        <v>154</v>
      </c>
      <c r="AH13" s="13">
        <v>43390</v>
      </c>
      <c r="AI13" s="36">
        <v>0</v>
      </c>
      <c r="AJ13" s="36">
        <v>5.3</v>
      </c>
      <c r="AK13" s="36">
        <v>57</v>
      </c>
      <c r="AL13" s="36"/>
      <c r="AM13" s="36"/>
      <c r="AN13" s="36"/>
      <c r="AO13" s="36">
        <v>2.1</v>
      </c>
      <c r="AP13" s="36">
        <v>0.025</v>
      </c>
      <c r="AQ13" s="36"/>
      <c r="AR13" s="36"/>
      <c r="AS13" s="36"/>
      <c r="AT13" s="36"/>
      <c r="AU13" s="39" t="str">
        <f>IF(AG13&gt;0,IF(AND(AI13&lt;=$AI$6,AJ13&lt;=$AJ$6,AK13&lt;=$AK$6,AL13&lt;=$AL$6,AM13&lt;=$AM$6,AN13&lt;=$AN$6,AO13&lt;=$AO$6,AP13&lt;=$AP$6,AT13&lt;=$AT$6,AQ13&lt;=$AQ$6,AR13&lt;=$AR$6,AS13&lt;=$AS$6),"+","-")," ")</f>
        <v>-</v>
      </c>
      <c r="AV13" s="24"/>
    </row>
    <row r="14" spans="1:48" ht="21" customHeight="1" outlineLevel="1">
      <c r="A14" s="76">
        <f t="shared" si="0"/>
        <v>1</v>
      </c>
      <c r="B14" s="18" t="str">
        <f>B13</f>
        <v>пгт. Усогорск</v>
      </c>
      <c r="C14" s="35"/>
      <c r="D14" s="13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8" t="str">
        <f aca="true" t="shared" si="1" ref="Q14:Q37">IF(C14&gt;0,IF(AND(E14&lt;=$E$6,F14&lt;=$F$6,G14&lt;=$G$6,H14&lt;=$H$6,I14&lt;=$I$6,J14&lt;=$J$6,K14&lt;=$K$6,L14&lt;=$L$6,M14&lt;=$M$6,N14&lt;=$N$6,O14&lt;=$O$6,P14&lt;=$P$6),"+","-")," ")</f>
        <v xml:space="preserve"> </v>
      </c>
      <c r="R14" s="35" t="s">
        <v>153</v>
      </c>
      <c r="S14" s="13">
        <v>43397</v>
      </c>
      <c r="T14" s="36">
        <v>0</v>
      </c>
      <c r="U14" s="36">
        <v>6.5</v>
      </c>
      <c r="V14" s="36">
        <v>61</v>
      </c>
      <c r="W14" s="36"/>
      <c r="X14" s="36"/>
      <c r="Y14" s="36"/>
      <c r="Z14" s="36"/>
      <c r="AA14" s="36"/>
      <c r="AB14" s="36"/>
      <c r="AC14" s="36"/>
      <c r="AD14" s="36"/>
      <c r="AE14" s="36"/>
      <c r="AF14" s="39" t="str">
        <f aca="true" t="shared" si="2" ref="AF14:AF37">IF(S14&gt;0,IF(AND(T14&lt;=$T$6,U14&lt;=$U$6,V14&lt;=$V$6,W14&lt;=$W$6,X14&lt;=$X$6,Y14&lt;=$Y$6,Z14&lt;=$Z$6,AA14&lt;=$AA$6,AB14&lt;=$AB$6,AC14&lt;=$AC$6,AD14&lt;=$AD$6,AE14&lt;=$AE$6),"+","-")," ")</f>
        <v>-</v>
      </c>
      <c r="AG14" s="35" t="s">
        <v>155</v>
      </c>
      <c r="AH14" s="13">
        <v>43390</v>
      </c>
      <c r="AI14" s="36">
        <v>0</v>
      </c>
      <c r="AJ14" s="36">
        <v>9.7</v>
      </c>
      <c r="AK14" s="36">
        <v>61</v>
      </c>
      <c r="AL14" s="36"/>
      <c r="AM14" s="36"/>
      <c r="AN14" s="36"/>
      <c r="AO14" s="36">
        <v>2.3</v>
      </c>
      <c r="AP14" s="36">
        <v>0.023</v>
      </c>
      <c r="AQ14" s="36"/>
      <c r="AR14" s="36"/>
      <c r="AS14" s="36"/>
      <c r="AT14" s="36"/>
      <c r="AU14" s="39" t="str">
        <f aca="true" t="shared" si="3" ref="AU14:AU37">IF(AG14&gt;0,IF(AND(AI14&lt;=$AI$6,AJ14&lt;=$AJ$6,AK14&lt;=$AK$6,AL14&lt;=$AL$6,AM14&lt;=$AM$6,AN14&lt;=$AN$6,AO14&lt;=$AO$6,AP14&lt;=$AP$6,AT14&lt;=$AT$6,AQ14&lt;=$AQ$6,AR14&lt;=$AR$6,AS14&lt;=$AS$6),"+","-")," ")</f>
        <v>-</v>
      </c>
      <c r="AV14" s="24"/>
    </row>
    <row r="15" spans="1:48" ht="15" customHeight="1" outlineLevel="1">
      <c r="A15" s="76">
        <f t="shared" si="0"/>
        <v>1</v>
      </c>
      <c r="B15" s="18" t="str">
        <f aca="true" t="shared" si="4" ref="B15:B37">B14</f>
        <v>пгт. Усогорск</v>
      </c>
      <c r="C15" s="35"/>
      <c r="D15" s="13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8" t="str">
        <f t="shared" si="1"/>
        <v xml:space="preserve"> </v>
      </c>
      <c r="R15" s="35" t="s">
        <v>153</v>
      </c>
      <c r="S15" s="13">
        <v>43412</v>
      </c>
      <c r="T15" s="36">
        <v>0</v>
      </c>
      <c r="U15" s="36">
        <v>1.7</v>
      </c>
      <c r="V15" s="36">
        <v>137</v>
      </c>
      <c r="W15" s="36">
        <v>4</v>
      </c>
      <c r="X15" s="36">
        <v>24.8</v>
      </c>
      <c r="Y15" s="36"/>
      <c r="Z15" s="36">
        <v>1</v>
      </c>
      <c r="AA15" s="36">
        <v>0.0113</v>
      </c>
      <c r="AB15" s="36"/>
      <c r="AC15" s="36"/>
      <c r="AD15" s="36"/>
      <c r="AE15" s="36"/>
      <c r="AF15" s="39" t="str">
        <f t="shared" si="2"/>
        <v>-</v>
      </c>
      <c r="AG15" s="35" t="s">
        <v>154</v>
      </c>
      <c r="AH15" s="13">
        <v>43397</v>
      </c>
      <c r="AI15" s="36">
        <v>0</v>
      </c>
      <c r="AJ15" s="36">
        <v>5.7</v>
      </c>
      <c r="AK15" s="36">
        <v>56</v>
      </c>
      <c r="AL15" s="36"/>
      <c r="AM15" s="36"/>
      <c r="AN15" s="36"/>
      <c r="AO15" s="36"/>
      <c r="AP15" s="36"/>
      <c r="AQ15" s="36"/>
      <c r="AR15" s="36"/>
      <c r="AS15" s="36"/>
      <c r="AT15" s="36"/>
      <c r="AU15" s="39" t="str">
        <f t="shared" si="3"/>
        <v>-</v>
      </c>
      <c r="AV15" s="24"/>
    </row>
    <row r="16" spans="1:48" ht="15" customHeight="1" outlineLevel="1">
      <c r="A16" s="76">
        <f t="shared" si="0"/>
        <v>1</v>
      </c>
      <c r="B16" s="18" t="str">
        <f t="shared" si="4"/>
        <v>пгт. Усогорск</v>
      </c>
      <c r="C16" s="35"/>
      <c r="D16" s="13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8" t="str">
        <f t="shared" si="1"/>
        <v xml:space="preserve"> </v>
      </c>
      <c r="R16" s="35" t="s">
        <v>153</v>
      </c>
      <c r="S16" s="13">
        <v>43425</v>
      </c>
      <c r="T16" s="36">
        <v>0</v>
      </c>
      <c r="U16" s="36">
        <v>1.4</v>
      </c>
      <c r="V16" s="36">
        <v>110</v>
      </c>
      <c r="W16" s="36"/>
      <c r="X16" s="36"/>
      <c r="Y16" s="36"/>
      <c r="Z16" s="36"/>
      <c r="AA16" s="36"/>
      <c r="AB16" s="36"/>
      <c r="AC16" s="36"/>
      <c r="AD16" s="36"/>
      <c r="AE16" s="36"/>
      <c r="AF16" s="39" t="str">
        <f t="shared" si="2"/>
        <v>-</v>
      </c>
      <c r="AG16" s="35" t="s">
        <v>155</v>
      </c>
      <c r="AH16" s="13">
        <v>43397</v>
      </c>
      <c r="AI16" s="36">
        <v>0</v>
      </c>
      <c r="AJ16" s="36">
        <v>7</v>
      </c>
      <c r="AK16" s="36">
        <v>59</v>
      </c>
      <c r="AL16" s="36"/>
      <c r="AM16" s="36"/>
      <c r="AN16" s="36"/>
      <c r="AO16" s="36"/>
      <c r="AP16" s="36"/>
      <c r="AQ16" s="36"/>
      <c r="AR16" s="36"/>
      <c r="AS16" s="36"/>
      <c r="AT16" s="36"/>
      <c r="AU16" s="39" t="str">
        <f t="shared" si="3"/>
        <v>-</v>
      </c>
      <c r="AV16" s="24"/>
    </row>
    <row r="17" spans="1:48" ht="15" customHeight="1" outlineLevel="1">
      <c r="A17" s="76">
        <f t="shared" si="0"/>
        <v>1</v>
      </c>
      <c r="B17" s="18" t="str">
        <f t="shared" si="4"/>
        <v>пгт. Усогорск</v>
      </c>
      <c r="C17" s="35"/>
      <c r="D17" s="13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8" t="str">
        <f t="shared" si="1"/>
        <v xml:space="preserve"> </v>
      </c>
      <c r="R17" s="35" t="s">
        <v>153</v>
      </c>
      <c r="S17" s="13">
        <v>43438</v>
      </c>
      <c r="T17" s="36">
        <v>0</v>
      </c>
      <c r="U17" s="36">
        <v>0.58</v>
      </c>
      <c r="V17" s="36">
        <v>67</v>
      </c>
      <c r="W17" s="36">
        <v>2.1</v>
      </c>
      <c r="X17" s="36">
        <v>4.5</v>
      </c>
      <c r="Y17" s="36"/>
      <c r="Z17" s="36">
        <v>1.6</v>
      </c>
      <c r="AA17" s="36">
        <v>0.075</v>
      </c>
      <c r="AB17" s="36"/>
      <c r="AC17" s="36"/>
      <c r="AD17" s="36"/>
      <c r="AE17" s="36"/>
      <c r="AF17" s="39" t="str">
        <f t="shared" si="2"/>
        <v>-</v>
      </c>
      <c r="AG17" s="35" t="s">
        <v>154</v>
      </c>
      <c r="AH17" s="13">
        <v>43412</v>
      </c>
      <c r="AI17" s="36">
        <v>0</v>
      </c>
      <c r="AJ17" s="36">
        <v>1.5</v>
      </c>
      <c r="AK17" s="36">
        <v>88</v>
      </c>
      <c r="AL17" s="36"/>
      <c r="AM17" s="36"/>
      <c r="AN17" s="36"/>
      <c r="AO17" s="36">
        <v>0.69</v>
      </c>
      <c r="AP17" s="36">
        <v>0.0109</v>
      </c>
      <c r="AQ17" s="36"/>
      <c r="AR17" s="36"/>
      <c r="AS17" s="36"/>
      <c r="AT17" s="36"/>
      <c r="AU17" s="39" t="str">
        <f t="shared" si="3"/>
        <v>-</v>
      </c>
      <c r="AV17" s="24"/>
    </row>
    <row r="18" spans="1:48" ht="15" customHeight="1" outlineLevel="1">
      <c r="A18" s="76">
        <f t="shared" si="0"/>
        <v>1</v>
      </c>
      <c r="B18" s="18" t="str">
        <f t="shared" si="4"/>
        <v>пгт. Усогорск</v>
      </c>
      <c r="C18" s="35"/>
      <c r="D18" s="13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8" t="str">
        <f t="shared" si="1"/>
        <v xml:space="preserve"> </v>
      </c>
      <c r="R18" s="35" t="s">
        <v>153</v>
      </c>
      <c r="S18" s="13">
        <v>43452</v>
      </c>
      <c r="T18" s="36">
        <v>0</v>
      </c>
      <c r="U18" s="36">
        <v>0.58</v>
      </c>
      <c r="V18" s="36">
        <v>67</v>
      </c>
      <c r="W18" s="36"/>
      <c r="X18" s="36"/>
      <c r="Y18" s="36"/>
      <c r="Z18" s="36"/>
      <c r="AA18" s="36"/>
      <c r="AB18" s="36"/>
      <c r="AC18" s="36"/>
      <c r="AD18" s="36"/>
      <c r="AE18" s="36"/>
      <c r="AF18" s="39" t="str">
        <f t="shared" si="2"/>
        <v>-</v>
      </c>
      <c r="AG18" s="35" t="s">
        <v>155</v>
      </c>
      <c r="AH18" s="13">
        <v>43412</v>
      </c>
      <c r="AI18" s="36">
        <v>0</v>
      </c>
      <c r="AJ18" s="36">
        <v>1.07</v>
      </c>
      <c r="AK18" s="36">
        <v>86</v>
      </c>
      <c r="AL18" s="36"/>
      <c r="AM18" s="36"/>
      <c r="AN18" s="36"/>
      <c r="AO18" s="36">
        <v>0.69</v>
      </c>
      <c r="AP18" s="36">
        <v>0.0129</v>
      </c>
      <c r="AQ18" s="36"/>
      <c r="AR18" s="36"/>
      <c r="AS18" s="36"/>
      <c r="AT18" s="36"/>
      <c r="AU18" s="39" t="str">
        <f t="shared" si="3"/>
        <v>-</v>
      </c>
      <c r="AV18" s="24"/>
    </row>
    <row r="19" spans="1:48" ht="15" customHeight="1" outlineLevel="1">
      <c r="A19" s="76">
        <f t="shared" si="0"/>
        <v>1</v>
      </c>
      <c r="B19" s="18" t="str">
        <f t="shared" si="4"/>
        <v>пгт. Усогорск</v>
      </c>
      <c r="C19" s="35"/>
      <c r="D19" s="13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8" t="str">
        <f t="shared" si="1"/>
        <v xml:space="preserve"> </v>
      </c>
      <c r="R19" s="35"/>
      <c r="S19" s="13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9" t="str">
        <f t="shared" si="2"/>
        <v xml:space="preserve"> </v>
      </c>
      <c r="AG19" s="35" t="s">
        <v>154</v>
      </c>
      <c r="AH19" s="13">
        <v>43425</v>
      </c>
      <c r="AI19" s="36">
        <v>0</v>
      </c>
      <c r="AJ19" s="36">
        <v>1.47</v>
      </c>
      <c r="AK19" s="36">
        <v>90</v>
      </c>
      <c r="AL19" s="36"/>
      <c r="AM19" s="36"/>
      <c r="AN19" s="36"/>
      <c r="AO19" s="36"/>
      <c r="AP19" s="36"/>
      <c r="AQ19" s="36"/>
      <c r="AR19" s="36"/>
      <c r="AS19" s="36"/>
      <c r="AT19" s="36"/>
      <c r="AU19" s="39" t="str">
        <f t="shared" si="3"/>
        <v>-</v>
      </c>
      <c r="AV19" s="24"/>
    </row>
    <row r="20" spans="1:48" ht="15" customHeight="1" outlineLevel="1">
      <c r="A20" s="76">
        <f t="shared" si="0"/>
        <v>1</v>
      </c>
      <c r="B20" s="18" t="str">
        <f t="shared" si="4"/>
        <v>пгт. Усогорск</v>
      </c>
      <c r="C20" s="40"/>
      <c r="D20" s="13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8" t="str">
        <f t="shared" si="1"/>
        <v xml:space="preserve"> </v>
      </c>
      <c r="R20" s="40"/>
      <c r="S20" s="13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9" t="str">
        <f t="shared" si="2"/>
        <v xml:space="preserve"> </v>
      </c>
      <c r="AG20" s="40" t="s">
        <v>155</v>
      </c>
      <c r="AH20" s="13">
        <v>43425</v>
      </c>
      <c r="AI20" s="36">
        <v>0</v>
      </c>
      <c r="AJ20" s="36">
        <v>1.47</v>
      </c>
      <c r="AK20" s="36">
        <v>89</v>
      </c>
      <c r="AL20" s="36"/>
      <c r="AM20" s="36"/>
      <c r="AN20" s="36"/>
      <c r="AO20" s="36"/>
      <c r="AP20" s="36"/>
      <c r="AQ20" s="36"/>
      <c r="AR20" s="36"/>
      <c r="AS20" s="36"/>
      <c r="AT20" s="36"/>
      <c r="AU20" s="39" t="str">
        <f t="shared" si="3"/>
        <v>-</v>
      </c>
      <c r="AV20" s="24"/>
    </row>
    <row r="21" spans="1:48" ht="15" customHeight="1" outlineLevel="1">
      <c r="A21" s="76">
        <f t="shared" si="0"/>
        <v>1</v>
      </c>
      <c r="B21" s="18" t="str">
        <f t="shared" si="4"/>
        <v>пгт. Усогорск</v>
      </c>
      <c r="C21" s="40"/>
      <c r="D21" s="13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8" t="str">
        <f t="shared" si="1"/>
        <v xml:space="preserve"> </v>
      </c>
      <c r="R21" s="40"/>
      <c r="S21" s="13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9" t="str">
        <f t="shared" si="2"/>
        <v xml:space="preserve"> </v>
      </c>
      <c r="AG21" s="40" t="s">
        <v>154</v>
      </c>
      <c r="AH21" s="13">
        <v>43438</v>
      </c>
      <c r="AI21" s="36">
        <v>0</v>
      </c>
      <c r="AJ21" s="36">
        <v>0.58</v>
      </c>
      <c r="AK21" s="36">
        <v>66</v>
      </c>
      <c r="AL21" s="36"/>
      <c r="AM21" s="36"/>
      <c r="AN21" s="36"/>
      <c r="AO21" s="36">
        <v>1.8</v>
      </c>
      <c r="AP21" s="36">
        <v>0.061</v>
      </c>
      <c r="AQ21" s="36"/>
      <c r="AR21" s="36"/>
      <c r="AS21" s="36"/>
      <c r="AT21" s="36"/>
      <c r="AU21" s="39" t="str">
        <f t="shared" si="3"/>
        <v>-</v>
      </c>
      <c r="AV21" s="24"/>
    </row>
    <row r="22" spans="1:48" ht="15" customHeight="1" outlineLevel="1">
      <c r="A22" s="76">
        <f t="shared" si="0"/>
        <v>1</v>
      </c>
      <c r="B22" s="18" t="str">
        <f t="shared" si="4"/>
        <v>пгт. Усогорск</v>
      </c>
      <c r="C22" s="40"/>
      <c r="D22" s="13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8" t="str">
        <f t="shared" si="1"/>
        <v xml:space="preserve"> </v>
      </c>
      <c r="R22" s="40"/>
      <c r="S22" s="13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9" t="str">
        <f t="shared" si="2"/>
        <v xml:space="preserve"> </v>
      </c>
      <c r="AG22" s="40" t="s">
        <v>155</v>
      </c>
      <c r="AH22" s="13">
        <v>43438</v>
      </c>
      <c r="AI22" s="36">
        <v>0</v>
      </c>
      <c r="AJ22" s="36">
        <v>0.58</v>
      </c>
      <c r="AK22" s="36">
        <v>66</v>
      </c>
      <c r="AL22" s="36"/>
      <c r="AM22" s="36"/>
      <c r="AN22" s="36"/>
      <c r="AO22" s="36">
        <v>1.6</v>
      </c>
      <c r="AP22" s="36">
        <v>0.075</v>
      </c>
      <c r="AQ22" s="36"/>
      <c r="AR22" s="36"/>
      <c r="AS22" s="36"/>
      <c r="AT22" s="36"/>
      <c r="AU22" s="39" t="str">
        <f t="shared" si="3"/>
        <v>-</v>
      </c>
      <c r="AV22" s="24"/>
    </row>
    <row r="23" spans="1:48" ht="15" customHeight="1" outlineLevel="1">
      <c r="A23" s="76">
        <f t="shared" si="0"/>
        <v>1</v>
      </c>
      <c r="B23" s="18" t="str">
        <f t="shared" si="4"/>
        <v>пгт. Усогорск</v>
      </c>
      <c r="C23" s="40"/>
      <c r="D23" s="13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8" t="str">
        <f t="shared" si="1"/>
        <v xml:space="preserve"> </v>
      </c>
      <c r="R23" s="40"/>
      <c r="S23" s="13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9" t="str">
        <f t="shared" si="2"/>
        <v xml:space="preserve"> </v>
      </c>
      <c r="AG23" s="40" t="s">
        <v>154</v>
      </c>
      <c r="AH23" s="13">
        <v>43452</v>
      </c>
      <c r="AI23" s="36">
        <v>0</v>
      </c>
      <c r="AJ23" s="36">
        <v>0.58</v>
      </c>
      <c r="AK23" s="36">
        <v>65</v>
      </c>
      <c r="AL23" s="36"/>
      <c r="AM23" s="36"/>
      <c r="AN23" s="36"/>
      <c r="AO23" s="36"/>
      <c r="AP23" s="36"/>
      <c r="AQ23" s="36"/>
      <c r="AR23" s="36"/>
      <c r="AS23" s="36"/>
      <c r="AT23" s="36"/>
      <c r="AU23" s="39" t="str">
        <f t="shared" si="3"/>
        <v>-</v>
      </c>
      <c r="AV23" s="24"/>
    </row>
    <row r="24" spans="1:48" ht="15" customHeight="1" outlineLevel="1">
      <c r="A24" s="76">
        <f t="shared" si="0"/>
        <v>1</v>
      </c>
      <c r="B24" s="18" t="str">
        <f t="shared" si="4"/>
        <v>пгт. Усогорск</v>
      </c>
      <c r="C24" s="40"/>
      <c r="D24" s="13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8" t="str">
        <f t="shared" si="1"/>
        <v xml:space="preserve"> </v>
      </c>
      <c r="R24" s="40"/>
      <c r="S24" s="13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9" t="str">
        <f t="shared" si="2"/>
        <v xml:space="preserve"> </v>
      </c>
      <c r="AG24" s="40" t="s">
        <v>155</v>
      </c>
      <c r="AH24" s="13">
        <v>43452</v>
      </c>
      <c r="AI24" s="36">
        <v>0</v>
      </c>
      <c r="AJ24" s="36">
        <v>0.58</v>
      </c>
      <c r="AK24" s="36">
        <v>66</v>
      </c>
      <c r="AL24" s="36"/>
      <c r="AM24" s="36"/>
      <c r="AN24" s="36"/>
      <c r="AO24" s="36"/>
      <c r="AP24" s="36"/>
      <c r="AQ24" s="36"/>
      <c r="AR24" s="36"/>
      <c r="AS24" s="36"/>
      <c r="AT24" s="36"/>
      <c r="AU24" s="39" t="str">
        <f t="shared" si="3"/>
        <v>-</v>
      </c>
      <c r="AV24" s="24"/>
    </row>
    <row r="25" spans="1:48" ht="15" customHeight="1" outlineLevel="1">
      <c r="A25" s="76">
        <f t="shared" si="0"/>
        <v>0</v>
      </c>
      <c r="B25" s="18" t="str">
        <f t="shared" si="4"/>
        <v>пгт. Усогорск</v>
      </c>
      <c r="C25" s="40"/>
      <c r="D25" s="13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8" t="str">
        <f t="shared" si="1"/>
        <v xml:space="preserve"> </v>
      </c>
      <c r="R25" s="40"/>
      <c r="S25" s="13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9" t="str">
        <f t="shared" si="2"/>
        <v xml:space="preserve"> </v>
      </c>
      <c r="AG25" s="40"/>
      <c r="AH25" s="13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9" t="str">
        <f t="shared" si="3"/>
        <v xml:space="preserve"> </v>
      </c>
      <c r="AV25" s="24"/>
    </row>
    <row r="26" spans="1:48" ht="15" customHeight="1" outlineLevel="1">
      <c r="A26" s="76">
        <f t="shared" si="0"/>
        <v>0</v>
      </c>
      <c r="B26" s="18" t="str">
        <f t="shared" si="4"/>
        <v>пгт. Усогорск</v>
      </c>
      <c r="C26" s="40"/>
      <c r="D26" s="13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8" t="str">
        <f t="shared" si="1"/>
        <v xml:space="preserve"> </v>
      </c>
      <c r="R26" s="40"/>
      <c r="S26" s="13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9" t="str">
        <f t="shared" si="2"/>
        <v xml:space="preserve"> </v>
      </c>
      <c r="AG26" s="40"/>
      <c r="AH26" s="13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9" t="str">
        <f t="shared" si="3"/>
        <v xml:space="preserve"> </v>
      </c>
      <c r="AV26" s="24"/>
    </row>
    <row r="27" spans="1:48" ht="15" customHeight="1" outlineLevel="1">
      <c r="A27" s="76">
        <f t="shared" si="0"/>
        <v>0</v>
      </c>
      <c r="B27" s="18" t="str">
        <f t="shared" si="4"/>
        <v>пгт. Усогорск</v>
      </c>
      <c r="C27" s="40"/>
      <c r="D27" s="13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8" t="str">
        <f t="shared" si="1"/>
        <v xml:space="preserve"> </v>
      </c>
      <c r="R27" s="40"/>
      <c r="S27" s="13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9" t="str">
        <f t="shared" si="2"/>
        <v xml:space="preserve"> </v>
      </c>
      <c r="AG27" s="40"/>
      <c r="AH27" s="13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9" t="str">
        <f t="shared" si="3"/>
        <v xml:space="preserve"> </v>
      </c>
      <c r="AV27" s="24"/>
    </row>
    <row r="28" spans="1:48" ht="15" customHeight="1" outlineLevel="1">
      <c r="A28" s="76">
        <f t="shared" si="0"/>
        <v>0</v>
      </c>
      <c r="B28" s="18" t="str">
        <f t="shared" si="4"/>
        <v>пгт. Усогорск</v>
      </c>
      <c r="C28" s="40"/>
      <c r="D28" s="13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8" t="str">
        <f t="shared" si="1"/>
        <v xml:space="preserve"> </v>
      </c>
      <c r="R28" s="40"/>
      <c r="S28" s="13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9" t="str">
        <f t="shared" si="2"/>
        <v xml:space="preserve"> </v>
      </c>
      <c r="AG28" s="40"/>
      <c r="AH28" s="13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9" t="str">
        <f t="shared" si="3"/>
        <v xml:space="preserve"> </v>
      </c>
      <c r="AV28" s="25"/>
    </row>
    <row r="29" spans="1:48" ht="15" customHeight="1" outlineLevel="1">
      <c r="A29" s="76">
        <f t="shared" si="0"/>
        <v>0</v>
      </c>
      <c r="B29" s="18" t="str">
        <f t="shared" si="4"/>
        <v>пгт. Усогорск</v>
      </c>
      <c r="C29" s="40"/>
      <c r="D29" s="13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8" t="str">
        <f t="shared" si="1"/>
        <v xml:space="preserve"> </v>
      </c>
      <c r="R29" s="40"/>
      <c r="S29" s="13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9" t="str">
        <f t="shared" si="2"/>
        <v xml:space="preserve"> </v>
      </c>
      <c r="AG29" s="40"/>
      <c r="AH29" s="13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9" t="str">
        <f t="shared" si="3"/>
        <v xml:space="preserve"> </v>
      </c>
      <c r="AV29" s="25"/>
    </row>
    <row r="30" spans="1:48" ht="15" customHeight="1" outlineLevel="1">
      <c r="A30" s="76">
        <f t="shared" si="0"/>
        <v>0</v>
      </c>
      <c r="B30" s="18" t="str">
        <f t="shared" si="4"/>
        <v>пгт. Усогорск</v>
      </c>
      <c r="C30" s="40"/>
      <c r="D30" s="13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8" t="str">
        <f t="shared" si="1"/>
        <v xml:space="preserve"> </v>
      </c>
      <c r="R30" s="40"/>
      <c r="S30" s="13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9" t="str">
        <f t="shared" si="2"/>
        <v xml:space="preserve"> </v>
      </c>
      <c r="AG30" s="40"/>
      <c r="AH30" s="13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9" t="str">
        <f t="shared" si="3"/>
        <v xml:space="preserve"> </v>
      </c>
      <c r="AV30" s="25"/>
    </row>
    <row r="31" spans="1:48" ht="15" customHeight="1" outlineLevel="1">
      <c r="A31" s="76">
        <f t="shared" si="0"/>
        <v>0</v>
      </c>
      <c r="B31" s="18" t="str">
        <f t="shared" si="4"/>
        <v>пгт. Усогорск</v>
      </c>
      <c r="C31" s="40"/>
      <c r="D31" s="13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8" t="str">
        <f t="shared" si="1"/>
        <v xml:space="preserve"> </v>
      </c>
      <c r="R31" s="40"/>
      <c r="S31" s="13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9" t="str">
        <f t="shared" si="2"/>
        <v xml:space="preserve"> </v>
      </c>
      <c r="AG31" s="40"/>
      <c r="AH31" s="13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9" t="str">
        <f t="shared" si="3"/>
        <v xml:space="preserve"> </v>
      </c>
      <c r="AV31" s="25"/>
    </row>
    <row r="32" spans="1:48" ht="15" customHeight="1" outlineLevel="1">
      <c r="A32" s="76">
        <f t="shared" si="0"/>
        <v>0</v>
      </c>
      <c r="B32" s="18" t="str">
        <f t="shared" si="4"/>
        <v>пгт. Усогорск</v>
      </c>
      <c r="C32" s="40"/>
      <c r="D32" s="13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8" t="str">
        <f t="shared" si="1"/>
        <v xml:space="preserve"> </v>
      </c>
      <c r="R32" s="40"/>
      <c r="S32" s="13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9" t="str">
        <f t="shared" si="2"/>
        <v xml:space="preserve"> </v>
      </c>
      <c r="AG32" s="40"/>
      <c r="AH32" s="13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9" t="str">
        <f t="shared" si="3"/>
        <v xml:space="preserve"> </v>
      </c>
      <c r="AV32" s="25"/>
    </row>
    <row r="33" spans="1:48" ht="15" customHeight="1" outlineLevel="1">
      <c r="A33" s="76">
        <f t="shared" si="0"/>
        <v>0</v>
      </c>
      <c r="B33" s="18" t="str">
        <f t="shared" si="4"/>
        <v>пгт. Усогорск</v>
      </c>
      <c r="C33" s="40"/>
      <c r="D33" s="13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8" t="str">
        <f t="shared" si="1"/>
        <v xml:space="preserve"> </v>
      </c>
      <c r="R33" s="40"/>
      <c r="S33" s="13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9" t="str">
        <f t="shared" si="2"/>
        <v xml:space="preserve"> </v>
      </c>
      <c r="AG33" s="40"/>
      <c r="AH33" s="13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9" t="str">
        <f t="shared" si="3"/>
        <v xml:space="preserve"> </v>
      </c>
      <c r="AV33" s="25"/>
    </row>
    <row r="34" spans="1:48" ht="15" customHeight="1" outlineLevel="1">
      <c r="A34" s="76">
        <f t="shared" si="0"/>
        <v>0</v>
      </c>
      <c r="B34" s="18" t="str">
        <f t="shared" si="4"/>
        <v>пгт. Усогорск</v>
      </c>
      <c r="C34" s="40"/>
      <c r="D34" s="13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8" t="str">
        <f t="shared" si="1"/>
        <v xml:space="preserve"> </v>
      </c>
      <c r="R34" s="40"/>
      <c r="S34" s="13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9" t="str">
        <f t="shared" si="2"/>
        <v xml:space="preserve"> </v>
      </c>
      <c r="AG34" s="40"/>
      <c r="AH34" s="13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9" t="str">
        <f t="shared" si="3"/>
        <v xml:space="preserve"> </v>
      </c>
      <c r="AV34" s="25"/>
    </row>
    <row r="35" spans="1:48" ht="15" customHeight="1" outlineLevel="1">
      <c r="A35" s="76">
        <f t="shared" si="0"/>
        <v>0</v>
      </c>
      <c r="B35" s="18" t="str">
        <f t="shared" si="4"/>
        <v>пгт. Усогорск</v>
      </c>
      <c r="C35" s="40"/>
      <c r="D35" s="13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8" t="str">
        <f t="shared" si="1"/>
        <v xml:space="preserve"> </v>
      </c>
      <c r="R35" s="40"/>
      <c r="S35" s="13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9" t="str">
        <f t="shared" si="2"/>
        <v xml:space="preserve"> </v>
      </c>
      <c r="AG35" s="40"/>
      <c r="AH35" s="13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9" t="str">
        <f t="shared" si="3"/>
        <v xml:space="preserve"> </v>
      </c>
      <c r="AV35" s="25"/>
    </row>
    <row r="36" spans="1:48" ht="15" customHeight="1" outlineLevel="1">
      <c r="A36" s="76">
        <f t="shared" si="0"/>
        <v>0</v>
      </c>
      <c r="B36" s="18" t="str">
        <f t="shared" si="4"/>
        <v>пгт. Усогорск</v>
      </c>
      <c r="C36" s="40"/>
      <c r="D36" s="13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8" t="str">
        <f t="shared" si="1"/>
        <v xml:space="preserve"> </v>
      </c>
      <c r="R36" s="40"/>
      <c r="S36" s="13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41" t="str">
        <f t="shared" si="2"/>
        <v xml:space="preserve"> </v>
      </c>
      <c r="AG36" s="40"/>
      <c r="AH36" s="13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9" t="str">
        <f t="shared" si="3"/>
        <v xml:space="preserve"> </v>
      </c>
      <c r="AV36" s="25"/>
    </row>
    <row r="37" spans="1:48" ht="15" customHeight="1" outlineLevel="1">
      <c r="A37" s="76">
        <f t="shared" si="0"/>
        <v>0</v>
      </c>
      <c r="B37" s="18" t="str">
        <f t="shared" si="4"/>
        <v>пгт. Усогорск</v>
      </c>
      <c r="C37" s="40"/>
      <c r="D37" s="13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8" t="str">
        <f t="shared" si="1"/>
        <v xml:space="preserve"> </v>
      </c>
      <c r="R37" s="40"/>
      <c r="S37" s="13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41" t="str">
        <f t="shared" si="2"/>
        <v xml:space="preserve"> </v>
      </c>
      <c r="AG37" s="40"/>
      <c r="AH37" s="13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9" t="str">
        <f t="shared" si="3"/>
        <v xml:space="preserve"> </v>
      </c>
      <c r="AV37" s="25"/>
    </row>
    <row r="38" spans="1:48" ht="15" customHeight="1">
      <c r="A38" s="76">
        <f>IF((SUM(D38:Q38)+SUM(R38:AF38)+SUM(AG38:AU38))=0,0,1)</f>
        <v>0</v>
      </c>
      <c r="B38" s="119" t="s">
        <v>97</v>
      </c>
      <c r="C38" s="11" t="s">
        <v>7</v>
      </c>
      <c r="D38" s="26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8"/>
      <c r="Q38" s="80">
        <f>COUNTIF(Q40:Q64,"-")</f>
        <v>0</v>
      </c>
      <c r="R38" s="11" t="s">
        <v>7</v>
      </c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30"/>
      <c r="AF38" s="31">
        <f>COUNTIF(AF40:AF64,"-")</f>
        <v>0</v>
      </c>
      <c r="AG38" s="11" t="s">
        <v>7</v>
      </c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30"/>
      <c r="AU38" s="31">
        <f>COUNTIF(AU40:AU64,"-")</f>
        <v>0</v>
      </c>
      <c r="AV38" s="25"/>
    </row>
    <row r="39" spans="1:48" ht="15" customHeight="1">
      <c r="A39" s="76">
        <f aca="true" t="shared" si="5" ref="A39:A64">IF((SUM(D39:Q39)+SUM(R39:AF39)+SUM(AG39:AU39))=0,0,1)</f>
        <v>1</v>
      </c>
      <c r="B39" s="120"/>
      <c r="C39" s="11" t="s">
        <v>8</v>
      </c>
      <c r="D39" s="26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8"/>
      <c r="Q39" s="80">
        <f>COUNTIF(Q40:Q64,"-")+COUNTIF(Q40:Q64,"+")</f>
        <v>2</v>
      </c>
      <c r="R39" s="11" t="s">
        <v>8</v>
      </c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30"/>
      <c r="AF39" s="31">
        <f>COUNTIF(AF40:AF64,"-")+COUNTIF(AF40:AF64,"+")</f>
        <v>0</v>
      </c>
      <c r="AG39" s="11" t="s">
        <v>8</v>
      </c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30"/>
      <c r="AU39" s="31">
        <f>COUNTIF(AU40:AU64,"-")+COUNTIF(AU40:AU64,"+")</f>
        <v>12</v>
      </c>
      <c r="AV39" s="25"/>
    </row>
    <row r="40" spans="1:48" ht="20.25" customHeight="1" outlineLevel="1">
      <c r="A40" s="76">
        <f t="shared" si="5"/>
        <v>1</v>
      </c>
      <c r="B40" s="18" t="str">
        <f>B38</f>
        <v>станция Кослан</v>
      </c>
      <c r="C40" s="35" t="s">
        <v>160</v>
      </c>
      <c r="D40" s="13">
        <v>43438</v>
      </c>
      <c r="E40" s="36">
        <v>0</v>
      </c>
      <c r="F40" s="36">
        <v>0.73</v>
      </c>
      <c r="G40" s="36">
        <v>9.6</v>
      </c>
      <c r="H40" s="36">
        <v>1.25</v>
      </c>
      <c r="I40" s="36">
        <v>2.08</v>
      </c>
      <c r="J40" s="36"/>
      <c r="K40" s="36"/>
      <c r="L40" s="36"/>
      <c r="M40" s="36"/>
      <c r="N40" s="37"/>
      <c r="O40" s="36"/>
      <c r="P40" s="36"/>
      <c r="Q40" s="38" t="str">
        <f>IF(C40&gt;0,IF(AND(E40&lt;=$E$6,F40&lt;=$F$6,G40&lt;=$G$6,H40&lt;=$H$6,I40&lt;=$I$6,J40&lt;=$J$6,K40&lt;=$K$6,L40&lt;=$L$6,M40&lt;=$M$6,N40&lt;=$N$6,O40&lt;=$O$6,P40&lt;=$P$6),"+","-")," ")</f>
        <v>+</v>
      </c>
      <c r="R40" s="35"/>
      <c r="S40" s="13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9" t="str">
        <f>IF(S40&gt;0,IF(AND(T40&lt;=$T$6,U40&lt;=$U$6,V40&lt;=$V$6,W40&lt;=$W$6,X40&lt;=$X$6,Y40&lt;=$Y$6,Z40&lt;=$Z$6,AA40&lt;=$AA$6,AB40&lt;=$AB$6,AC40&lt;=$AC$6,AD40&lt;=$AD$6,AE40&lt;=$AE$6),"+","-")," ")</f>
        <v xml:space="preserve"> </v>
      </c>
      <c r="AG40" s="35" t="s">
        <v>158</v>
      </c>
      <c r="AH40" s="13">
        <v>43390</v>
      </c>
      <c r="AI40" s="36">
        <v>0</v>
      </c>
      <c r="AJ40" s="36">
        <v>0.58</v>
      </c>
      <c r="AK40" s="36">
        <v>3.1</v>
      </c>
      <c r="AL40" s="36"/>
      <c r="AM40" s="36"/>
      <c r="AN40" s="36"/>
      <c r="AO40" s="36"/>
      <c r="AP40" s="36"/>
      <c r="AQ40" s="36"/>
      <c r="AR40" s="36"/>
      <c r="AS40" s="36"/>
      <c r="AT40" s="36"/>
      <c r="AU40" s="39" t="str">
        <f>IF(AG40&gt;0,IF(AND(AI40&lt;=$AI$6,AJ40&lt;=$AJ$6,AK40&lt;=$AK$6,AL40&lt;=$AL$6,AM40&lt;=$AM$6,AN40&lt;=$AN$6,AO40&lt;=$AO$6,AP40&lt;=$AP$6,AT40&lt;=$AT$6,AQ40&lt;=$AQ$6,AR40&lt;=$AR$6,AS40&lt;=$AS$6),"+","-")," ")</f>
        <v>+</v>
      </c>
      <c r="AV40" s="24"/>
    </row>
    <row r="41" spans="1:48" ht="17.25" customHeight="1" outlineLevel="1">
      <c r="A41" s="76">
        <f t="shared" si="5"/>
        <v>1</v>
      </c>
      <c r="B41" s="18" t="str">
        <f>B40</f>
        <v>станция Кослан</v>
      </c>
      <c r="C41" s="35" t="s">
        <v>161</v>
      </c>
      <c r="D41" s="13">
        <v>43438</v>
      </c>
      <c r="E41" s="36">
        <v>0</v>
      </c>
      <c r="F41" s="36">
        <v>1</v>
      </c>
      <c r="G41" s="36">
        <v>7.6</v>
      </c>
      <c r="H41" s="36">
        <v>1.4</v>
      </c>
      <c r="I41" s="36">
        <v>1.36</v>
      </c>
      <c r="J41" s="36"/>
      <c r="K41" s="36"/>
      <c r="L41" s="36"/>
      <c r="M41" s="36"/>
      <c r="N41" s="36"/>
      <c r="O41" s="36"/>
      <c r="P41" s="36"/>
      <c r="Q41" s="38" t="str">
        <f aca="true" t="shared" si="6" ref="Q41:Q64">IF(C41&gt;0,IF(AND(E41&lt;=$E$6,F41&lt;=$F$6,G41&lt;=$G$6,H41&lt;=$H$6,I41&lt;=$I$6,J41&lt;=$J$6,K41&lt;=$K$6,L41&lt;=$L$6,M41&lt;=$M$6,N41&lt;=$N$6,O41&lt;=$O$6,P41&lt;=$P$6),"+","-")," ")</f>
        <v>+</v>
      </c>
      <c r="R41" s="35"/>
      <c r="S41" s="13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9" t="str">
        <f aca="true" t="shared" si="7" ref="AF41:AF64">IF(S41&gt;0,IF(AND(T41&lt;=$T$6,U41&lt;=$U$6,V41&lt;=$V$6,W41&lt;=$W$6,X41&lt;=$X$6,Y41&lt;=$Y$6,Z41&lt;=$Z$6,AA41&lt;=$AA$6,AB41&lt;=$AB$6,AC41&lt;=$AC$6,AD41&lt;=$AD$6,AE41&lt;=$AE$6),"+","-")," ")</f>
        <v xml:space="preserve"> </v>
      </c>
      <c r="AG41" s="35" t="s">
        <v>159</v>
      </c>
      <c r="AH41" s="13">
        <v>43390</v>
      </c>
      <c r="AI41" s="36">
        <v>0</v>
      </c>
      <c r="AJ41" s="36">
        <v>0.58</v>
      </c>
      <c r="AK41" s="36">
        <v>3.5</v>
      </c>
      <c r="AL41" s="36"/>
      <c r="AM41" s="36"/>
      <c r="AN41" s="36"/>
      <c r="AO41" s="36"/>
      <c r="AP41" s="36"/>
      <c r="AQ41" s="36"/>
      <c r="AR41" s="36"/>
      <c r="AS41" s="36"/>
      <c r="AT41" s="36"/>
      <c r="AU41" s="39" t="str">
        <f aca="true" t="shared" si="8" ref="AU41:AU64">IF(AG41&gt;0,IF(AND(AI41&lt;=$AI$6,AJ41&lt;=$AJ$6,AK41&lt;=$AK$6,AL41&lt;=$AL$6,AM41&lt;=$AM$6,AN41&lt;=$AN$6,AO41&lt;=$AO$6,AP41&lt;=$AP$6,AT41&lt;=$AT$6,AQ41&lt;=$AQ$6,AR41&lt;=$AR$6,AS41&lt;=$AS$6),"+","-")," ")</f>
        <v>+</v>
      </c>
      <c r="AV41" s="24"/>
    </row>
    <row r="42" spans="1:48" ht="15" customHeight="1" outlineLevel="1">
      <c r="A42" s="76">
        <f t="shared" si="5"/>
        <v>1</v>
      </c>
      <c r="B42" s="18" t="str">
        <f aca="true" t="shared" si="9" ref="B42:B64">B41</f>
        <v>станция Кослан</v>
      </c>
      <c r="C42" s="35"/>
      <c r="D42" s="13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8" t="str">
        <f t="shared" si="6"/>
        <v xml:space="preserve"> </v>
      </c>
      <c r="R42" s="35"/>
      <c r="S42" s="13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9" t="str">
        <f t="shared" si="7"/>
        <v xml:space="preserve"> </v>
      </c>
      <c r="AG42" s="35" t="s">
        <v>158</v>
      </c>
      <c r="AH42" s="13">
        <v>43397</v>
      </c>
      <c r="AI42" s="36">
        <v>0</v>
      </c>
      <c r="AJ42" s="36">
        <v>0.58</v>
      </c>
      <c r="AK42" s="36">
        <v>3.1</v>
      </c>
      <c r="AL42" s="36"/>
      <c r="AM42" s="36"/>
      <c r="AN42" s="36"/>
      <c r="AO42" s="36"/>
      <c r="AP42" s="36"/>
      <c r="AQ42" s="36"/>
      <c r="AR42" s="36"/>
      <c r="AS42" s="36"/>
      <c r="AT42" s="36"/>
      <c r="AU42" s="39" t="str">
        <f t="shared" si="8"/>
        <v>+</v>
      </c>
      <c r="AV42" s="24"/>
    </row>
    <row r="43" spans="1:48" ht="15" customHeight="1" outlineLevel="1">
      <c r="A43" s="76">
        <f t="shared" si="5"/>
        <v>1</v>
      </c>
      <c r="B43" s="18" t="str">
        <f t="shared" si="9"/>
        <v>станция Кослан</v>
      </c>
      <c r="C43" s="35"/>
      <c r="D43" s="13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8" t="str">
        <f t="shared" si="6"/>
        <v xml:space="preserve"> </v>
      </c>
      <c r="R43" s="35"/>
      <c r="S43" s="13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9" t="str">
        <f t="shared" si="7"/>
        <v xml:space="preserve"> </v>
      </c>
      <c r="AG43" s="35" t="s">
        <v>159</v>
      </c>
      <c r="AH43" s="13">
        <v>43397</v>
      </c>
      <c r="AI43" s="36">
        <v>0</v>
      </c>
      <c r="AJ43" s="36">
        <v>0.58</v>
      </c>
      <c r="AK43" s="36">
        <v>3.3</v>
      </c>
      <c r="AL43" s="36"/>
      <c r="AM43" s="36"/>
      <c r="AN43" s="36"/>
      <c r="AO43" s="36"/>
      <c r="AP43" s="36"/>
      <c r="AQ43" s="36"/>
      <c r="AR43" s="36"/>
      <c r="AS43" s="36"/>
      <c r="AT43" s="36"/>
      <c r="AU43" s="39" t="str">
        <f t="shared" si="8"/>
        <v>+</v>
      </c>
      <c r="AV43" s="24"/>
    </row>
    <row r="44" spans="1:48" ht="15" customHeight="1" outlineLevel="1">
      <c r="A44" s="76">
        <f t="shared" si="5"/>
        <v>1</v>
      </c>
      <c r="B44" s="18" t="str">
        <f t="shared" si="9"/>
        <v>станция Кослан</v>
      </c>
      <c r="C44" s="35"/>
      <c r="D44" s="13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8" t="str">
        <f t="shared" si="6"/>
        <v xml:space="preserve"> </v>
      </c>
      <c r="R44" s="35"/>
      <c r="S44" s="13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9" t="str">
        <f t="shared" si="7"/>
        <v xml:space="preserve"> </v>
      </c>
      <c r="AG44" s="35" t="s">
        <v>158</v>
      </c>
      <c r="AH44" s="13">
        <v>43412</v>
      </c>
      <c r="AI44" s="36">
        <v>0</v>
      </c>
      <c r="AJ44" s="36">
        <v>0.67</v>
      </c>
      <c r="AK44" s="36">
        <v>8.8</v>
      </c>
      <c r="AL44" s="36"/>
      <c r="AM44" s="36"/>
      <c r="AN44" s="36"/>
      <c r="AO44" s="36"/>
      <c r="AP44" s="36"/>
      <c r="AQ44" s="36"/>
      <c r="AR44" s="36"/>
      <c r="AS44" s="36"/>
      <c r="AT44" s="36"/>
      <c r="AU44" s="39" t="str">
        <f t="shared" si="8"/>
        <v>+</v>
      </c>
      <c r="AV44" s="24"/>
    </row>
    <row r="45" spans="1:48" ht="15" customHeight="1" outlineLevel="1">
      <c r="A45" s="76">
        <f t="shared" si="5"/>
        <v>1</v>
      </c>
      <c r="B45" s="18" t="str">
        <f t="shared" si="9"/>
        <v>станция Кослан</v>
      </c>
      <c r="C45" s="35"/>
      <c r="D45" s="13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8" t="str">
        <f t="shared" si="6"/>
        <v xml:space="preserve"> </v>
      </c>
      <c r="R45" s="35"/>
      <c r="S45" s="13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9" t="str">
        <f t="shared" si="7"/>
        <v xml:space="preserve"> </v>
      </c>
      <c r="AG45" s="35" t="s">
        <v>159</v>
      </c>
      <c r="AH45" s="13">
        <v>43412</v>
      </c>
      <c r="AI45" s="36">
        <v>0</v>
      </c>
      <c r="AJ45" s="36">
        <v>0.58</v>
      </c>
      <c r="AK45" s="36">
        <v>8.8</v>
      </c>
      <c r="AL45" s="36"/>
      <c r="AM45" s="36"/>
      <c r="AN45" s="36"/>
      <c r="AO45" s="36"/>
      <c r="AP45" s="36"/>
      <c r="AQ45" s="36"/>
      <c r="AR45" s="36"/>
      <c r="AS45" s="36"/>
      <c r="AT45" s="36"/>
      <c r="AU45" s="39" t="str">
        <f t="shared" si="8"/>
        <v>+</v>
      </c>
      <c r="AV45" s="24"/>
    </row>
    <row r="46" spans="1:48" ht="15" customHeight="1" outlineLevel="1">
      <c r="A46" s="76">
        <f t="shared" si="5"/>
        <v>1</v>
      </c>
      <c r="B46" s="18" t="str">
        <f t="shared" si="9"/>
        <v>станция Кослан</v>
      </c>
      <c r="C46" s="35"/>
      <c r="D46" s="13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8" t="str">
        <f t="shared" si="6"/>
        <v xml:space="preserve"> </v>
      </c>
      <c r="R46" s="35"/>
      <c r="S46" s="13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9" t="str">
        <f t="shared" si="7"/>
        <v xml:space="preserve"> </v>
      </c>
      <c r="AG46" s="35" t="s">
        <v>158</v>
      </c>
      <c r="AH46" s="13">
        <v>43426</v>
      </c>
      <c r="AI46" s="36">
        <v>0</v>
      </c>
      <c r="AJ46" s="36">
        <v>0.58</v>
      </c>
      <c r="AK46" s="36">
        <v>7.8</v>
      </c>
      <c r="AL46" s="36"/>
      <c r="AM46" s="36"/>
      <c r="AN46" s="36"/>
      <c r="AO46" s="36"/>
      <c r="AP46" s="36"/>
      <c r="AQ46" s="36"/>
      <c r="AR46" s="36"/>
      <c r="AS46" s="36"/>
      <c r="AT46" s="36"/>
      <c r="AU46" s="39" t="str">
        <f t="shared" si="8"/>
        <v>+</v>
      </c>
      <c r="AV46" s="24"/>
    </row>
    <row r="47" spans="1:48" ht="15" customHeight="1" outlineLevel="1">
      <c r="A47" s="76">
        <f t="shared" si="5"/>
        <v>1</v>
      </c>
      <c r="B47" s="18" t="str">
        <f t="shared" si="9"/>
        <v>станция Кослан</v>
      </c>
      <c r="C47" s="40"/>
      <c r="D47" s="13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8" t="str">
        <f t="shared" si="6"/>
        <v xml:space="preserve"> </v>
      </c>
      <c r="R47" s="40"/>
      <c r="S47" s="13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9" t="str">
        <f t="shared" si="7"/>
        <v xml:space="preserve"> </v>
      </c>
      <c r="AG47" s="40" t="s">
        <v>159</v>
      </c>
      <c r="AH47" s="13">
        <v>43426</v>
      </c>
      <c r="AI47" s="36">
        <v>0</v>
      </c>
      <c r="AJ47" s="36">
        <v>0.6</v>
      </c>
      <c r="AK47" s="36">
        <v>8</v>
      </c>
      <c r="AL47" s="36"/>
      <c r="AM47" s="36"/>
      <c r="AN47" s="36"/>
      <c r="AO47" s="36"/>
      <c r="AP47" s="36"/>
      <c r="AQ47" s="36"/>
      <c r="AR47" s="36"/>
      <c r="AS47" s="36"/>
      <c r="AT47" s="36"/>
      <c r="AU47" s="39" t="str">
        <f t="shared" si="8"/>
        <v>+</v>
      </c>
      <c r="AV47" s="24"/>
    </row>
    <row r="48" spans="1:48" ht="15" customHeight="1" outlineLevel="1">
      <c r="A48" s="76">
        <f t="shared" si="5"/>
        <v>1</v>
      </c>
      <c r="B48" s="18" t="str">
        <f t="shared" si="9"/>
        <v>станция Кослан</v>
      </c>
      <c r="C48" s="40"/>
      <c r="D48" s="13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8" t="str">
        <f>IF(C48&gt;0,IF(AND(E48&lt;=$E$6,F48&lt;=$F$6,G48&lt;=$G$6,H48&lt;=$H$6,I48&lt;=$I$6,J48&lt;=$J$6,K48&lt;=$K$6,L48&lt;=$L$6,M48&lt;=$M$6,N48&lt;=$N$6,O48&lt;=$O$6,P48&lt;=$P$6),"+","-")," ")</f>
        <v xml:space="preserve"> </v>
      </c>
      <c r="R48" s="40"/>
      <c r="S48" s="13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9" t="str">
        <f t="shared" si="7"/>
        <v xml:space="preserve"> </v>
      </c>
      <c r="AG48" s="40" t="s">
        <v>158</v>
      </c>
      <c r="AH48" s="13">
        <v>43438</v>
      </c>
      <c r="AI48" s="36">
        <v>0</v>
      </c>
      <c r="AJ48" s="36">
        <v>0.73</v>
      </c>
      <c r="AK48" s="36">
        <v>9.4</v>
      </c>
      <c r="AL48" s="36"/>
      <c r="AM48" s="36"/>
      <c r="AN48" s="36"/>
      <c r="AO48" s="36"/>
      <c r="AP48" s="36"/>
      <c r="AQ48" s="36"/>
      <c r="AR48" s="36"/>
      <c r="AS48" s="36"/>
      <c r="AT48" s="36"/>
      <c r="AU48" s="39" t="str">
        <f t="shared" si="8"/>
        <v>+</v>
      </c>
      <c r="AV48" s="24"/>
    </row>
    <row r="49" spans="1:48" ht="15" customHeight="1" outlineLevel="1">
      <c r="A49" s="76">
        <f t="shared" si="5"/>
        <v>1</v>
      </c>
      <c r="B49" s="18" t="str">
        <f t="shared" si="9"/>
        <v>станция Кослан</v>
      </c>
      <c r="C49" s="40"/>
      <c r="D49" s="13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8" t="str">
        <f t="shared" si="6"/>
        <v xml:space="preserve"> </v>
      </c>
      <c r="R49" s="40"/>
      <c r="S49" s="13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9" t="str">
        <f t="shared" si="7"/>
        <v xml:space="preserve"> </v>
      </c>
      <c r="AG49" s="40" t="s">
        <v>159</v>
      </c>
      <c r="AH49" s="13">
        <v>43438</v>
      </c>
      <c r="AI49" s="36">
        <v>0</v>
      </c>
      <c r="AJ49" s="36">
        <v>0.67</v>
      </c>
      <c r="AK49" s="36">
        <v>9.2</v>
      </c>
      <c r="AL49" s="36"/>
      <c r="AM49" s="36"/>
      <c r="AN49" s="36"/>
      <c r="AO49" s="36"/>
      <c r="AP49" s="36"/>
      <c r="AQ49" s="36"/>
      <c r="AR49" s="36"/>
      <c r="AS49" s="36"/>
      <c r="AT49" s="36"/>
      <c r="AU49" s="39" t="str">
        <f t="shared" si="8"/>
        <v>+</v>
      </c>
      <c r="AV49" s="24"/>
    </row>
    <row r="50" spans="1:48" ht="15" customHeight="1" outlineLevel="1">
      <c r="A50" s="76">
        <f t="shared" si="5"/>
        <v>1</v>
      </c>
      <c r="B50" s="18" t="str">
        <f t="shared" si="9"/>
        <v>станция Кослан</v>
      </c>
      <c r="C50" s="40"/>
      <c r="D50" s="13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8" t="str">
        <f t="shared" si="6"/>
        <v xml:space="preserve"> </v>
      </c>
      <c r="R50" s="40"/>
      <c r="S50" s="13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9" t="str">
        <f t="shared" si="7"/>
        <v xml:space="preserve"> </v>
      </c>
      <c r="AG50" s="40" t="s">
        <v>158</v>
      </c>
      <c r="AH50" s="13">
        <v>43452</v>
      </c>
      <c r="AI50" s="36">
        <v>0</v>
      </c>
      <c r="AJ50" s="36">
        <v>0.73</v>
      </c>
      <c r="AK50" s="36">
        <v>9.4</v>
      </c>
      <c r="AL50" s="36"/>
      <c r="AM50" s="36"/>
      <c r="AN50" s="36"/>
      <c r="AO50" s="36"/>
      <c r="AP50" s="36"/>
      <c r="AQ50" s="36"/>
      <c r="AR50" s="36"/>
      <c r="AS50" s="36"/>
      <c r="AT50" s="36"/>
      <c r="AU50" s="39" t="str">
        <f t="shared" si="8"/>
        <v>+</v>
      </c>
      <c r="AV50" s="24"/>
    </row>
    <row r="51" spans="1:48" ht="15" customHeight="1" outlineLevel="1">
      <c r="A51" s="76">
        <f t="shared" si="5"/>
        <v>1</v>
      </c>
      <c r="B51" s="18" t="str">
        <f t="shared" si="9"/>
        <v>станция Кослан</v>
      </c>
      <c r="C51" s="40"/>
      <c r="D51" s="13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8" t="str">
        <f t="shared" si="6"/>
        <v xml:space="preserve"> </v>
      </c>
      <c r="R51" s="40"/>
      <c r="S51" s="13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9" t="str">
        <f t="shared" si="7"/>
        <v xml:space="preserve"> </v>
      </c>
      <c r="AG51" s="40" t="s">
        <v>159</v>
      </c>
      <c r="AH51" s="13">
        <v>43452</v>
      </c>
      <c r="AI51" s="36">
        <v>0</v>
      </c>
      <c r="AJ51" s="36">
        <v>0.73</v>
      </c>
      <c r="AK51" s="36">
        <v>9.4</v>
      </c>
      <c r="AL51" s="36"/>
      <c r="AM51" s="36"/>
      <c r="AN51" s="36"/>
      <c r="AO51" s="36"/>
      <c r="AP51" s="36"/>
      <c r="AQ51" s="36"/>
      <c r="AR51" s="36"/>
      <c r="AS51" s="36"/>
      <c r="AT51" s="36"/>
      <c r="AU51" s="39" t="str">
        <f t="shared" si="8"/>
        <v>+</v>
      </c>
      <c r="AV51" s="24"/>
    </row>
    <row r="52" spans="1:48" ht="15" customHeight="1" outlineLevel="1">
      <c r="A52" s="76">
        <f t="shared" si="5"/>
        <v>0</v>
      </c>
      <c r="B52" s="18" t="str">
        <f t="shared" si="9"/>
        <v>станция Кослан</v>
      </c>
      <c r="C52" s="40"/>
      <c r="D52" s="13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8" t="str">
        <f t="shared" si="6"/>
        <v xml:space="preserve"> </v>
      </c>
      <c r="R52" s="40"/>
      <c r="S52" s="13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9" t="str">
        <f t="shared" si="7"/>
        <v xml:space="preserve"> </v>
      </c>
      <c r="AG52" s="40"/>
      <c r="AH52" s="13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9" t="str">
        <f t="shared" si="8"/>
        <v xml:space="preserve"> </v>
      </c>
      <c r="AV52" s="24"/>
    </row>
    <row r="53" spans="1:48" ht="15" customHeight="1" outlineLevel="1">
      <c r="A53" s="76">
        <f t="shared" si="5"/>
        <v>0</v>
      </c>
      <c r="B53" s="18" t="str">
        <f t="shared" si="9"/>
        <v>станция Кослан</v>
      </c>
      <c r="C53" s="40"/>
      <c r="D53" s="13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8" t="str">
        <f t="shared" si="6"/>
        <v xml:space="preserve"> </v>
      </c>
      <c r="R53" s="40"/>
      <c r="S53" s="13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9" t="str">
        <f t="shared" si="7"/>
        <v xml:space="preserve"> </v>
      </c>
      <c r="AG53" s="40"/>
      <c r="AH53" s="13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9" t="str">
        <f t="shared" si="8"/>
        <v xml:space="preserve"> </v>
      </c>
      <c r="AV53" s="24"/>
    </row>
    <row r="54" spans="1:48" ht="15" customHeight="1" outlineLevel="1">
      <c r="A54" s="76">
        <f t="shared" si="5"/>
        <v>0</v>
      </c>
      <c r="B54" s="18" t="str">
        <f t="shared" si="9"/>
        <v>станция Кослан</v>
      </c>
      <c r="C54" s="40"/>
      <c r="D54" s="13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8" t="str">
        <f t="shared" si="6"/>
        <v xml:space="preserve"> </v>
      </c>
      <c r="R54" s="40"/>
      <c r="S54" s="13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9" t="str">
        <f t="shared" si="7"/>
        <v xml:space="preserve"> </v>
      </c>
      <c r="AG54" s="40"/>
      <c r="AH54" s="13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9" t="str">
        <f t="shared" si="8"/>
        <v xml:space="preserve"> </v>
      </c>
      <c r="AV54" s="24"/>
    </row>
    <row r="55" spans="1:48" ht="15" customHeight="1" outlineLevel="1">
      <c r="A55" s="76">
        <f t="shared" si="5"/>
        <v>0</v>
      </c>
      <c r="B55" s="18" t="str">
        <f t="shared" si="9"/>
        <v>станция Кослан</v>
      </c>
      <c r="C55" s="40"/>
      <c r="D55" s="13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8" t="str">
        <f t="shared" si="6"/>
        <v xml:space="preserve"> </v>
      </c>
      <c r="R55" s="40"/>
      <c r="S55" s="13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9" t="str">
        <f t="shared" si="7"/>
        <v xml:space="preserve"> </v>
      </c>
      <c r="AG55" s="40"/>
      <c r="AH55" s="13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9" t="str">
        <f t="shared" si="8"/>
        <v xml:space="preserve"> </v>
      </c>
      <c r="AV55" s="25"/>
    </row>
    <row r="56" spans="1:48" ht="15" customHeight="1" outlineLevel="1">
      <c r="A56" s="76">
        <f t="shared" si="5"/>
        <v>0</v>
      </c>
      <c r="B56" s="18" t="str">
        <f t="shared" si="9"/>
        <v>станция Кослан</v>
      </c>
      <c r="C56" s="40"/>
      <c r="D56" s="13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8" t="str">
        <f t="shared" si="6"/>
        <v xml:space="preserve"> </v>
      </c>
      <c r="R56" s="40"/>
      <c r="S56" s="13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9" t="str">
        <f t="shared" si="7"/>
        <v xml:space="preserve"> </v>
      </c>
      <c r="AG56" s="40"/>
      <c r="AH56" s="13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9" t="str">
        <f t="shared" si="8"/>
        <v xml:space="preserve"> </v>
      </c>
      <c r="AV56" s="25"/>
    </row>
    <row r="57" spans="1:48" ht="15" customHeight="1" outlineLevel="1">
      <c r="A57" s="76">
        <f t="shared" si="5"/>
        <v>0</v>
      </c>
      <c r="B57" s="18" t="str">
        <f t="shared" si="9"/>
        <v>станция Кослан</v>
      </c>
      <c r="C57" s="40"/>
      <c r="D57" s="13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8" t="str">
        <f t="shared" si="6"/>
        <v xml:space="preserve"> </v>
      </c>
      <c r="R57" s="40"/>
      <c r="S57" s="13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9" t="str">
        <f t="shared" si="7"/>
        <v xml:space="preserve"> </v>
      </c>
      <c r="AG57" s="40"/>
      <c r="AH57" s="13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9" t="str">
        <f t="shared" si="8"/>
        <v xml:space="preserve"> </v>
      </c>
      <c r="AV57" s="25"/>
    </row>
    <row r="58" spans="1:48" ht="15" customHeight="1" outlineLevel="1">
      <c r="A58" s="76">
        <f t="shared" si="5"/>
        <v>0</v>
      </c>
      <c r="B58" s="18" t="str">
        <f t="shared" si="9"/>
        <v>станция Кослан</v>
      </c>
      <c r="C58" s="40"/>
      <c r="D58" s="13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8" t="str">
        <f t="shared" si="6"/>
        <v xml:space="preserve"> </v>
      </c>
      <c r="R58" s="40"/>
      <c r="S58" s="13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9" t="str">
        <f t="shared" si="7"/>
        <v xml:space="preserve"> </v>
      </c>
      <c r="AG58" s="40"/>
      <c r="AH58" s="13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9" t="str">
        <f t="shared" si="8"/>
        <v xml:space="preserve"> </v>
      </c>
      <c r="AV58" s="25"/>
    </row>
    <row r="59" spans="1:48" ht="15" customHeight="1" outlineLevel="1">
      <c r="A59" s="76">
        <f t="shared" si="5"/>
        <v>0</v>
      </c>
      <c r="B59" s="18" t="str">
        <f t="shared" si="9"/>
        <v>станция Кослан</v>
      </c>
      <c r="C59" s="40"/>
      <c r="D59" s="13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8" t="str">
        <f t="shared" si="6"/>
        <v xml:space="preserve"> </v>
      </c>
      <c r="R59" s="40"/>
      <c r="S59" s="13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9" t="str">
        <f t="shared" si="7"/>
        <v xml:space="preserve"> </v>
      </c>
      <c r="AG59" s="40"/>
      <c r="AH59" s="13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9" t="str">
        <f t="shared" si="8"/>
        <v xml:space="preserve"> </v>
      </c>
      <c r="AV59" s="25"/>
    </row>
    <row r="60" spans="1:48" ht="15" customHeight="1" outlineLevel="1">
      <c r="A60" s="76">
        <f t="shared" si="5"/>
        <v>0</v>
      </c>
      <c r="B60" s="18" t="str">
        <f t="shared" si="9"/>
        <v>станция Кослан</v>
      </c>
      <c r="C60" s="40"/>
      <c r="D60" s="13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8" t="str">
        <f t="shared" si="6"/>
        <v xml:space="preserve"> </v>
      </c>
      <c r="R60" s="40"/>
      <c r="S60" s="13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9" t="str">
        <f t="shared" si="7"/>
        <v xml:space="preserve"> </v>
      </c>
      <c r="AG60" s="40"/>
      <c r="AH60" s="13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9" t="str">
        <f t="shared" si="8"/>
        <v xml:space="preserve"> </v>
      </c>
      <c r="AV60" s="25"/>
    </row>
    <row r="61" spans="1:48" ht="15" customHeight="1" outlineLevel="1">
      <c r="A61" s="76">
        <f t="shared" si="5"/>
        <v>0</v>
      </c>
      <c r="B61" s="18" t="str">
        <f t="shared" si="9"/>
        <v>станция Кослан</v>
      </c>
      <c r="C61" s="40"/>
      <c r="D61" s="13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8" t="str">
        <f t="shared" si="6"/>
        <v xml:space="preserve"> </v>
      </c>
      <c r="R61" s="40"/>
      <c r="S61" s="13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9" t="str">
        <f t="shared" si="7"/>
        <v xml:space="preserve"> </v>
      </c>
      <c r="AG61" s="40"/>
      <c r="AH61" s="13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9" t="str">
        <f t="shared" si="8"/>
        <v xml:space="preserve"> </v>
      </c>
      <c r="AV61" s="25"/>
    </row>
    <row r="62" spans="1:48" ht="15" customHeight="1" outlineLevel="1">
      <c r="A62" s="76">
        <f t="shared" si="5"/>
        <v>0</v>
      </c>
      <c r="B62" s="18" t="str">
        <f t="shared" si="9"/>
        <v>станция Кослан</v>
      </c>
      <c r="C62" s="40"/>
      <c r="D62" s="13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8" t="str">
        <f t="shared" si="6"/>
        <v xml:space="preserve"> </v>
      </c>
      <c r="R62" s="40"/>
      <c r="S62" s="13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9" t="str">
        <f t="shared" si="7"/>
        <v xml:space="preserve"> </v>
      </c>
      <c r="AG62" s="40"/>
      <c r="AH62" s="13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9" t="str">
        <f t="shared" si="8"/>
        <v xml:space="preserve"> </v>
      </c>
      <c r="AV62" s="25"/>
    </row>
    <row r="63" spans="1:48" ht="15" customHeight="1" outlineLevel="1">
      <c r="A63" s="76">
        <f t="shared" si="5"/>
        <v>0</v>
      </c>
      <c r="B63" s="18" t="str">
        <f t="shared" si="9"/>
        <v>станция Кослан</v>
      </c>
      <c r="C63" s="40"/>
      <c r="D63" s="13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8" t="str">
        <f t="shared" si="6"/>
        <v xml:space="preserve"> </v>
      </c>
      <c r="R63" s="40"/>
      <c r="S63" s="13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41" t="str">
        <f t="shared" si="7"/>
        <v xml:space="preserve"> </v>
      </c>
      <c r="AG63" s="40"/>
      <c r="AH63" s="13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9" t="str">
        <f t="shared" si="8"/>
        <v xml:space="preserve"> </v>
      </c>
      <c r="AV63" s="25"/>
    </row>
    <row r="64" spans="1:48" ht="15" customHeight="1" outlineLevel="1">
      <c r="A64" s="76">
        <f t="shared" si="5"/>
        <v>0</v>
      </c>
      <c r="B64" s="18" t="str">
        <f t="shared" si="9"/>
        <v>станция Кослан</v>
      </c>
      <c r="C64" s="40"/>
      <c r="D64" s="13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8" t="str">
        <f t="shared" si="6"/>
        <v xml:space="preserve"> </v>
      </c>
      <c r="R64" s="40"/>
      <c r="S64" s="13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41" t="str">
        <f t="shared" si="7"/>
        <v xml:space="preserve"> </v>
      </c>
      <c r="AG64" s="40"/>
      <c r="AH64" s="13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9" t="str">
        <f t="shared" si="8"/>
        <v xml:space="preserve"> </v>
      </c>
      <c r="AV64" s="25"/>
    </row>
    <row r="65" spans="1:48" ht="15" customHeight="1" outlineLevel="1">
      <c r="A65" s="76">
        <f aca="true" t="shared" si="10" ref="A65:A89">IF((SUM(D65:Q65)+SUM(R65:AF65)+SUM(AG65:AU65))=0,0,1)</f>
        <v>0</v>
      </c>
      <c r="B65" s="18"/>
      <c r="C65" s="35"/>
      <c r="D65" s="13"/>
      <c r="E65" s="36"/>
      <c r="F65" s="36"/>
      <c r="G65" s="36"/>
      <c r="H65" s="36"/>
      <c r="I65" s="36"/>
      <c r="J65" s="36"/>
      <c r="K65" s="36"/>
      <c r="L65" s="36"/>
      <c r="M65" s="36"/>
      <c r="N65" s="37"/>
      <c r="O65" s="36"/>
      <c r="P65" s="36"/>
      <c r="Q65" s="38" t="str">
        <f>IF(C65&gt;0,IF(AND(E65&lt;=$E$6,F65&lt;=$F$6,G65&lt;=$G$6,H65&lt;=$H$6,I65&lt;=$I$6,J65&lt;=$J$6,K65&lt;=$K$6,L65&lt;=$L$6,M65&lt;=$M$6,N65&lt;=$N$6,O65&lt;=$O$6,P65&lt;=$P$6),"+","-")," ")</f>
        <v xml:space="preserve"> </v>
      </c>
      <c r="R65" s="35"/>
      <c r="S65" s="13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9" t="str">
        <f>IF(S65&gt;0,IF(AND(T65&lt;=$T$6,U65&lt;=$U$6,V65&lt;=$V$6,W65&lt;=$W$6,X65&lt;=$X$6,Y65&lt;=$Y$6,Z65&lt;=$Z$6,AA65&lt;=$AA$6,AB65&lt;=$AB$6,AC65&lt;=$AC$6,AD65&lt;=$AD$6,AE65&lt;=$AE$6),"+","-")," ")</f>
        <v xml:space="preserve"> </v>
      </c>
      <c r="AG65" s="35"/>
      <c r="AH65" s="13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9" t="str">
        <f>IF(AG65&gt;0,IF(AND(AI65&lt;=$AI$6,AJ65&lt;=$AJ$6,AK65&lt;=$AK$6,AL65&lt;=$AL$6,AM65&lt;=$AM$6,AN65&lt;=$AN$6,AO65&lt;=$AO$6,AP65&lt;=$AP$6,AT65&lt;=$AT$6,AQ65&lt;=$AQ$6,AR65&lt;=$AR$6,AS65&lt;=$AS$6),"+","-")," ")</f>
        <v xml:space="preserve"> </v>
      </c>
      <c r="AV65" s="24"/>
    </row>
    <row r="66" spans="1:48" ht="15" customHeight="1" hidden="1" outlineLevel="1">
      <c r="A66" s="76">
        <f t="shared" si="10"/>
        <v>0</v>
      </c>
      <c r="B66" s="18"/>
      <c r="C66" s="35"/>
      <c r="D66" s="13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8" t="str">
        <f aca="true" t="shared" si="11" ref="Q66:Q89">IF(C66&gt;0,IF(AND(E66&lt;=$E$6,F66&lt;=$F$6,G66&lt;=$G$6,H66&lt;=$H$6,I66&lt;=$I$6,J66&lt;=$J$6,K66&lt;=$K$6,L66&lt;=$L$6,M66&lt;=$M$6,N66&lt;=$N$6,O66&lt;=$O$6,P66&lt;=$P$6),"+","-")," ")</f>
        <v xml:space="preserve"> </v>
      </c>
      <c r="R66" s="35"/>
      <c r="S66" s="13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9" t="str">
        <f aca="true" t="shared" si="12" ref="AF66:AF89">IF(S66&gt;0,IF(AND(T66&lt;=$T$6,U66&lt;=$U$6,V66&lt;=$V$6,W66&lt;=$W$6,X66&lt;=$X$6,Y66&lt;=$Y$6,Z66&lt;=$Z$6,AA66&lt;=$AA$6,AB66&lt;=$AB$6,AC66&lt;=$AC$6,AD66&lt;=$AD$6,AE66&lt;=$AE$6),"+","-")," ")</f>
        <v xml:space="preserve"> </v>
      </c>
      <c r="AG66" s="35"/>
      <c r="AH66" s="13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9" t="str">
        <f aca="true" t="shared" si="13" ref="AU66:AU89">IF(AG66&gt;0,IF(AND(AI66&lt;=$AI$6,AJ66&lt;=$AJ$6,AK66&lt;=$AK$6,AL66&lt;=$AL$6,AM66&lt;=$AM$6,AN66&lt;=$AN$6,AO66&lt;=$AO$6,AP66&lt;=$AP$6,AT66&lt;=$AT$6,AQ66&lt;=$AQ$6,AR66&lt;=$AR$6,AS66&lt;=$AS$6),"+","-")," ")</f>
        <v xml:space="preserve"> </v>
      </c>
      <c r="AV66" s="24"/>
    </row>
    <row r="67" spans="1:48" ht="15" customHeight="1" hidden="1" outlineLevel="1">
      <c r="A67" s="76">
        <f t="shared" si="10"/>
        <v>0</v>
      </c>
      <c r="B67" s="18"/>
      <c r="C67" s="35"/>
      <c r="D67" s="13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8" t="str">
        <f t="shared" si="11"/>
        <v xml:space="preserve"> </v>
      </c>
      <c r="R67" s="35"/>
      <c r="S67" s="13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9" t="str">
        <f t="shared" si="12"/>
        <v xml:space="preserve"> </v>
      </c>
      <c r="AG67" s="35"/>
      <c r="AH67" s="13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9" t="str">
        <f t="shared" si="13"/>
        <v xml:space="preserve"> </v>
      </c>
      <c r="AV67" s="24"/>
    </row>
    <row r="68" spans="1:48" ht="15" customHeight="1" hidden="1" outlineLevel="1">
      <c r="A68" s="76">
        <f t="shared" si="10"/>
        <v>0</v>
      </c>
      <c r="B68" s="18"/>
      <c r="C68" s="35"/>
      <c r="D68" s="13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8" t="str">
        <f t="shared" si="11"/>
        <v xml:space="preserve"> </v>
      </c>
      <c r="R68" s="35"/>
      <c r="S68" s="13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9" t="str">
        <f t="shared" si="12"/>
        <v xml:space="preserve"> </v>
      </c>
      <c r="AG68" s="35"/>
      <c r="AH68" s="13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9" t="str">
        <f t="shared" si="13"/>
        <v xml:space="preserve"> </v>
      </c>
      <c r="AV68" s="24"/>
    </row>
    <row r="69" spans="1:48" ht="15" customHeight="1" hidden="1" outlineLevel="1">
      <c r="A69" s="76">
        <f t="shared" si="10"/>
        <v>0</v>
      </c>
      <c r="B69" s="18"/>
      <c r="C69" s="35"/>
      <c r="D69" s="13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8" t="str">
        <f t="shared" si="11"/>
        <v xml:space="preserve"> </v>
      </c>
      <c r="R69" s="35"/>
      <c r="S69" s="13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9" t="str">
        <f t="shared" si="12"/>
        <v xml:space="preserve"> </v>
      </c>
      <c r="AG69" s="35"/>
      <c r="AH69" s="13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9" t="str">
        <f t="shared" si="13"/>
        <v xml:space="preserve"> </v>
      </c>
      <c r="AV69" s="24"/>
    </row>
    <row r="70" spans="1:48" ht="15" customHeight="1" hidden="1" outlineLevel="1">
      <c r="A70" s="76">
        <f t="shared" si="10"/>
        <v>0</v>
      </c>
      <c r="B70" s="18"/>
      <c r="C70" s="35"/>
      <c r="D70" s="13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8" t="str">
        <f t="shared" si="11"/>
        <v xml:space="preserve"> </v>
      </c>
      <c r="R70" s="35"/>
      <c r="S70" s="13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9" t="str">
        <f t="shared" si="12"/>
        <v xml:space="preserve"> </v>
      </c>
      <c r="AG70" s="35"/>
      <c r="AH70" s="13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9" t="str">
        <f t="shared" si="13"/>
        <v xml:space="preserve"> </v>
      </c>
      <c r="AV70" s="24"/>
    </row>
    <row r="71" spans="1:48" ht="15" customHeight="1" hidden="1" outlineLevel="1">
      <c r="A71" s="76">
        <f t="shared" si="10"/>
        <v>0</v>
      </c>
      <c r="B71" s="18"/>
      <c r="C71" s="35"/>
      <c r="D71" s="13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8" t="str">
        <f t="shared" si="11"/>
        <v xml:space="preserve"> </v>
      </c>
      <c r="R71" s="35"/>
      <c r="S71" s="13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9" t="str">
        <f t="shared" si="12"/>
        <v xml:space="preserve"> </v>
      </c>
      <c r="AG71" s="35"/>
      <c r="AH71" s="13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9" t="str">
        <f t="shared" si="13"/>
        <v xml:space="preserve"> </v>
      </c>
      <c r="AV71" s="24"/>
    </row>
    <row r="72" spans="1:48" ht="15" customHeight="1" hidden="1" outlineLevel="1">
      <c r="A72" s="76">
        <f t="shared" si="10"/>
        <v>0</v>
      </c>
      <c r="B72" s="18"/>
      <c r="C72" s="40"/>
      <c r="D72" s="13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8" t="str">
        <f t="shared" si="11"/>
        <v xml:space="preserve"> </v>
      </c>
      <c r="R72" s="40"/>
      <c r="S72" s="13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9" t="str">
        <f t="shared" si="12"/>
        <v xml:space="preserve"> </v>
      </c>
      <c r="AG72" s="40"/>
      <c r="AH72" s="13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9" t="str">
        <f t="shared" si="13"/>
        <v xml:space="preserve"> </v>
      </c>
      <c r="AV72" s="24"/>
    </row>
    <row r="73" spans="1:48" ht="15" customHeight="1" hidden="1" outlineLevel="1">
      <c r="A73" s="76">
        <f t="shared" si="10"/>
        <v>0</v>
      </c>
      <c r="B73" s="18"/>
      <c r="C73" s="40"/>
      <c r="D73" s="13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8" t="str">
        <f t="shared" si="11"/>
        <v xml:space="preserve"> </v>
      </c>
      <c r="R73" s="40"/>
      <c r="S73" s="13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9" t="str">
        <f t="shared" si="12"/>
        <v xml:space="preserve"> </v>
      </c>
      <c r="AG73" s="40"/>
      <c r="AH73" s="13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9" t="str">
        <f t="shared" si="13"/>
        <v xml:space="preserve"> </v>
      </c>
      <c r="AV73" s="24"/>
    </row>
    <row r="74" spans="1:48" ht="15" customHeight="1" hidden="1" outlineLevel="1">
      <c r="A74" s="76">
        <f t="shared" si="10"/>
        <v>0</v>
      </c>
      <c r="B74" s="18"/>
      <c r="C74" s="40"/>
      <c r="D74" s="13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8" t="str">
        <f t="shared" si="11"/>
        <v xml:space="preserve"> </v>
      </c>
      <c r="R74" s="40"/>
      <c r="S74" s="13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9" t="str">
        <f t="shared" si="12"/>
        <v xml:space="preserve"> </v>
      </c>
      <c r="AG74" s="40"/>
      <c r="AH74" s="13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9" t="str">
        <f t="shared" si="13"/>
        <v xml:space="preserve"> </v>
      </c>
      <c r="AV74" s="24"/>
    </row>
    <row r="75" spans="1:48" ht="15" customHeight="1" hidden="1" outlineLevel="1">
      <c r="A75" s="76">
        <f t="shared" si="10"/>
        <v>0</v>
      </c>
      <c r="B75" s="18"/>
      <c r="C75" s="40"/>
      <c r="D75" s="13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8" t="str">
        <f t="shared" si="11"/>
        <v xml:space="preserve"> </v>
      </c>
      <c r="R75" s="40"/>
      <c r="S75" s="13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9" t="str">
        <f t="shared" si="12"/>
        <v xml:space="preserve"> </v>
      </c>
      <c r="AG75" s="40"/>
      <c r="AH75" s="13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9" t="str">
        <f t="shared" si="13"/>
        <v xml:space="preserve"> </v>
      </c>
      <c r="AV75" s="24"/>
    </row>
    <row r="76" spans="1:48" ht="15" customHeight="1" hidden="1" outlineLevel="1">
      <c r="A76" s="76">
        <f t="shared" si="10"/>
        <v>0</v>
      </c>
      <c r="B76" s="18"/>
      <c r="C76" s="40"/>
      <c r="D76" s="13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8" t="str">
        <f t="shared" si="11"/>
        <v xml:space="preserve"> </v>
      </c>
      <c r="R76" s="40"/>
      <c r="S76" s="13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9" t="str">
        <f t="shared" si="12"/>
        <v xml:space="preserve"> </v>
      </c>
      <c r="AG76" s="40"/>
      <c r="AH76" s="13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9" t="str">
        <f t="shared" si="13"/>
        <v xml:space="preserve"> </v>
      </c>
      <c r="AV76" s="24"/>
    </row>
    <row r="77" spans="1:48" ht="15" customHeight="1" hidden="1" outlineLevel="1">
      <c r="A77" s="76">
        <f t="shared" si="10"/>
        <v>0</v>
      </c>
      <c r="B77" s="18"/>
      <c r="C77" s="40"/>
      <c r="D77" s="13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8" t="str">
        <f t="shared" si="11"/>
        <v xml:space="preserve"> </v>
      </c>
      <c r="R77" s="40"/>
      <c r="S77" s="13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9" t="str">
        <f t="shared" si="12"/>
        <v xml:space="preserve"> </v>
      </c>
      <c r="AG77" s="40"/>
      <c r="AH77" s="13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9" t="str">
        <f t="shared" si="13"/>
        <v xml:space="preserve"> </v>
      </c>
      <c r="AV77" s="24"/>
    </row>
    <row r="78" spans="1:48" ht="15" customHeight="1" hidden="1" outlineLevel="1">
      <c r="A78" s="76">
        <f t="shared" si="10"/>
        <v>0</v>
      </c>
      <c r="B78" s="18"/>
      <c r="C78" s="40"/>
      <c r="D78" s="13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8" t="str">
        <f t="shared" si="11"/>
        <v xml:space="preserve"> </v>
      </c>
      <c r="R78" s="40"/>
      <c r="S78" s="13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9" t="str">
        <f t="shared" si="12"/>
        <v xml:space="preserve"> </v>
      </c>
      <c r="AG78" s="40"/>
      <c r="AH78" s="13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9" t="str">
        <f t="shared" si="13"/>
        <v xml:space="preserve"> </v>
      </c>
      <c r="AV78" s="24"/>
    </row>
    <row r="79" spans="1:48" ht="15" customHeight="1" hidden="1" outlineLevel="1">
      <c r="A79" s="76">
        <f t="shared" si="10"/>
        <v>0</v>
      </c>
      <c r="B79" s="18"/>
      <c r="C79" s="40"/>
      <c r="D79" s="13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8" t="str">
        <f t="shared" si="11"/>
        <v xml:space="preserve"> </v>
      </c>
      <c r="R79" s="40"/>
      <c r="S79" s="13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9" t="str">
        <f t="shared" si="12"/>
        <v xml:space="preserve"> </v>
      </c>
      <c r="AG79" s="40"/>
      <c r="AH79" s="13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9" t="str">
        <f t="shared" si="13"/>
        <v xml:space="preserve"> </v>
      </c>
      <c r="AV79" s="24"/>
    </row>
    <row r="80" spans="1:48" ht="15" customHeight="1" hidden="1" outlineLevel="1">
      <c r="A80" s="76">
        <f t="shared" si="10"/>
        <v>0</v>
      </c>
      <c r="B80" s="18"/>
      <c r="C80" s="40"/>
      <c r="D80" s="13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8" t="str">
        <f t="shared" si="11"/>
        <v xml:space="preserve"> </v>
      </c>
      <c r="R80" s="40"/>
      <c r="S80" s="13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9" t="str">
        <f t="shared" si="12"/>
        <v xml:space="preserve"> </v>
      </c>
      <c r="AG80" s="40"/>
      <c r="AH80" s="13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9" t="str">
        <f t="shared" si="13"/>
        <v xml:space="preserve"> </v>
      </c>
      <c r="AV80" s="25"/>
    </row>
    <row r="81" spans="1:48" ht="15" customHeight="1" hidden="1" outlineLevel="1">
      <c r="A81" s="76">
        <f t="shared" si="10"/>
        <v>0</v>
      </c>
      <c r="B81" s="18"/>
      <c r="C81" s="40"/>
      <c r="D81" s="13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8" t="str">
        <f t="shared" si="11"/>
        <v xml:space="preserve"> </v>
      </c>
      <c r="R81" s="40"/>
      <c r="S81" s="13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9" t="str">
        <f t="shared" si="12"/>
        <v xml:space="preserve"> </v>
      </c>
      <c r="AG81" s="40"/>
      <c r="AH81" s="13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9" t="str">
        <f t="shared" si="13"/>
        <v xml:space="preserve"> </v>
      </c>
      <c r="AV81" s="25"/>
    </row>
    <row r="82" spans="1:48" ht="15" customHeight="1" hidden="1" outlineLevel="1">
      <c r="A82" s="76">
        <f t="shared" si="10"/>
        <v>0</v>
      </c>
      <c r="B82" s="18"/>
      <c r="C82" s="40"/>
      <c r="D82" s="13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8" t="str">
        <f t="shared" si="11"/>
        <v xml:space="preserve"> </v>
      </c>
      <c r="R82" s="40"/>
      <c r="S82" s="13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9" t="str">
        <f t="shared" si="12"/>
        <v xml:space="preserve"> </v>
      </c>
      <c r="AG82" s="40"/>
      <c r="AH82" s="13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9" t="str">
        <f t="shared" si="13"/>
        <v xml:space="preserve"> </v>
      </c>
      <c r="AV82" s="25"/>
    </row>
    <row r="83" spans="1:48" ht="15" customHeight="1" hidden="1" outlineLevel="1">
      <c r="A83" s="76">
        <f t="shared" si="10"/>
        <v>0</v>
      </c>
      <c r="B83" s="18"/>
      <c r="C83" s="40"/>
      <c r="D83" s="13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8" t="str">
        <f t="shared" si="11"/>
        <v xml:space="preserve"> </v>
      </c>
      <c r="R83" s="40"/>
      <c r="S83" s="13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9" t="str">
        <f t="shared" si="12"/>
        <v xml:space="preserve"> </v>
      </c>
      <c r="AG83" s="40"/>
      <c r="AH83" s="13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9" t="str">
        <f t="shared" si="13"/>
        <v xml:space="preserve"> </v>
      </c>
      <c r="AV83" s="25"/>
    </row>
    <row r="84" spans="1:48" ht="15" customHeight="1" hidden="1" outlineLevel="1">
      <c r="A84" s="76">
        <f t="shared" si="10"/>
        <v>0</v>
      </c>
      <c r="B84" s="18"/>
      <c r="C84" s="40"/>
      <c r="D84" s="13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8" t="str">
        <f t="shared" si="11"/>
        <v xml:space="preserve"> </v>
      </c>
      <c r="R84" s="40"/>
      <c r="S84" s="13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9" t="str">
        <f t="shared" si="12"/>
        <v xml:space="preserve"> </v>
      </c>
      <c r="AG84" s="40"/>
      <c r="AH84" s="13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9" t="str">
        <f t="shared" si="13"/>
        <v xml:space="preserve"> </v>
      </c>
      <c r="AV84" s="25"/>
    </row>
    <row r="85" spans="1:48" ht="15" customHeight="1" hidden="1" outlineLevel="1">
      <c r="A85" s="76">
        <f t="shared" si="10"/>
        <v>0</v>
      </c>
      <c r="B85" s="18"/>
      <c r="C85" s="40"/>
      <c r="D85" s="13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8" t="str">
        <f t="shared" si="11"/>
        <v xml:space="preserve"> </v>
      </c>
      <c r="R85" s="40"/>
      <c r="S85" s="13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9" t="str">
        <f t="shared" si="12"/>
        <v xml:space="preserve"> </v>
      </c>
      <c r="AG85" s="40"/>
      <c r="AH85" s="13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9" t="str">
        <f t="shared" si="13"/>
        <v xml:space="preserve"> </v>
      </c>
      <c r="AV85" s="25"/>
    </row>
    <row r="86" spans="1:48" ht="15" customHeight="1" hidden="1" outlineLevel="1">
      <c r="A86" s="76">
        <f t="shared" si="10"/>
        <v>0</v>
      </c>
      <c r="B86" s="18"/>
      <c r="C86" s="40"/>
      <c r="D86" s="13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8" t="str">
        <f t="shared" si="11"/>
        <v xml:space="preserve"> </v>
      </c>
      <c r="R86" s="40"/>
      <c r="S86" s="13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9" t="str">
        <f t="shared" si="12"/>
        <v xml:space="preserve"> </v>
      </c>
      <c r="AG86" s="40"/>
      <c r="AH86" s="13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9" t="str">
        <f t="shared" si="13"/>
        <v xml:space="preserve"> </v>
      </c>
      <c r="AV86" s="25"/>
    </row>
    <row r="87" spans="1:48" ht="15" customHeight="1" hidden="1" outlineLevel="1">
      <c r="A87" s="76">
        <f t="shared" si="10"/>
        <v>0</v>
      </c>
      <c r="B87" s="18"/>
      <c r="C87" s="40"/>
      <c r="D87" s="13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8" t="str">
        <f t="shared" si="11"/>
        <v xml:space="preserve"> </v>
      </c>
      <c r="R87" s="40"/>
      <c r="S87" s="13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9" t="str">
        <f t="shared" si="12"/>
        <v xml:space="preserve"> </v>
      </c>
      <c r="AG87" s="40"/>
      <c r="AH87" s="13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9" t="str">
        <f t="shared" si="13"/>
        <v xml:space="preserve"> </v>
      </c>
      <c r="AV87" s="25"/>
    </row>
    <row r="88" spans="1:48" ht="15" customHeight="1" hidden="1" outlineLevel="1">
      <c r="A88" s="76">
        <f t="shared" si="10"/>
        <v>0</v>
      </c>
      <c r="B88" s="18"/>
      <c r="C88" s="40"/>
      <c r="D88" s="13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8" t="str">
        <f t="shared" si="11"/>
        <v xml:space="preserve"> </v>
      </c>
      <c r="R88" s="40"/>
      <c r="S88" s="13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41" t="str">
        <f t="shared" si="12"/>
        <v xml:space="preserve"> </v>
      </c>
      <c r="AG88" s="40"/>
      <c r="AH88" s="13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9" t="str">
        <f t="shared" si="13"/>
        <v xml:space="preserve"> </v>
      </c>
      <c r="AV88" s="25"/>
    </row>
    <row r="89" spans="1:48" ht="15" customHeight="1" hidden="1" outlineLevel="1">
      <c r="A89" s="76">
        <f t="shared" si="10"/>
        <v>0</v>
      </c>
      <c r="B89" s="18"/>
      <c r="C89" s="40"/>
      <c r="D89" s="13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8" t="str">
        <f t="shared" si="11"/>
        <v xml:space="preserve"> </v>
      </c>
      <c r="R89" s="40"/>
      <c r="S89" s="13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41" t="str">
        <f t="shared" si="12"/>
        <v xml:space="preserve"> </v>
      </c>
      <c r="AG89" s="40"/>
      <c r="AH89" s="13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6"/>
      <c r="AU89" s="39" t="str">
        <f t="shared" si="13"/>
        <v xml:space="preserve"> </v>
      </c>
      <c r="AV89" s="25"/>
    </row>
    <row r="90" spans="1:48" ht="15" customHeight="1">
      <c r="A90" s="76">
        <f>IF((SUM(D90:Q90)+SUM(R90:AF90)+SUM(AG90:AU90))=0,0,1)</f>
        <v>0</v>
      </c>
      <c r="B90" s="119"/>
      <c r="C90" s="11" t="s">
        <v>7</v>
      </c>
      <c r="D90" s="26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8"/>
      <c r="Q90" s="80">
        <f>COUNTIF(Q92:Q116,"-")</f>
        <v>0</v>
      </c>
      <c r="R90" s="11" t="s">
        <v>7</v>
      </c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30"/>
      <c r="AF90" s="31">
        <f>COUNTIF(AF92:AF116,"-")</f>
        <v>0</v>
      </c>
      <c r="AG90" s="11" t="s">
        <v>7</v>
      </c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30"/>
      <c r="AU90" s="31">
        <f>COUNTIF(AU92:AU116,"-")</f>
        <v>0</v>
      </c>
      <c r="AV90" s="25"/>
    </row>
    <row r="91" spans="1:48" ht="15" customHeight="1" collapsed="1">
      <c r="A91" s="76">
        <f aca="true" t="shared" si="14" ref="A91:A116">IF((SUM(D91:Q91)+SUM(R91:AF91)+SUM(AG91:AU91))=0,0,1)</f>
        <v>0</v>
      </c>
      <c r="B91" s="120"/>
      <c r="C91" s="11" t="s">
        <v>8</v>
      </c>
      <c r="D91" s="26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8"/>
      <c r="Q91" s="80">
        <f>COUNTIF(Q92:Q116,"-")+COUNTIF(Q92:Q116,"+")</f>
        <v>0</v>
      </c>
      <c r="R91" s="11" t="s">
        <v>8</v>
      </c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30"/>
      <c r="AF91" s="31">
        <f>COUNTIF(AF92:AF116,"-")+COUNTIF(AF92:AF116,"+")</f>
        <v>0</v>
      </c>
      <c r="AG91" s="11" t="s">
        <v>8</v>
      </c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30"/>
      <c r="AU91" s="31">
        <f>COUNTIF(AU92:AU116,"-")+COUNTIF(AU92:AU116,"+")</f>
        <v>0</v>
      </c>
      <c r="AV91" s="25"/>
    </row>
    <row r="92" spans="1:48" ht="15" customHeight="1" hidden="1" outlineLevel="1">
      <c r="A92" s="76">
        <f t="shared" si="14"/>
        <v>0</v>
      </c>
      <c r="B92" s="18">
        <f>B90</f>
        <v>0</v>
      </c>
      <c r="C92" s="35"/>
      <c r="D92" s="13"/>
      <c r="E92" s="36"/>
      <c r="F92" s="36"/>
      <c r="G92" s="36"/>
      <c r="H92" s="36"/>
      <c r="I92" s="36"/>
      <c r="J92" s="36"/>
      <c r="K92" s="36"/>
      <c r="L92" s="36"/>
      <c r="M92" s="36"/>
      <c r="N92" s="37"/>
      <c r="O92" s="36"/>
      <c r="P92" s="36"/>
      <c r="Q92" s="38" t="str">
        <f>IF(C92&gt;0,IF(AND(E92&lt;=$E$6,F92&lt;=$F$6,G92&lt;=$G$6,H92&lt;=$H$6,I92&lt;=$I$6,J92&lt;=$J$6,K92&lt;=$K$6,L92&lt;=$L$6,M92&lt;=$M$6,N92&lt;=$N$6,O92&lt;=$O$6,P92&lt;=$P$6),"+","-")," ")</f>
        <v xml:space="preserve"> </v>
      </c>
      <c r="R92" s="35"/>
      <c r="S92" s="13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9" t="str">
        <f>IF(S92&gt;0,IF(AND(T92&lt;=$T$6,U92&lt;=$U$6,V92&lt;=$V$6,W92&lt;=$W$6,X92&lt;=$X$6,Y92&lt;=$Y$6,Z92&lt;=$Z$6,AA92&lt;=$AA$6,AB92&lt;=$AB$6,AC92&lt;=$AC$6,AD92&lt;=$AD$6,AE92&lt;=$AE$6),"+","-")," ")</f>
        <v xml:space="preserve"> </v>
      </c>
      <c r="AG92" s="35"/>
      <c r="AH92" s="13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9" t="str">
        <f>IF(AG92&gt;0,IF(AND(AI92&lt;=$AI$6,AJ92&lt;=$AJ$6,AK92&lt;=$AK$6,AL92&lt;=$AL$6,AM92&lt;=$AM$6,AN92&lt;=$AN$6,AO92&lt;=$AO$6,AP92&lt;=$AP$6,AT92&lt;=$AT$6,AQ92&lt;=$AQ$6,AR92&lt;=$AR$6,AS92&lt;=$AS$6),"+","-")," ")</f>
        <v xml:space="preserve"> </v>
      </c>
      <c r="AV92" s="24"/>
    </row>
    <row r="93" spans="1:48" ht="15" customHeight="1" hidden="1" outlineLevel="1">
      <c r="A93" s="76">
        <f t="shared" si="14"/>
        <v>0</v>
      </c>
      <c r="B93" s="18">
        <f>B92</f>
        <v>0</v>
      </c>
      <c r="C93" s="35"/>
      <c r="D93" s="13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8" t="str">
        <f aca="true" t="shared" si="15" ref="Q93:Q116">IF(C93&gt;0,IF(AND(E93&lt;=$E$6,F93&lt;=$F$6,G93&lt;=$G$6,H93&lt;=$H$6,I93&lt;=$I$6,J93&lt;=$J$6,K93&lt;=$K$6,L93&lt;=$L$6,M93&lt;=$M$6,N93&lt;=$N$6,O93&lt;=$O$6,P93&lt;=$P$6),"+","-")," ")</f>
        <v xml:space="preserve"> </v>
      </c>
      <c r="R93" s="35"/>
      <c r="S93" s="13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9" t="str">
        <f aca="true" t="shared" si="16" ref="AF93:AF116">IF(S93&gt;0,IF(AND(T93&lt;=$T$6,U93&lt;=$U$6,V93&lt;=$V$6,W93&lt;=$W$6,X93&lt;=$X$6,Y93&lt;=$Y$6,Z93&lt;=$Z$6,AA93&lt;=$AA$6,AB93&lt;=$AB$6,AC93&lt;=$AC$6,AD93&lt;=$AD$6,AE93&lt;=$AE$6),"+","-")," ")</f>
        <v xml:space="preserve"> </v>
      </c>
      <c r="AG93" s="35"/>
      <c r="AH93" s="13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9" t="str">
        <f aca="true" t="shared" si="17" ref="AU93:AU116">IF(AG93&gt;0,IF(AND(AI93&lt;=$AI$6,AJ93&lt;=$AJ$6,AK93&lt;=$AK$6,AL93&lt;=$AL$6,AM93&lt;=$AM$6,AN93&lt;=$AN$6,AO93&lt;=$AO$6,AP93&lt;=$AP$6,AT93&lt;=$AT$6,AQ93&lt;=$AQ$6,AR93&lt;=$AR$6,AS93&lt;=$AS$6),"+","-")," ")</f>
        <v xml:space="preserve"> </v>
      </c>
      <c r="AV93" s="24"/>
    </row>
    <row r="94" spans="1:48" ht="15" customHeight="1" hidden="1" outlineLevel="1">
      <c r="A94" s="76">
        <f t="shared" si="14"/>
        <v>0</v>
      </c>
      <c r="B94" s="18">
        <f aca="true" t="shared" si="18" ref="B94:B116">B93</f>
        <v>0</v>
      </c>
      <c r="C94" s="35"/>
      <c r="D94" s="13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8" t="str">
        <f t="shared" si="15"/>
        <v xml:space="preserve"> </v>
      </c>
      <c r="R94" s="35"/>
      <c r="S94" s="13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9" t="str">
        <f t="shared" si="16"/>
        <v xml:space="preserve"> </v>
      </c>
      <c r="AG94" s="35"/>
      <c r="AH94" s="13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9" t="str">
        <f t="shared" si="17"/>
        <v xml:space="preserve"> </v>
      </c>
      <c r="AV94" s="24"/>
    </row>
    <row r="95" spans="1:48" ht="15" customHeight="1" hidden="1" outlineLevel="1">
      <c r="A95" s="76">
        <f t="shared" si="14"/>
        <v>0</v>
      </c>
      <c r="B95" s="18">
        <f t="shared" si="18"/>
        <v>0</v>
      </c>
      <c r="C95" s="35"/>
      <c r="D95" s="13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8" t="str">
        <f t="shared" si="15"/>
        <v xml:space="preserve"> </v>
      </c>
      <c r="R95" s="35"/>
      <c r="S95" s="13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9" t="str">
        <f t="shared" si="16"/>
        <v xml:space="preserve"> </v>
      </c>
      <c r="AG95" s="35"/>
      <c r="AH95" s="13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9" t="str">
        <f t="shared" si="17"/>
        <v xml:space="preserve"> </v>
      </c>
      <c r="AV95" s="24"/>
    </row>
    <row r="96" spans="1:48" ht="15" customHeight="1" hidden="1" outlineLevel="1">
      <c r="A96" s="76">
        <f t="shared" si="14"/>
        <v>0</v>
      </c>
      <c r="B96" s="18">
        <f t="shared" si="18"/>
        <v>0</v>
      </c>
      <c r="C96" s="35"/>
      <c r="D96" s="13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8" t="str">
        <f t="shared" si="15"/>
        <v xml:space="preserve"> </v>
      </c>
      <c r="R96" s="35"/>
      <c r="S96" s="13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9" t="str">
        <f t="shared" si="16"/>
        <v xml:space="preserve"> </v>
      </c>
      <c r="AG96" s="35"/>
      <c r="AH96" s="13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9" t="str">
        <f t="shared" si="17"/>
        <v xml:space="preserve"> </v>
      </c>
      <c r="AV96" s="24"/>
    </row>
    <row r="97" spans="1:48" ht="15" customHeight="1" hidden="1" outlineLevel="1">
      <c r="A97" s="76">
        <f t="shared" si="14"/>
        <v>0</v>
      </c>
      <c r="B97" s="18">
        <f t="shared" si="18"/>
        <v>0</v>
      </c>
      <c r="C97" s="35"/>
      <c r="D97" s="13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8" t="str">
        <f t="shared" si="15"/>
        <v xml:space="preserve"> </v>
      </c>
      <c r="R97" s="35"/>
      <c r="S97" s="13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9" t="str">
        <f t="shared" si="16"/>
        <v xml:space="preserve"> </v>
      </c>
      <c r="AG97" s="35"/>
      <c r="AH97" s="13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9" t="str">
        <f t="shared" si="17"/>
        <v xml:space="preserve"> </v>
      </c>
      <c r="AV97" s="24"/>
    </row>
    <row r="98" spans="1:48" ht="15" customHeight="1" hidden="1" outlineLevel="1">
      <c r="A98" s="76">
        <f t="shared" si="14"/>
        <v>0</v>
      </c>
      <c r="B98" s="18">
        <f t="shared" si="18"/>
        <v>0</v>
      </c>
      <c r="C98" s="35"/>
      <c r="D98" s="13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8" t="str">
        <f t="shared" si="15"/>
        <v xml:space="preserve"> </v>
      </c>
      <c r="R98" s="35"/>
      <c r="S98" s="13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9" t="str">
        <f t="shared" si="16"/>
        <v xml:space="preserve"> </v>
      </c>
      <c r="AG98" s="35"/>
      <c r="AH98" s="13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9" t="str">
        <f t="shared" si="17"/>
        <v xml:space="preserve"> </v>
      </c>
      <c r="AV98" s="24"/>
    </row>
    <row r="99" spans="1:48" ht="15" customHeight="1" hidden="1" outlineLevel="1">
      <c r="A99" s="76">
        <f t="shared" si="14"/>
        <v>0</v>
      </c>
      <c r="B99" s="18">
        <f t="shared" si="18"/>
        <v>0</v>
      </c>
      <c r="C99" s="40"/>
      <c r="D99" s="13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8" t="str">
        <f t="shared" si="15"/>
        <v xml:space="preserve"> </v>
      </c>
      <c r="R99" s="40"/>
      <c r="S99" s="13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9" t="str">
        <f t="shared" si="16"/>
        <v xml:space="preserve"> </v>
      </c>
      <c r="AG99" s="40"/>
      <c r="AH99" s="13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9" t="str">
        <f t="shared" si="17"/>
        <v xml:space="preserve"> </v>
      </c>
      <c r="AV99" s="24"/>
    </row>
    <row r="100" spans="1:48" ht="15" customHeight="1" hidden="1" outlineLevel="1">
      <c r="A100" s="76">
        <f t="shared" si="14"/>
        <v>0</v>
      </c>
      <c r="B100" s="18">
        <f t="shared" si="18"/>
        <v>0</v>
      </c>
      <c r="C100" s="40"/>
      <c r="D100" s="13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8" t="str">
        <f t="shared" si="15"/>
        <v xml:space="preserve"> </v>
      </c>
      <c r="R100" s="40"/>
      <c r="S100" s="13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9" t="str">
        <f t="shared" si="16"/>
        <v xml:space="preserve"> </v>
      </c>
      <c r="AG100" s="40"/>
      <c r="AH100" s="13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9" t="str">
        <f t="shared" si="17"/>
        <v xml:space="preserve"> </v>
      </c>
      <c r="AV100" s="24"/>
    </row>
    <row r="101" spans="1:48" ht="15" customHeight="1" hidden="1" outlineLevel="1">
      <c r="A101" s="76">
        <f t="shared" si="14"/>
        <v>0</v>
      </c>
      <c r="B101" s="18">
        <f t="shared" si="18"/>
        <v>0</v>
      </c>
      <c r="C101" s="40"/>
      <c r="D101" s="13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8" t="str">
        <f t="shared" si="15"/>
        <v xml:space="preserve"> </v>
      </c>
      <c r="R101" s="40"/>
      <c r="S101" s="13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9" t="str">
        <f t="shared" si="16"/>
        <v xml:space="preserve"> </v>
      </c>
      <c r="AG101" s="40"/>
      <c r="AH101" s="13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9" t="str">
        <f t="shared" si="17"/>
        <v xml:space="preserve"> </v>
      </c>
      <c r="AV101" s="24"/>
    </row>
    <row r="102" spans="1:48" ht="15" customHeight="1" hidden="1" outlineLevel="1">
      <c r="A102" s="76">
        <f t="shared" si="14"/>
        <v>0</v>
      </c>
      <c r="B102" s="18">
        <f t="shared" si="18"/>
        <v>0</v>
      </c>
      <c r="C102" s="40"/>
      <c r="D102" s="13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8" t="str">
        <f t="shared" si="15"/>
        <v xml:space="preserve"> </v>
      </c>
      <c r="R102" s="40"/>
      <c r="S102" s="13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9" t="str">
        <f t="shared" si="16"/>
        <v xml:space="preserve"> </v>
      </c>
      <c r="AG102" s="40"/>
      <c r="AH102" s="13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9" t="str">
        <f t="shared" si="17"/>
        <v xml:space="preserve"> </v>
      </c>
      <c r="AV102" s="24"/>
    </row>
    <row r="103" spans="1:48" ht="15" customHeight="1" hidden="1" outlineLevel="1">
      <c r="A103" s="76">
        <f t="shared" si="14"/>
        <v>0</v>
      </c>
      <c r="B103" s="18">
        <f t="shared" si="18"/>
        <v>0</v>
      </c>
      <c r="C103" s="40"/>
      <c r="D103" s="13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8" t="str">
        <f t="shared" si="15"/>
        <v xml:space="preserve"> </v>
      </c>
      <c r="R103" s="40"/>
      <c r="S103" s="13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9" t="str">
        <f t="shared" si="16"/>
        <v xml:space="preserve"> </v>
      </c>
      <c r="AG103" s="40"/>
      <c r="AH103" s="13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S103" s="36"/>
      <c r="AT103" s="36"/>
      <c r="AU103" s="39" t="str">
        <f t="shared" si="17"/>
        <v xml:space="preserve"> </v>
      </c>
      <c r="AV103" s="24"/>
    </row>
    <row r="104" spans="1:48" ht="15" customHeight="1" hidden="1" outlineLevel="1">
      <c r="A104" s="76">
        <f t="shared" si="14"/>
        <v>0</v>
      </c>
      <c r="B104" s="18">
        <f t="shared" si="18"/>
        <v>0</v>
      </c>
      <c r="C104" s="40"/>
      <c r="D104" s="13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8" t="str">
        <f t="shared" si="15"/>
        <v xml:space="preserve"> </v>
      </c>
      <c r="R104" s="40"/>
      <c r="S104" s="13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9" t="str">
        <f t="shared" si="16"/>
        <v xml:space="preserve"> </v>
      </c>
      <c r="AG104" s="40"/>
      <c r="AH104" s="13"/>
      <c r="AI104" s="36"/>
      <c r="AJ104" s="36"/>
      <c r="AK104" s="36"/>
      <c r="AL104" s="36"/>
      <c r="AM104" s="36"/>
      <c r="AN104" s="36"/>
      <c r="AO104" s="36"/>
      <c r="AP104" s="36"/>
      <c r="AQ104" s="36"/>
      <c r="AR104" s="36"/>
      <c r="AS104" s="36"/>
      <c r="AT104" s="36"/>
      <c r="AU104" s="39" t="str">
        <f t="shared" si="17"/>
        <v xml:space="preserve"> </v>
      </c>
      <c r="AV104" s="24"/>
    </row>
    <row r="105" spans="1:48" ht="15" customHeight="1" hidden="1" outlineLevel="1">
      <c r="A105" s="76">
        <f t="shared" si="14"/>
        <v>0</v>
      </c>
      <c r="B105" s="18">
        <f t="shared" si="18"/>
        <v>0</v>
      </c>
      <c r="C105" s="40"/>
      <c r="D105" s="13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8" t="str">
        <f t="shared" si="15"/>
        <v xml:space="preserve"> </v>
      </c>
      <c r="R105" s="40"/>
      <c r="S105" s="13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9" t="str">
        <f t="shared" si="16"/>
        <v xml:space="preserve"> </v>
      </c>
      <c r="AG105" s="40"/>
      <c r="AH105" s="13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  <c r="AU105" s="39" t="str">
        <f t="shared" si="17"/>
        <v xml:space="preserve"> </v>
      </c>
      <c r="AV105" s="24"/>
    </row>
    <row r="106" spans="1:48" ht="15" customHeight="1" hidden="1" outlineLevel="1">
      <c r="A106" s="76">
        <f t="shared" si="14"/>
        <v>0</v>
      </c>
      <c r="B106" s="18">
        <f t="shared" si="18"/>
        <v>0</v>
      </c>
      <c r="C106" s="40"/>
      <c r="D106" s="13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8" t="str">
        <f t="shared" si="15"/>
        <v xml:space="preserve"> </v>
      </c>
      <c r="R106" s="40"/>
      <c r="S106" s="13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9" t="str">
        <f t="shared" si="16"/>
        <v xml:space="preserve"> </v>
      </c>
      <c r="AG106" s="40"/>
      <c r="AH106" s="13"/>
      <c r="AI106" s="36"/>
      <c r="AJ106" s="36"/>
      <c r="AK106" s="36"/>
      <c r="AL106" s="36"/>
      <c r="AM106" s="36"/>
      <c r="AN106" s="36"/>
      <c r="AO106" s="36"/>
      <c r="AP106" s="36"/>
      <c r="AQ106" s="36"/>
      <c r="AR106" s="36"/>
      <c r="AS106" s="36"/>
      <c r="AT106" s="36"/>
      <c r="AU106" s="39" t="str">
        <f t="shared" si="17"/>
        <v xml:space="preserve"> </v>
      </c>
      <c r="AV106" s="24"/>
    </row>
    <row r="107" spans="1:48" ht="15" customHeight="1" hidden="1" outlineLevel="1">
      <c r="A107" s="76">
        <f t="shared" si="14"/>
        <v>0</v>
      </c>
      <c r="B107" s="18">
        <f t="shared" si="18"/>
        <v>0</v>
      </c>
      <c r="C107" s="40"/>
      <c r="D107" s="13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8" t="str">
        <f t="shared" si="15"/>
        <v xml:space="preserve"> </v>
      </c>
      <c r="R107" s="40"/>
      <c r="S107" s="13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9" t="str">
        <f t="shared" si="16"/>
        <v xml:space="preserve"> </v>
      </c>
      <c r="AG107" s="40"/>
      <c r="AH107" s="13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36"/>
      <c r="AT107" s="36"/>
      <c r="AU107" s="39" t="str">
        <f t="shared" si="17"/>
        <v xml:space="preserve"> </v>
      </c>
      <c r="AV107" s="25"/>
    </row>
    <row r="108" spans="1:48" ht="15" customHeight="1" hidden="1" outlineLevel="1">
      <c r="A108" s="76">
        <f t="shared" si="14"/>
        <v>0</v>
      </c>
      <c r="B108" s="18">
        <f t="shared" si="18"/>
        <v>0</v>
      </c>
      <c r="C108" s="40"/>
      <c r="D108" s="13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8" t="str">
        <f t="shared" si="15"/>
        <v xml:space="preserve"> </v>
      </c>
      <c r="R108" s="40"/>
      <c r="S108" s="13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9" t="str">
        <f t="shared" si="16"/>
        <v xml:space="preserve"> </v>
      </c>
      <c r="AG108" s="40"/>
      <c r="AH108" s="13"/>
      <c r="AI108" s="36"/>
      <c r="AJ108" s="36"/>
      <c r="AK108" s="36"/>
      <c r="AL108" s="36"/>
      <c r="AM108" s="36"/>
      <c r="AN108" s="36"/>
      <c r="AO108" s="36"/>
      <c r="AP108" s="36"/>
      <c r="AQ108" s="36"/>
      <c r="AR108" s="36"/>
      <c r="AS108" s="36"/>
      <c r="AT108" s="36"/>
      <c r="AU108" s="39" t="str">
        <f t="shared" si="17"/>
        <v xml:space="preserve"> </v>
      </c>
      <c r="AV108" s="25"/>
    </row>
    <row r="109" spans="1:48" ht="15" customHeight="1" hidden="1" outlineLevel="1">
      <c r="A109" s="76">
        <f t="shared" si="14"/>
        <v>0</v>
      </c>
      <c r="B109" s="18">
        <f t="shared" si="18"/>
        <v>0</v>
      </c>
      <c r="C109" s="40"/>
      <c r="D109" s="13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8" t="str">
        <f t="shared" si="15"/>
        <v xml:space="preserve"> </v>
      </c>
      <c r="R109" s="40"/>
      <c r="S109" s="13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9" t="str">
        <f t="shared" si="16"/>
        <v xml:space="preserve"> </v>
      </c>
      <c r="AG109" s="40"/>
      <c r="AH109" s="13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39" t="str">
        <f t="shared" si="17"/>
        <v xml:space="preserve"> </v>
      </c>
      <c r="AV109" s="25"/>
    </row>
    <row r="110" spans="1:48" ht="15" customHeight="1" hidden="1" outlineLevel="1">
      <c r="A110" s="76">
        <f t="shared" si="14"/>
        <v>0</v>
      </c>
      <c r="B110" s="18">
        <f t="shared" si="18"/>
        <v>0</v>
      </c>
      <c r="C110" s="40"/>
      <c r="D110" s="13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8" t="str">
        <f t="shared" si="15"/>
        <v xml:space="preserve"> </v>
      </c>
      <c r="R110" s="40"/>
      <c r="S110" s="13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9" t="str">
        <f t="shared" si="16"/>
        <v xml:space="preserve"> </v>
      </c>
      <c r="AG110" s="40"/>
      <c r="AH110" s="13"/>
      <c r="AI110" s="36"/>
      <c r="AJ110" s="36"/>
      <c r="AK110" s="36"/>
      <c r="AL110" s="36"/>
      <c r="AM110" s="36"/>
      <c r="AN110" s="36"/>
      <c r="AO110" s="36"/>
      <c r="AP110" s="36"/>
      <c r="AQ110" s="36"/>
      <c r="AR110" s="36"/>
      <c r="AS110" s="36"/>
      <c r="AT110" s="36"/>
      <c r="AU110" s="39" t="str">
        <f t="shared" si="17"/>
        <v xml:space="preserve"> </v>
      </c>
      <c r="AV110" s="25"/>
    </row>
    <row r="111" spans="1:48" ht="15" customHeight="1" hidden="1" outlineLevel="1">
      <c r="A111" s="76">
        <f t="shared" si="14"/>
        <v>0</v>
      </c>
      <c r="B111" s="18">
        <f t="shared" si="18"/>
        <v>0</v>
      </c>
      <c r="C111" s="40"/>
      <c r="D111" s="13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8" t="str">
        <f t="shared" si="15"/>
        <v xml:space="preserve"> </v>
      </c>
      <c r="R111" s="40"/>
      <c r="S111" s="13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9" t="str">
        <f t="shared" si="16"/>
        <v xml:space="preserve"> </v>
      </c>
      <c r="AG111" s="40"/>
      <c r="AH111" s="13"/>
      <c r="AI111" s="36"/>
      <c r="AJ111" s="36"/>
      <c r="AK111" s="36"/>
      <c r="AL111" s="36"/>
      <c r="AM111" s="36"/>
      <c r="AN111" s="36"/>
      <c r="AO111" s="36"/>
      <c r="AP111" s="36"/>
      <c r="AQ111" s="36"/>
      <c r="AR111" s="36"/>
      <c r="AS111" s="36"/>
      <c r="AT111" s="36"/>
      <c r="AU111" s="39" t="str">
        <f t="shared" si="17"/>
        <v xml:space="preserve"> </v>
      </c>
      <c r="AV111" s="25"/>
    </row>
    <row r="112" spans="1:48" ht="15" customHeight="1" hidden="1" outlineLevel="1">
      <c r="A112" s="76">
        <f t="shared" si="14"/>
        <v>0</v>
      </c>
      <c r="B112" s="18">
        <f t="shared" si="18"/>
        <v>0</v>
      </c>
      <c r="C112" s="40"/>
      <c r="D112" s="13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8" t="str">
        <f t="shared" si="15"/>
        <v xml:space="preserve"> </v>
      </c>
      <c r="R112" s="40"/>
      <c r="S112" s="13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9" t="str">
        <f t="shared" si="16"/>
        <v xml:space="preserve"> </v>
      </c>
      <c r="AG112" s="40"/>
      <c r="AH112" s="13"/>
      <c r="AI112" s="36"/>
      <c r="AJ112" s="36"/>
      <c r="AK112" s="36"/>
      <c r="AL112" s="36"/>
      <c r="AM112" s="36"/>
      <c r="AN112" s="36"/>
      <c r="AO112" s="36"/>
      <c r="AP112" s="36"/>
      <c r="AQ112" s="36"/>
      <c r="AR112" s="36"/>
      <c r="AS112" s="36"/>
      <c r="AT112" s="36"/>
      <c r="AU112" s="39" t="str">
        <f t="shared" si="17"/>
        <v xml:space="preserve"> </v>
      </c>
      <c r="AV112" s="25"/>
    </row>
    <row r="113" spans="1:48" ht="15" customHeight="1" hidden="1" outlineLevel="1">
      <c r="A113" s="76">
        <f t="shared" si="14"/>
        <v>0</v>
      </c>
      <c r="B113" s="18">
        <f t="shared" si="18"/>
        <v>0</v>
      </c>
      <c r="C113" s="40"/>
      <c r="D113" s="13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8" t="str">
        <f t="shared" si="15"/>
        <v xml:space="preserve"> </v>
      </c>
      <c r="R113" s="40"/>
      <c r="S113" s="13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9" t="str">
        <f t="shared" si="16"/>
        <v xml:space="preserve"> </v>
      </c>
      <c r="AG113" s="40"/>
      <c r="AH113" s="13"/>
      <c r="AI113" s="36"/>
      <c r="AJ113" s="36"/>
      <c r="AK113" s="36"/>
      <c r="AL113" s="36"/>
      <c r="AM113" s="36"/>
      <c r="AN113" s="36"/>
      <c r="AO113" s="36"/>
      <c r="AP113" s="36"/>
      <c r="AQ113" s="36"/>
      <c r="AR113" s="36"/>
      <c r="AS113" s="36"/>
      <c r="AT113" s="36"/>
      <c r="AU113" s="39" t="str">
        <f t="shared" si="17"/>
        <v xml:space="preserve"> </v>
      </c>
      <c r="AV113" s="25"/>
    </row>
    <row r="114" spans="1:48" ht="15" customHeight="1" hidden="1" outlineLevel="1">
      <c r="A114" s="76">
        <f t="shared" si="14"/>
        <v>0</v>
      </c>
      <c r="B114" s="18">
        <f t="shared" si="18"/>
        <v>0</v>
      </c>
      <c r="C114" s="40"/>
      <c r="D114" s="13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8" t="str">
        <f t="shared" si="15"/>
        <v xml:space="preserve"> </v>
      </c>
      <c r="R114" s="40"/>
      <c r="S114" s="13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9" t="str">
        <f t="shared" si="16"/>
        <v xml:space="preserve"> </v>
      </c>
      <c r="AG114" s="40"/>
      <c r="AH114" s="13"/>
      <c r="AI114" s="36"/>
      <c r="AJ114" s="36"/>
      <c r="AK114" s="36"/>
      <c r="AL114" s="36"/>
      <c r="AM114" s="36"/>
      <c r="AN114" s="36"/>
      <c r="AO114" s="36"/>
      <c r="AP114" s="36"/>
      <c r="AQ114" s="36"/>
      <c r="AR114" s="36"/>
      <c r="AS114" s="36"/>
      <c r="AT114" s="36"/>
      <c r="AU114" s="39" t="str">
        <f t="shared" si="17"/>
        <v xml:space="preserve"> </v>
      </c>
      <c r="AV114" s="25"/>
    </row>
    <row r="115" spans="1:48" ht="15" customHeight="1" hidden="1" outlineLevel="1">
      <c r="A115" s="76">
        <f t="shared" si="14"/>
        <v>0</v>
      </c>
      <c r="B115" s="18">
        <f t="shared" si="18"/>
        <v>0</v>
      </c>
      <c r="C115" s="40"/>
      <c r="D115" s="13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8" t="str">
        <f t="shared" si="15"/>
        <v xml:space="preserve"> </v>
      </c>
      <c r="R115" s="40"/>
      <c r="S115" s="13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41" t="str">
        <f t="shared" si="16"/>
        <v xml:space="preserve"> </v>
      </c>
      <c r="AG115" s="40"/>
      <c r="AH115" s="13"/>
      <c r="AI115" s="36"/>
      <c r="AJ115" s="36"/>
      <c r="AK115" s="36"/>
      <c r="AL115" s="36"/>
      <c r="AM115" s="36"/>
      <c r="AN115" s="36"/>
      <c r="AO115" s="36"/>
      <c r="AP115" s="36"/>
      <c r="AQ115" s="36"/>
      <c r="AR115" s="36"/>
      <c r="AS115" s="36"/>
      <c r="AT115" s="36"/>
      <c r="AU115" s="39" t="str">
        <f t="shared" si="17"/>
        <v xml:space="preserve"> </v>
      </c>
      <c r="AV115" s="25"/>
    </row>
    <row r="116" spans="1:48" ht="15" customHeight="1" hidden="1" outlineLevel="1">
      <c r="A116" s="76">
        <f t="shared" si="14"/>
        <v>0</v>
      </c>
      <c r="B116" s="18">
        <f t="shared" si="18"/>
        <v>0</v>
      </c>
      <c r="C116" s="40"/>
      <c r="D116" s="13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8" t="str">
        <f t="shared" si="15"/>
        <v xml:space="preserve"> </v>
      </c>
      <c r="R116" s="40"/>
      <c r="S116" s="13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41" t="str">
        <f t="shared" si="16"/>
        <v xml:space="preserve"> </v>
      </c>
      <c r="AG116" s="40"/>
      <c r="AH116" s="13"/>
      <c r="AI116" s="36"/>
      <c r="AJ116" s="36"/>
      <c r="AK116" s="36"/>
      <c r="AL116" s="36"/>
      <c r="AM116" s="36"/>
      <c r="AN116" s="36"/>
      <c r="AO116" s="36"/>
      <c r="AP116" s="36"/>
      <c r="AQ116" s="36"/>
      <c r="AR116" s="36"/>
      <c r="AS116" s="36"/>
      <c r="AT116" s="36"/>
      <c r="AU116" s="39" t="str">
        <f t="shared" si="17"/>
        <v xml:space="preserve"> </v>
      </c>
      <c r="AV116" s="25"/>
    </row>
    <row r="117" spans="1:48" ht="15" customHeight="1">
      <c r="A117" s="76">
        <f>IF((SUM(D117:Q117)+SUM(R117:AF117)+SUM(AG117:AU117))=0,0,1)</f>
        <v>0</v>
      </c>
      <c r="B117" s="119"/>
      <c r="C117" s="11" t="s">
        <v>7</v>
      </c>
      <c r="D117" s="26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8"/>
      <c r="Q117" s="80">
        <f>COUNTIF(Q119:Q143,"-")</f>
        <v>0</v>
      </c>
      <c r="R117" s="11" t="s">
        <v>7</v>
      </c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30"/>
      <c r="AF117" s="31">
        <f>COUNTIF(AF119:AF143,"-")</f>
        <v>0</v>
      </c>
      <c r="AG117" s="11" t="s">
        <v>7</v>
      </c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30"/>
      <c r="AU117" s="31">
        <f>COUNTIF(AU119:AU143,"-")</f>
        <v>0</v>
      </c>
      <c r="AV117" s="25"/>
    </row>
    <row r="118" spans="1:48" ht="15" customHeight="1" collapsed="1">
      <c r="A118" s="76">
        <f aca="true" t="shared" si="19" ref="A118:A143">IF((SUM(D118:Q118)+SUM(R118:AF118)+SUM(AG118:AU118))=0,0,1)</f>
        <v>0</v>
      </c>
      <c r="B118" s="120"/>
      <c r="C118" s="11" t="s">
        <v>8</v>
      </c>
      <c r="D118" s="26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8"/>
      <c r="Q118" s="80">
        <f>COUNTIF(Q119:Q143,"-")+COUNTIF(Q119:Q143,"+")</f>
        <v>0</v>
      </c>
      <c r="R118" s="11" t="s">
        <v>8</v>
      </c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30"/>
      <c r="AF118" s="31">
        <f>COUNTIF(AF119:AF143,"-")+COUNTIF(AF119:AF143,"+")</f>
        <v>0</v>
      </c>
      <c r="AG118" s="11" t="s">
        <v>8</v>
      </c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30"/>
      <c r="AU118" s="31">
        <f>COUNTIF(AU119:AU143,"-")+COUNTIF(AU119:AU143,"+")</f>
        <v>0</v>
      </c>
      <c r="AV118" s="25"/>
    </row>
    <row r="119" spans="1:48" ht="15" customHeight="1" hidden="1" outlineLevel="1">
      <c r="A119" s="76">
        <f t="shared" si="19"/>
        <v>0</v>
      </c>
      <c r="B119" s="18">
        <f>B117</f>
        <v>0</v>
      </c>
      <c r="C119" s="35"/>
      <c r="D119" s="13"/>
      <c r="E119" s="36"/>
      <c r="F119" s="36"/>
      <c r="G119" s="36"/>
      <c r="H119" s="36"/>
      <c r="I119" s="36"/>
      <c r="J119" s="36"/>
      <c r="K119" s="36"/>
      <c r="L119" s="36"/>
      <c r="M119" s="36"/>
      <c r="N119" s="37"/>
      <c r="O119" s="36"/>
      <c r="P119" s="36"/>
      <c r="Q119" s="38" t="str">
        <f>IF(C119&gt;0,IF(AND(E119&lt;=$E$6,F119&lt;=$F$6,G119&lt;=$G$6,H119&lt;=$H$6,I119&lt;=$I$6,J119&lt;=$J$6,K119&lt;=$K$6,L119&lt;=$L$6,M119&lt;=$M$6,N119&lt;=$N$6,O119&lt;=$O$6,P119&lt;=$P$6),"+","-")," ")</f>
        <v xml:space="preserve"> </v>
      </c>
      <c r="R119" s="35"/>
      <c r="S119" s="13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9" t="str">
        <f>IF(S119&gt;0,IF(AND(T119&lt;=$T$6,U119&lt;=$U$6,V119&lt;=$V$6,W119&lt;=$W$6,X119&lt;=$X$6,Y119&lt;=$Y$6,Z119&lt;=$Z$6,AA119&lt;=$AA$6,AB119&lt;=$AB$6,AC119&lt;=$AC$6,AD119&lt;=$AD$6,AE119&lt;=$AE$6),"+","-")," ")</f>
        <v xml:space="preserve"> </v>
      </c>
      <c r="AG119" s="35"/>
      <c r="AH119" s="13"/>
      <c r="AI119" s="36"/>
      <c r="AJ119" s="36"/>
      <c r="AK119" s="36"/>
      <c r="AL119" s="36"/>
      <c r="AM119" s="36"/>
      <c r="AN119" s="36"/>
      <c r="AO119" s="36"/>
      <c r="AP119" s="36"/>
      <c r="AQ119" s="36"/>
      <c r="AR119" s="36"/>
      <c r="AS119" s="36"/>
      <c r="AT119" s="36"/>
      <c r="AU119" s="39" t="str">
        <f>IF(AG119&gt;0,IF(AND(AI119&lt;=$AI$6,AJ119&lt;=$AJ$6,AK119&lt;=$AK$6,AL119&lt;=$AL$6,AM119&lt;=$AM$6,AN119&lt;=$AN$6,AO119&lt;=$AO$6,AP119&lt;=$AP$6,AT119&lt;=$AT$6,AQ119&lt;=$AQ$6,AR119&lt;=$AR$6,AS119&lt;=$AS$6),"+","-")," ")</f>
        <v xml:space="preserve"> </v>
      </c>
      <c r="AV119" s="24"/>
    </row>
    <row r="120" spans="1:48" ht="15" customHeight="1" hidden="1" outlineLevel="1">
      <c r="A120" s="76">
        <f t="shared" si="19"/>
        <v>0</v>
      </c>
      <c r="B120" s="18">
        <f>B119</f>
        <v>0</v>
      </c>
      <c r="C120" s="35"/>
      <c r="D120" s="13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8" t="str">
        <f aca="true" t="shared" si="20" ref="Q120:Q143">IF(C120&gt;0,IF(AND(E120&lt;=$E$6,F120&lt;=$F$6,G120&lt;=$G$6,H120&lt;=$H$6,I120&lt;=$I$6,J120&lt;=$J$6,K120&lt;=$K$6,L120&lt;=$L$6,M120&lt;=$M$6,N120&lt;=$N$6,O120&lt;=$O$6,P120&lt;=$P$6),"+","-")," ")</f>
        <v xml:space="preserve"> </v>
      </c>
      <c r="R120" s="35"/>
      <c r="S120" s="13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9" t="str">
        <f aca="true" t="shared" si="21" ref="AF120:AF143">IF(S120&gt;0,IF(AND(T120&lt;=$T$6,U120&lt;=$U$6,V120&lt;=$V$6,W120&lt;=$W$6,X120&lt;=$X$6,Y120&lt;=$Y$6,Z120&lt;=$Z$6,AA120&lt;=$AA$6,AB120&lt;=$AB$6,AC120&lt;=$AC$6,AD120&lt;=$AD$6,AE120&lt;=$AE$6),"+","-")," ")</f>
        <v xml:space="preserve"> </v>
      </c>
      <c r="AG120" s="35"/>
      <c r="AH120" s="13"/>
      <c r="AI120" s="36"/>
      <c r="AJ120" s="36"/>
      <c r="AK120" s="36"/>
      <c r="AL120" s="36"/>
      <c r="AM120" s="36"/>
      <c r="AN120" s="36"/>
      <c r="AO120" s="36"/>
      <c r="AP120" s="36"/>
      <c r="AQ120" s="36"/>
      <c r="AR120" s="36"/>
      <c r="AS120" s="36"/>
      <c r="AT120" s="36"/>
      <c r="AU120" s="39" t="str">
        <f aca="true" t="shared" si="22" ref="AU120:AU143">IF(AG120&gt;0,IF(AND(AI120&lt;=$AI$6,AJ120&lt;=$AJ$6,AK120&lt;=$AK$6,AL120&lt;=$AL$6,AM120&lt;=$AM$6,AN120&lt;=$AN$6,AO120&lt;=$AO$6,AP120&lt;=$AP$6,AT120&lt;=$AT$6,AQ120&lt;=$AQ$6,AR120&lt;=$AR$6,AS120&lt;=$AS$6),"+","-")," ")</f>
        <v xml:space="preserve"> </v>
      </c>
      <c r="AV120" s="24"/>
    </row>
    <row r="121" spans="1:48" ht="15" customHeight="1" hidden="1" outlineLevel="1">
      <c r="A121" s="76">
        <f t="shared" si="19"/>
        <v>0</v>
      </c>
      <c r="B121" s="18">
        <f aca="true" t="shared" si="23" ref="B121:B143">B120</f>
        <v>0</v>
      </c>
      <c r="C121" s="35"/>
      <c r="D121" s="13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8" t="str">
        <f t="shared" si="20"/>
        <v xml:space="preserve"> </v>
      </c>
      <c r="R121" s="35"/>
      <c r="S121" s="13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9" t="str">
        <f t="shared" si="21"/>
        <v xml:space="preserve"> </v>
      </c>
      <c r="AG121" s="35"/>
      <c r="AH121" s="13"/>
      <c r="AI121" s="36"/>
      <c r="AJ121" s="36"/>
      <c r="AK121" s="36"/>
      <c r="AL121" s="36"/>
      <c r="AM121" s="36"/>
      <c r="AN121" s="36"/>
      <c r="AO121" s="36"/>
      <c r="AP121" s="36"/>
      <c r="AQ121" s="36"/>
      <c r="AR121" s="36"/>
      <c r="AS121" s="36"/>
      <c r="AT121" s="36"/>
      <c r="AU121" s="39" t="str">
        <f t="shared" si="22"/>
        <v xml:space="preserve"> </v>
      </c>
      <c r="AV121" s="24"/>
    </row>
    <row r="122" spans="1:48" ht="15" customHeight="1" hidden="1" outlineLevel="1">
      <c r="A122" s="76">
        <f t="shared" si="19"/>
        <v>0</v>
      </c>
      <c r="B122" s="18">
        <f t="shared" si="23"/>
        <v>0</v>
      </c>
      <c r="C122" s="35"/>
      <c r="D122" s="13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8" t="str">
        <f t="shared" si="20"/>
        <v xml:space="preserve"> </v>
      </c>
      <c r="R122" s="35"/>
      <c r="S122" s="13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9" t="str">
        <f t="shared" si="21"/>
        <v xml:space="preserve"> </v>
      </c>
      <c r="AG122" s="35"/>
      <c r="AH122" s="13"/>
      <c r="AI122" s="36"/>
      <c r="AJ122" s="36"/>
      <c r="AK122" s="36"/>
      <c r="AL122" s="36"/>
      <c r="AM122" s="36"/>
      <c r="AN122" s="36"/>
      <c r="AO122" s="36"/>
      <c r="AP122" s="36"/>
      <c r="AQ122" s="36"/>
      <c r="AR122" s="36"/>
      <c r="AS122" s="36"/>
      <c r="AT122" s="36"/>
      <c r="AU122" s="39" t="str">
        <f t="shared" si="22"/>
        <v xml:space="preserve"> </v>
      </c>
      <c r="AV122" s="24"/>
    </row>
    <row r="123" spans="1:48" ht="15" customHeight="1" hidden="1" outlineLevel="1">
      <c r="A123" s="76">
        <f t="shared" si="19"/>
        <v>0</v>
      </c>
      <c r="B123" s="18">
        <f t="shared" si="23"/>
        <v>0</v>
      </c>
      <c r="C123" s="35"/>
      <c r="D123" s="13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8" t="str">
        <f t="shared" si="20"/>
        <v xml:space="preserve"> </v>
      </c>
      <c r="R123" s="35"/>
      <c r="S123" s="13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9" t="str">
        <f t="shared" si="21"/>
        <v xml:space="preserve"> </v>
      </c>
      <c r="AG123" s="35"/>
      <c r="AH123" s="13"/>
      <c r="AI123" s="36"/>
      <c r="AJ123" s="36"/>
      <c r="AK123" s="36"/>
      <c r="AL123" s="36"/>
      <c r="AM123" s="36"/>
      <c r="AN123" s="36"/>
      <c r="AO123" s="36"/>
      <c r="AP123" s="36"/>
      <c r="AQ123" s="36"/>
      <c r="AR123" s="36"/>
      <c r="AS123" s="36"/>
      <c r="AT123" s="36"/>
      <c r="AU123" s="39" t="str">
        <f t="shared" si="22"/>
        <v xml:space="preserve"> </v>
      </c>
      <c r="AV123" s="24"/>
    </row>
    <row r="124" spans="1:48" ht="15" customHeight="1" hidden="1" outlineLevel="1">
      <c r="A124" s="76">
        <f t="shared" si="19"/>
        <v>0</v>
      </c>
      <c r="B124" s="18">
        <f t="shared" si="23"/>
        <v>0</v>
      </c>
      <c r="C124" s="35"/>
      <c r="D124" s="13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8" t="str">
        <f t="shared" si="20"/>
        <v xml:space="preserve"> </v>
      </c>
      <c r="R124" s="35"/>
      <c r="S124" s="13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9" t="str">
        <f t="shared" si="21"/>
        <v xml:space="preserve"> </v>
      </c>
      <c r="AG124" s="35"/>
      <c r="AH124" s="13"/>
      <c r="AI124" s="36"/>
      <c r="AJ124" s="36"/>
      <c r="AK124" s="36"/>
      <c r="AL124" s="36"/>
      <c r="AM124" s="36"/>
      <c r="AN124" s="36"/>
      <c r="AO124" s="36"/>
      <c r="AP124" s="36"/>
      <c r="AQ124" s="36"/>
      <c r="AR124" s="36"/>
      <c r="AS124" s="36"/>
      <c r="AT124" s="36"/>
      <c r="AU124" s="39" t="str">
        <f t="shared" si="22"/>
        <v xml:space="preserve"> </v>
      </c>
      <c r="AV124" s="24"/>
    </row>
    <row r="125" spans="1:48" ht="15" customHeight="1" hidden="1" outlineLevel="1">
      <c r="A125" s="76">
        <f t="shared" si="19"/>
        <v>0</v>
      </c>
      <c r="B125" s="18">
        <f t="shared" si="23"/>
        <v>0</v>
      </c>
      <c r="C125" s="35"/>
      <c r="D125" s="13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8" t="str">
        <f t="shared" si="20"/>
        <v xml:space="preserve"> </v>
      </c>
      <c r="R125" s="35"/>
      <c r="S125" s="13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9" t="str">
        <f t="shared" si="21"/>
        <v xml:space="preserve"> </v>
      </c>
      <c r="AG125" s="35"/>
      <c r="AH125" s="13"/>
      <c r="AI125" s="36"/>
      <c r="AJ125" s="36"/>
      <c r="AK125" s="36"/>
      <c r="AL125" s="36"/>
      <c r="AM125" s="36"/>
      <c r="AN125" s="36"/>
      <c r="AO125" s="36"/>
      <c r="AP125" s="36"/>
      <c r="AQ125" s="36"/>
      <c r="AR125" s="36"/>
      <c r="AS125" s="36"/>
      <c r="AT125" s="36"/>
      <c r="AU125" s="39" t="str">
        <f t="shared" si="22"/>
        <v xml:space="preserve"> </v>
      </c>
      <c r="AV125" s="24"/>
    </row>
    <row r="126" spans="1:48" ht="15" customHeight="1" hidden="1" outlineLevel="1">
      <c r="A126" s="76">
        <f t="shared" si="19"/>
        <v>0</v>
      </c>
      <c r="B126" s="18">
        <f t="shared" si="23"/>
        <v>0</v>
      </c>
      <c r="C126" s="40"/>
      <c r="D126" s="13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8" t="str">
        <f t="shared" si="20"/>
        <v xml:space="preserve"> </v>
      </c>
      <c r="R126" s="40"/>
      <c r="S126" s="13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9" t="str">
        <f t="shared" si="21"/>
        <v xml:space="preserve"> </v>
      </c>
      <c r="AG126" s="40"/>
      <c r="AH126" s="13"/>
      <c r="AI126" s="36"/>
      <c r="AJ126" s="36"/>
      <c r="AK126" s="36"/>
      <c r="AL126" s="36"/>
      <c r="AM126" s="36"/>
      <c r="AN126" s="36"/>
      <c r="AO126" s="36"/>
      <c r="AP126" s="36"/>
      <c r="AQ126" s="36"/>
      <c r="AR126" s="36"/>
      <c r="AS126" s="36"/>
      <c r="AT126" s="36"/>
      <c r="AU126" s="39" t="str">
        <f t="shared" si="22"/>
        <v xml:space="preserve"> </v>
      </c>
      <c r="AV126" s="24"/>
    </row>
    <row r="127" spans="1:48" ht="15" customHeight="1" hidden="1" outlineLevel="1">
      <c r="A127" s="76">
        <f t="shared" si="19"/>
        <v>0</v>
      </c>
      <c r="B127" s="18">
        <f t="shared" si="23"/>
        <v>0</v>
      </c>
      <c r="C127" s="40"/>
      <c r="D127" s="13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8" t="str">
        <f t="shared" si="20"/>
        <v xml:space="preserve"> </v>
      </c>
      <c r="R127" s="40"/>
      <c r="S127" s="13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9" t="str">
        <f t="shared" si="21"/>
        <v xml:space="preserve"> </v>
      </c>
      <c r="AG127" s="40"/>
      <c r="AH127" s="13"/>
      <c r="AI127" s="36"/>
      <c r="AJ127" s="36"/>
      <c r="AK127" s="36"/>
      <c r="AL127" s="36"/>
      <c r="AM127" s="36"/>
      <c r="AN127" s="36"/>
      <c r="AO127" s="36"/>
      <c r="AP127" s="36"/>
      <c r="AQ127" s="36"/>
      <c r="AR127" s="36"/>
      <c r="AS127" s="36"/>
      <c r="AT127" s="36"/>
      <c r="AU127" s="39" t="str">
        <f t="shared" si="22"/>
        <v xml:space="preserve"> </v>
      </c>
      <c r="AV127" s="24"/>
    </row>
    <row r="128" spans="1:48" ht="15" customHeight="1" hidden="1" outlineLevel="1">
      <c r="A128" s="76">
        <f t="shared" si="19"/>
        <v>0</v>
      </c>
      <c r="B128" s="18">
        <f t="shared" si="23"/>
        <v>0</v>
      </c>
      <c r="C128" s="40"/>
      <c r="D128" s="13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8" t="str">
        <f t="shared" si="20"/>
        <v xml:space="preserve"> </v>
      </c>
      <c r="R128" s="40"/>
      <c r="S128" s="13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9" t="str">
        <f t="shared" si="21"/>
        <v xml:space="preserve"> </v>
      </c>
      <c r="AG128" s="40"/>
      <c r="AH128" s="13"/>
      <c r="AI128" s="36"/>
      <c r="AJ128" s="36"/>
      <c r="AK128" s="36"/>
      <c r="AL128" s="36"/>
      <c r="AM128" s="36"/>
      <c r="AN128" s="36"/>
      <c r="AO128" s="36"/>
      <c r="AP128" s="36"/>
      <c r="AQ128" s="36"/>
      <c r="AR128" s="36"/>
      <c r="AS128" s="36"/>
      <c r="AT128" s="36"/>
      <c r="AU128" s="39" t="str">
        <f t="shared" si="22"/>
        <v xml:space="preserve"> </v>
      </c>
      <c r="AV128" s="24"/>
    </row>
    <row r="129" spans="1:48" ht="15" customHeight="1" hidden="1" outlineLevel="1">
      <c r="A129" s="76">
        <f t="shared" si="19"/>
        <v>0</v>
      </c>
      <c r="B129" s="18">
        <f t="shared" si="23"/>
        <v>0</v>
      </c>
      <c r="C129" s="40"/>
      <c r="D129" s="13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8" t="str">
        <f t="shared" si="20"/>
        <v xml:space="preserve"> </v>
      </c>
      <c r="R129" s="40"/>
      <c r="S129" s="13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9" t="str">
        <f t="shared" si="21"/>
        <v xml:space="preserve"> </v>
      </c>
      <c r="AG129" s="40"/>
      <c r="AH129" s="13"/>
      <c r="AI129" s="36"/>
      <c r="AJ129" s="36"/>
      <c r="AK129" s="36"/>
      <c r="AL129" s="36"/>
      <c r="AM129" s="36"/>
      <c r="AN129" s="36"/>
      <c r="AO129" s="36"/>
      <c r="AP129" s="36"/>
      <c r="AQ129" s="36"/>
      <c r="AR129" s="36"/>
      <c r="AS129" s="36"/>
      <c r="AT129" s="36"/>
      <c r="AU129" s="39" t="str">
        <f t="shared" si="22"/>
        <v xml:space="preserve"> </v>
      </c>
      <c r="AV129" s="24"/>
    </row>
    <row r="130" spans="1:48" ht="15" customHeight="1" hidden="1" outlineLevel="1">
      <c r="A130" s="76">
        <f t="shared" si="19"/>
        <v>0</v>
      </c>
      <c r="B130" s="18">
        <f t="shared" si="23"/>
        <v>0</v>
      </c>
      <c r="C130" s="40"/>
      <c r="D130" s="13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8" t="str">
        <f t="shared" si="20"/>
        <v xml:space="preserve"> </v>
      </c>
      <c r="R130" s="40"/>
      <c r="S130" s="13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9" t="str">
        <f t="shared" si="21"/>
        <v xml:space="preserve"> </v>
      </c>
      <c r="AG130" s="40"/>
      <c r="AH130" s="13"/>
      <c r="AI130" s="36"/>
      <c r="AJ130" s="36"/>
      <c r="AK130" s="36"/>
      <c r="AL130" s="36"/>
      <c r="AM130" s="36"/>
      <c r="AN130" s="36"/>
      <c r="AO130" s="36"/>
      <c r="AP130" s="36"/>
      <c r="AQ130" s="36"/>
      <c r="AR130" s="36"/>
      <c r="AS130" s="36"/>
      <c r="AT130" s="36"/>
      <c r="AU130" s="39" t="str">
        <f t="shared" si="22"/>
        <v xml:space="preserve"> </v>
      </c>
      <c r="AV130" s="24"/>
    </row>
    <row r="131" spans="1:48" ht="15" customHeight="1" hidden="1" outlineLevel="1">
      <c r="A131" s="76">
        <f t="shared" si="19"/>
        <v>0</v>
      </c>
      <c r="B131" s="18">
        <f t="shared" si="23"/>
        <v>0</v>
      </c>
      <c r="C131" s="40"/>
      <c r="D131" s="13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8" t="str">
        <f t="shared" si="20"/>
        <v xml:space="preserve"> </v>
      </c>
      <c r="R131" s="40"/>
      <c r="S131" s="13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9" t="str">
        <f t="shared" si="21"/>
        <v xml:space="preserve"> </v>
      </c>
      <c r="AG131" s="40"/>
      <c r="AH131" s="13"/>
      <c r="AI131" s="36"/>
      <c r="AJ131" s="36"/>
      <c r="AK131" s="36"/>
      <c r="AL131" s="36"/>
      <c r="AM131" s="36"/>
      <c r="AN131" s="36"/>
      <c r="AO131" s="36"/>
      <c r="AP131" s="36"/>
      <c r="AQ131" s="36"/>
      <c r="AR131" s="36"/>
      <c r="AS131" s="36"/>
      <c r="AT131" s="36"/>
      <c r="AU131" s="39" t="str">
        <f t="shared" si="22"/>
        <v xml:space="preserve"> </v>
      </c>
      <c r="AV131" s="24"/>
    </row>
    <row r="132" spans="1:48" ht="15" customHeight="1" hidden="1" outlineLevel="1">
      <c r="A132" s="76">
        <f t="shared" si="19"/>
        <v>0</v>
      </c>
      <c r="B132" s="18">
        <f t="shared" si="23"/>
        <v>0</v>
      </c>
      <c r="C132" s="40"/>
      <c r="D132" s="13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8" t="str">
        <f t="shared" si="20"/>
        <v xml:space="preserve"> </v>
      </c>
      <c r="R132" s="40"/>
      <c r="S132" s="13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9" t="str">
        <f t="shared" si="21"/>
        <v xml:space="preserve"> </v>
      </c>
      <c r="AG132" s="40"/>
      <c r="AH132" s="13"/>
      <c r="AI132" s="36"/>
      <c r="AJ132" s="36"/>
      <c r="AK132" s="36"/>
      <c r="AL132" s="36"/>
      <c r="AM132" s="36"/>
      <c r="AN132" s="36"/>
      <c r="AO132" s="36"/>
      <c r="AP132" s="36"/>
      <c r="AQ132" s="36"/>
      <c r="AR132" s="36"/>
      <c r="AS132" s="36"/>
      <c r="AT132" s="36"/>
      <c r="AU132" s="39" t="str">
        <f t="shared" si="22"/>
        <v xml:space="preserve"> </v>
      </c>
      <c r="AV132" s="24"/>
    </row>
    <row r="133" spans="1:48" ht="15" customHeight="1" hidden="1" outlineLevel="1">
      <c r="A133" s="76">
        <f t="shared" si="19"/>
        <v>0</v>
      </c>
      <c r="B133" s="18">
        <f t="shared" si="23"/>
        <v>0</v>
      </c>
      <c r="C133" s="40"/>
      <c r="D133" s="13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8" t="str">
        <f t="shared" si="20"/>
        <v xml:space="preserve"> </v>
      </c>
      <c r="R133" s="40"/>
      <c r="S133" s="13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9" t="str">
        <f t="shared" si="21"/>
        <v xml:space="preserve"> </v>
      </c>
      <c r="AG133" s="40"/>
      <c r="AH133" s="13"/>
      <c r="AI133" s="36"/>
      <c r="AJ133" s="36"/>
      <c r="AK133" s="36"/>
      <c r="AL133" s="36"/>
      <c r="AM133" s="36"/>
      <c r="AN133" s="36"/>
      <c r="AO133" s="36"/>
      <c r="AP133" s="36"/>
      <c r="AQ133" s="36"/>
      <c r="AR133" s="36"/>
      <c r="AS133" s="36"/>
      <c r="AT133" s="36"/>
      <c r="AU133" s="39" t="str">
        <f t="shared" si="22"/>
        <v xml:space="preserve"> </v>
      </c>
      <c r="AV133" s="24"/>
    </row>
    <row r="134" spans="1:48" ht="15" customHeight="1" hidden="1" outlineLevel="1">
      <c r="A134" s="76">
        <f t="shared" si="19"/>
        <v>0</v>
      </c>
      <c r="B134" s="18">
        <f t="shared" si="23"/>
        <v>0</v>
      </c>
      <c r="C134" s="40"/>
      <c r="D134" s="13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8" t="str">
        <f t="shared" si="20"/>
        <v xml:space="preserve"> </v>
      </c>
      <c r="R134" s="40"/>
      <c r="S134" s="13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9" t="str">
        <f t="shared" si="21"/>
        <v xml:space="preserve"> </v>
      </c>
      <c r="AG134" s="40"/>
      <c r="AH134" s="13"/>
      <c r="AI134" s="36"/>
      <c r="AJ134" s="36"/>
      <c r="AK134" s="36"/>
      <c r="AL134" s="36"/>
      <c r="AM134" s="36"/>
      <c r="AN134" s="36"/>
      <c r="AO134" s="36"/>
      <c r="AP134" s="36"/>
      <c r="AQ134" s="36"/>
      <c r="AR134" s="36"/>
      <c r="AS134" s="36"/>
      <c r="AT134" s="36"/>
      <c r="AU134" s="39" t="str">
        <f t="shared" si="22"/>
        <v xml:space="preserve"> </v>
      </c>
      <c r="AV134" s="25"/>
    </row>
    <row r="135" spans="1:48" ht="15" customHeight="1" hidden="1" outlineLevel="1">
      <c r="A135" s="76">
        <f t="shared" si="19"/>
        <v>0</v>
      </c>
      <c r="B135" s="18">
        <f t="shared" si="23"/>
        <v>0</v>
      </c>
      <c r="C135" s="40"/>
      <c r="D135" s="13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8" t="str">
        <f t="shared" si="20"/>
        <v xml:space="preserve"> </v>
      </c>
      <c r="R135" s="40"/>
      <c r="S135" s="13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9" t="str">
        <f t="shared" si="21"/>
        <v xml:space="preserve"> </v>
      </c>
      <c r="AG135" s="40"/>
      <c r="AH135" s="13"/>
      <c r="AI135" s="36"/>
      <c r="AJ135" s="36"/>
      <c r="AK135" s="36"/>
      <c r="AL135" s="36"/>
      <c r="AM135" s="36"/>
      <c r="AN135" s="36"/>
      <c r="AO135" s="36"/>
      <c r="AP135" s="36"/>
      <c r="AQ135" s="36"/>
      <c r="AR135" s="36"/>
      <c r="AS135" s="36"/>
      <c r="AT135" s="36"/>
      <c r="AU135" s="39" t="str">
        <f t="shared" si="22"/>
        <v xml:space="preserve"> </v>
      </c>
      <c r="AV135" s="25"/>
    </row>
    <row r="136" spans="1:48" ht="15" customHeight="1" hidden="1" outlineLevel="1">
      <c r="A136" s="76">
        <f t="shared" si="19"/>
        <v>0</v>
      </c>
      <c r="B136" s="18">
        <f t="shared" si="23"/>
        <v>0</v>
      </c>
      <c r="C136" s="40"/>
      <c r="D136" s="13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8" t="str">
        <f t="shared" si="20"/>
        <v xml:space="preserve"> </v>
      </c>
      <c r="R136" s="40"/>
      <c r="S136" s="13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9" t="str">
        <f t="shared" si="21"/>
        <v xml:space="preserve"> </v>
      </c>
      <c r="AG136" s="40"/>
      <c r="AH136" s="13"/>
      <c r="AI136" s="36"/>
      <c r="AJ136" s="36"/>
      <c r="AK136" s="36"/>
      <c r="AL136" s="36"/>
      <c r="AM136" s="36"/>
      <c r="AN136" s="36"/>
      <c r="AO136" s="36"/>
      <c r="AP136" s="36"/>
      <c r="AQ136" s="36"/>
      <c r="AR136" s="36"/>
      <c r="AS136" s="36"/>
      <c r="AT136" s="36"/>
      <c r="AU136" s="39" t="str">
        <f t="shared" si="22"/>
        <v xml:space="preserve"> </v>
      </c>
      <c r="AV136" s="25"/>
    </row>
    <row r="137" spans="1:48" ht="15" customHeight="1" hidden="1" outlineLevel="1">
      <c r="A137" s="76">
        <f t="shared" si="19"/>
        <v>0</v>
      </c>
      <c r="B137" s="18">
        <f t="shared" si="23"/>
        <v>0</v>
      </c>
      <c r="C137" s="40"/>
      <c r="D137" s="13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8" t="str">
        <f t="shared" si="20"/>
        <v xml:space="preserve"> </v>
      </c>
      <c r="R137" s="40"/>
      <c r="S137" s="13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9" t="str">
        <f t="shared" si="21"/>
        <v xml:space="preserve"> </v>
      </c>
      <c r="AG137" s="40"/>
      <c r="AH137" s="13"/>
      <c r="AI137" s="36"/>
      <c r="AJ137" s="36"/>
      <c r="AK137" s="36"/>
      <c r="AL137" s="36"/>
      <c r="AM137" s="36"/>
      <c r="AN137" s="36"/>
      <c r="AO137" s="36"/>
      <c r="AP137" s="36"/>
      <c r="AQ137" s="36"/>
      <c r="AR137" s="36"/>
      <c r="AS137" s="36"/>
      <c r="AT137" s="36"/>
      <c r="AU137" s="39" t="str">
        <f t="shared" si="22"/>
        <v xml:space="preserve"> </v>
      </c>
      <c r="AV137" s="25"/>
    </row>
    <row r="138" spans="1:48" ht="15" customHeight="1" hidden="1" outlineLevel="1">
      <c r="A138" s="76">
        <f t="shared" si="19"/>
        <v>0</v>
      </c>
      <c r="B138" s="18">
        <f t="shared" si="23"/>
        <v>0</v>
      </c>
      <c r="C138" s="40"/>
      <c r="D138" s="13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8" t="str">
        <f t="shared" si="20"/>
        <v xml:space="preserve"> </v>
      </c>
      <c r="R138" s="40"/>
      <c r="S138" s="13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9" t="str">
        <f t="shared" si="21"/>
        <v xml:space="preserve"> </v>
      </c>
      <c r="AG138" s="40"/>
      <c r="AH138" s="13"/>
      <c r="AI138" s="36"/>
      <c r="AJ138" s="36"/>
      <c r="AK138" s="36"/>
      <c r="AL138" s="36"/>
      <c r="AM138" s="36"/>
      <c r="AN138" s="36"/>
      <c r="AO138" s="36"/>
      <c r="AP138" s="36"/>
      <c r="AQ138" s="36"/>
      <c r="AR138" s="36"/>
      <c r="AS138" s="36"/>
      <c r="AT138" s="36"/>
      <c r="AU138" s="39" t="str">
        <f t="shared" si="22"/>
        <v xml:space="preserve"> </v>
      </c>
      <c r="AV138" s="25"/>
    </row>
    <row r="139" spans="1:48" ht="15" customHeight="1" hidden="1" outlineLevel="1">
      <c r="A139" s="76">
        <f t="shared" si="19"/>
        <v>0</v>
      </c>
      <c r="B139" s="18">
        <f t="shared" si="23"/>
        <v>0</v>
      </c>
      <c r="C139" s="40"/>
      <c r="D139" s="13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8" t="str">
        <f t="shared" si="20"/>
        <v xml:space="preserve"> </v>
      </c>
      <c r="R139" s="40"/>
      <c r="S139" s="13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9" t="str">
        <f t="shared" si="21"/>
        <v xml:space="preserve"> </v>
      </c>
      <c r="AG139" s="40"/>
      <c r="AH139" s="13"/>
      <c r="AI139" s="36"/>
      <c r="AJ139" s="36"/>
      <c r="AK139" s="36"/>
      <c r="AL139" s="36"/>
      <c r="AM139" s="36"/>
      <c r="AN139" s="36"/>
      <c r="AO139" s="36"/>
      <c r="AP139" s="36"/>
      <c r="AQ139" s="36"/>
      <c r="AR139" s="36"/>
      <c r="AS139" s="36"/>
      <c r="AT139" s="36"/>
      <c r="AU139" s="39" t="str">
        <f t="shared" si="22"/>
        <v xml:space="preserve"> </v>
      </c>
      <c r="AV139" s="25"/>
    </row>
    <row r="140" spans="1:48" ht="15" customHeight="1" hidden="1" outlineLevel="1">
      <c r="A140" s="76">
        <f t="shared" si="19"/>
        <v>0</v>
      </c>
      <c r="B140" s="18">
        <f t="shared" si="23"/>
        <v>0</v>
      </c>
      <c r="C140" s="40"/>
      <c r="D140" s="13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8" t="str">
        <f t="shared" si="20"/>
        <v xml:space="preserve"> </v>
      </c>
      <c r="R140" s="40"/>
      <c r="S140" s="13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9" t="str">
        <f t="shared" si="21"/>
        <v xml:space="preserve"> </v>
      </c>
      <c r="AG140" s="40"/>
      <c r="AH140" s="13"/>
      <c r="AI140" s="36"/>
      <c r="AJ140" s="36"/>
      <c r="AK140" s="36"/>
      <c r="AL140" s="36"/>
      <c r="AM140" s="36"/>
      <c r="AN140" s="36"/>
      <c r="AO140" s="36"/>
      <c r="AP140" s="36"/>
      <c r="AQ140" s="36"/>
      <c r="AR140" s="36"/>
      <c r="AS140" s="36"/>
      <c r="AT140" s="36"/>
      <c r="AU140" s="39" t="str">
        <f t="shared" si="22"/>
        <v xml:space="preserve"> </v>
      </c>
      <c r="AV140" s="25"/>
    </row>
    <row r="141" spans="1:48" ht="15" customHeight="1" hidden="1" outlineLevel="1">
      <c r="A141" s="76">
        <f t="shared" si="19"/>
        <v>0</v>
      </c>
      <c r="B141" s="18">
        <f t="shared" si="23"/>
        <v>0</v>
      </c>
      <c r="C141" s="40"/>
      <c r="D141" s="13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8" t="str">
        <f t="shared" si="20"/>
        <v xml:space="preserve"> </v>
      </c>
      <c r="R141" s="40"/>
      <c r="S141" s="13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9" t="str">
        <f t="shared" si="21"/>
        <v xml:space="preserve"> </v>
      </c>
      <c r="AG141" s="40"/>
      <c r="AH141" s="13"/>
      <c r="AI141" s="36"/>
      <c r="AJ141" s="36"/>
      <c r="AK141" s="36"/>
      <c r="AL141" s="36"/>
      <c r="AM141" s="36"/>
      <c r="AN141" s="36"/>
      <c r="AO141" s="36"/>
      <c r="AP141" s="36"/>
      <c r="AQ141" s="36"/>
      <c r="AR141" s="36"/>
      <c r="AS141" s="36"/>
      <c r="AT141" s="36"/>
      <c r="AU141" s="39" t="str">
        <f t="shared" si="22"/>
        <v xml:space="preserve"> </v>
      </c>
      <c r="AV141" s="25"/>
    </row>
    <row r="142" spans="1:48" ht="15" customHeight="1" hidden="1" outlineLevel="1">
      <c r="A142" s="76">
        <f t="shared" si="19"/>
        <v>0</v>
      </c>
      <c r="B142" s="18">
        <f t="shared" si="23"/>
        <v>0</v>
      </c>
      <c r="C142" s="40"/>
      <c r="D142" s="13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8" t="str">
        <f t="shared" si="20"/>
        <v xml:space="preserve"> </v>
      </c>
      <c r="R142" s="40"/>
      <c r="S142" s="13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41" t="str">
        <f t="shared" si="21"/>
        <v xml:space="preserve"> </v>
      </c>
      <c r="AG142" s="40"/>
      <c r="AH142" s="13"/>
      <c r="AI142" s="36"/>
      <c r="AJ142" s="36"/>
      <c r="AK142" s="36"/>
      <c r="AL142" s="36"/>
      <c r="AM142" s="36"/>
      <c r="AN142" s="36"/>
      <c r="AO142" s="36"/>
      <c r="AP142" s="36"/>
      <c r="AQ142" s="36"/>
      <c r="AR142" s="36"/>
      <c r="AS142" s="36"/>
      <c r="AT142" s="36"/>
      <c r="AU142" s="39" t="str">
        <f t="shared" si="22"/>
        <v xml:space="preserve"> </v>
      </c>
      <c r="AV142" s="25"/>
    </row>
    <row r="143" spans="1:48" ht="15" customHeight="1" hidden="1" outlineLevel="1">
      <c r="A143" s="76">
        <f t="shared" si="19"/>
        <v>0</v>
      </c>
      <c r="B143" s="18">
        <f t="shared" si="23"/>
        <v>0</v>
      </c>
      <c r="C143" s="40"/>
      <c r="D143" s="13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8" t="str">
        <f t="shared" si="20"/>
        <v xml:space="preserve"> </v>
      </c>
      <c r="R143" s="40"/>
      <c r="S143" s="13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41" t="str">
        <f t="shared" si="21"/>
        <v xml:space="preserve"> </v>
      </c>
      <c r="AG143" s="40"/>
      <c r="AH143" s="13"/>
      <c r="AI143" s="36"/>
      <c r="AJ143" s="36"/>
      <c r="AK143" s="36"/>
      <c r="AL143" s="36"/>
      <c r="AM143" s="36"/>
      <c r="AN143" s="36"/>
      <c r="AO143" s="36"/>
      <c r="AP143" s="36"/>
      <c r="AQ143" s="36"/>
      <c r="AR143" s="36"/>
      <c r="AS143" s="36"/>
      <c r="AT143" s="36"/>
      <c r="AU143" s="39" t="str">
        <f t="shared" si="22"/>
        <v xml:space="preserve"> </v>
      </c>
      <c r="AV143" s="25"/>
    </row>
    <row r="144" spans="1:48" ht="15" customHeight="1">
      <c r="A144" s="76">
        <f>IF((SUM(D144:Q144)+SUM(R144:AF144)+SUM(AG144:AU144))=0,0,1)</f>
        <v>0</v>
      </c>
      <c r="B144" s="119"/>
      <c r="C144" s="11" t="s">
        <v>7</v>
      </c>
      <c r="D144" s="26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8"/>
      <c r="Q144" s="80">
        <f>COUNTIF(Q146:Q170,"-")</f>
        <v>0</v>
      </c>
      <c r="R144" s="11" t="s">
        <v>7</v>
      </c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30"/>
      <c r="AF144" s="31">
        <f>COUNTIF(AF146:AF170,"-")</f>
        <v>0</v>
      </c>
      <c r="AG144" s="11" t="s">
        <v>7</v>
      </c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30"/>
      <c r="AU144" s="31">
        <f>COUNTIF(AU146:AU170,"-")</f>
        <v>0</v>
      </c>
      <c r="AV144" s="25"/>
    </row>
    <row r="145" spans="1:48" ht="15" customHeight="1" collapsed="1">
      <c r="A145" s="76">
        <f aca="true" t="shared" si="24" ref="A145:A170">IF((SUM(D145:Q145)+SUM(R145:AF145)+SUM(AG145:AU145))=0,0,1)</f>
        <v>0</v>
      </c>
      <c r="B145" s="120"/>
      <c r="C145" s="11" t="s">
        <v>8</v>
      </c>
      <c r="D145" s="26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8"/>
      <c r="Q145" s="80">
        <f>COUNTIF(Q146:Q170,"-")+COUNTIF(Q146:Q170,"+")</f>
        <v>0</v>
      </c>
      <c r="R145" s="11" t="s">
        <v>8</v>
      </c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30"/>
      <c r="AF145" s="31">
        <f>COUNTIF(AF146:AF170,"-")+COUNTIF(AF146:AF170,"+")</f>
        <v>0</v>
      </c>
      <c r="AG145" s="11" t="s">
        <v>8</v>
      </c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30"/>
      <c r="AU145" s="31">
        <f>COUNTIF(AU146:AU170,"-")+COUNTIF(AU146:AU170,"+")</f>
        <v>0</v>
      </c>
      <c r="AV145" s="25"/>
    </row>
    <row r="146" spans="1:48" ht="15" customHeight="1" hidden="1" outlineLevel="1">
      <c r="A146" s="76">
        <f t="shared" si="24"/>
        <v>0</v>
      </c>
      <c r="B146" s="18">
        <f>B144</f>
        <v>0</v>
      </c>
      <c r="C146" s="35"/>
      <c r="D146" s="13"/>
      <c r="E146" s="36"/>
      <c r="F146" s="36"/>
      <c r="G146" s="36"/>
      <c r="H146" s="36"/>
      <c r="I146" s="36"/>
      <c r="J146" s="36"/>
      <c r="K146" s="36"/>
      <c r="L146" s="36"/>
      <c r="M146" s="36"/>
      <c r="N146" s="37"/>
      <c r="O146" s="36"/>
      <c r="P146" s="36"/>
      <c r="Q146" s="38" t="str">
        <f>IF(C146&gt;0,IF(AND(E146&lt;=$E$6,F146&lt;=$F$6,G146&lt;=$G$6,H146&lt;=$H$6,I146&lt;=$I$6,J146&lt;=$J$6,K146&lt;=$K$6,L146&lt;=$L$6,M146&lt;=$M$6,N146&lt;=$N$6,O146&lt;=$O$6,P146&lt;=$P$6),"+","-")," ")</f>
        <v xml:space="preserve"> </v>
      </c>
      <c r="R146" s="35"/>
      <c r="S146" s="13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9" t="str">
        <f>IF(S146&gt;0,IF(AND(T146&lt;=$T$6,U146&lt;=$U$6,V146&lt;=$V$6,W146&lt;=$W$6,X146&lt;=$X$6,Y146&lt;=$Y$6,Z146&lt;=$Z$6,AA146&lt;=$AA$6,AB146&lt;=$AB$6,AC146&lt;=$AC$6,AD146&lt;=$AD$6,AE146&lt;=$AE$6),"+","-")," ")</f>
        <v xml:space="preserve"> </v>
      </c>
      <c r="AG146" s="35"/>
      <c r="AH146" s="13"/>
      <c r="AI146" s="36"/>
      <c r="AJ146" s="36"/>
      <c r="AK146" s="36"/>
      <c r="AL146" s="36"/>
      <c r="AM146" s="36"/>
      <c r="AN146" s="36"/>
      <c r="AO146" s="36"/>
      <c r="AP146" s="36"/>
      <c r="AQ146" s="36"/>
      <c r="AR146" s="36"/>
      <c r="AS146" s="36"/>
      <c r="AT146" s="36"/>
      <c r="AU146" s="39" t="str">
        <f>IF(AG146&gt;0,IF(AND(AI146&lt;=$AI$6,AJ146&lt;=$AJ$6,AK146&lt;=$AK$6,AL146&lt;=$AL$6,AM146&lt;=$AM$6,AN146&lt;=$AN$6,AO146&lt;=$AO$6,AP146&lt;=$AP$6,AT146&lt;=$AT$6,AQ146&lt;=$AQ$6,AR146&lt;=$AR$6,AS146&lt;=$AS$6),"+","-")," ")</f>
        <v xml:space="preserve"> </v>
      </c>
      <c r="AV146" s="24"/>
    </row>
    <row r="147" spans="1:48" ht="15" customHeight="1" hidden="1" outlineLevel="1">
      <c r="A147" s="76">
        <f t="shared" si="24"/>
        <v>0</v>
      </c>
      <c r="B147" s="18">
        <f>B146</f>
        <v>0</v>
      </c>
      <c r="C147" s="35"/>
      <c r="D147" s="13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8" t="str">
        <f aca="true" t="shared" si="25" ref="Q147:Q170">IF(C147&gt;0,IF(AND(E147&lt;=$E$6,F147&lt;=$F$6,G147&lt;=$G$6,H147&lt;=$H$6,I147&lt;=$I$6,J147&lt;=$J$6,K147&lt;=$K$6,L147&lt;=$L$6,M147&lt;=$M$6,N147&lt;=$N$6,O147&lt;=$O$6,P147&lt;=$P$6),"+","-")," ")</f>
        <v xml:space="preserve"> </v>
      </c>
      <c r="R147" s="35"/>
      <c r="S147" s="13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9" t="str">
        <f aca="true" t="shared" si="26" ref="AF147:AF170">IF(S147&gt;0,IF(AND(T147&lt;=$T$6,U147&lt;=$U$6,V147&lt;=$V$6,W147&lt;=$W$6,X147&lt;=$X$6,Y147&lt;=$Y$6,Z147&lt;=$Z$6,AA147&lt;=$AA$6,AB147&lt;=$AB$6,AC147&lt;=$AC$6,AD147&lt;=$AD$6,AE147&lt;=$AE$6),"+","-")," ")</f>
        <v xml:space="preserve"> </v>
      </c>
      <c r="AG147" s="35"/>
      <c r="AH147" s="13"/>
      <c r="AI147" s="36"/>
      <c r="AJ147" s="36"/>
      <c r="AK147" s="36"/>
      <c r="AL147" s="36"/>
      <c r="AM147" s="36"/>
      <c r="AN147" s="36"/>
      <c r="AO147" s="36"/>
      <c r="AP147" s="36"/>
      <c r="AQ147" s="36"/>
      <c r="AR147" s="36"/>
      <c r="AS147" s="36"/>
      <c r="AT147" s="36"/>
      <c r="AU147" s="39" t="str">
        <f aca="true" t="shared" si="27" ref="AU147:AU170">IF(AG147&gt;0,IF(AND(AI147&lt;=$AI$6,AJ147&lt;=$AJ$6,AK147&lt;=$AK$6,AL147&lt;=$AL$6,AM147&lt;=$AM$6,AN147&lt;=$AN$6,AO147&lt;=$AO$6,AP147&lt;=$AP$6,AT147&lt;=$AT$6,AQ147&lt;=$AQ$6,AR147&lt;=$AR$6,AS147&lt;=$AS$6),"+","-")," ")</f>
        <v xml:space="preserve"> </v>
      </c>
      <c r="AV147" s="24"/>
    </row>
    <row r="148" spans="1:48" ht="15" customHeight="1" hidden="1" outlineLevel="1">
      <c r="A148" s="76">
        <f t="shared" si="24"/>
        <v>0</v>
      </c>
      <c r="B148" s="18">
        <f aca="true" t="shared" si="28" ref="B148:B170">B147</f>
        <v>0</v>
      </c>
      <c r="C148" s="35"/>
      <c r="D148" s="13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8" t="str">
        <f t="shared" si="25"/>
        <v xml:space="preserve"> </v>
      </c>
      <c r="R148" s="35"/>
      <c r="S148" s="13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9" t="str">
        <f t="shared" si="26"/>
        <v xml:space="preserve"> </v>
      </c>
      <c r="AG148" s="35"/>
      <c r="AH148" s="13"/>
      <c r="AI148" s="36"/>
      <c r="AJ148" s="36"/>
      <c r="AK148" s="36"/>
      <c r="AL148" s="36"/>
      <c r="AM148" s="36"/>
      <c r="AN148" s="36"/>
      <c r="AO148" s="36"/>
      <c r="AP148" s="36"/>
      <c r="AQ148" s="36"/>
      <c r="AR148" s="36"/>
      <c r="AS148" s="36"/>
      <c r="AT148" s="36"/>
      <c r="AU148" s="39" t="str">
        <f t="shared" si="27"/>
        <v xml:space="preserve"> </v>
      </c>
      <c r="AV148" s="24"/>
    </row>
    <row r="149" spans="1:48" ht="15" customHeight="1" hidden="1" outlineLevel="1">
      <c r="A149" s="76">
        <f t="shared" si="24"/>
        <v>0</v>
      </c>
      <c r="B149" s="18">
        <f t="shared" si="28"/>
        <v>0</v>
      </c>
      <c r="C149" s="35"/>
      <c r="D149" s="13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8" t="str">
        <f t="shared" si="25"/>
        <v xml:space="preserve"> </v>
      </c>
      <c r="R149" s="35"/>
      <c r="S149" s="13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9" t="str">
        <f t="shared" si="26"/>
        <v xml:space="preserve"> </v>
      </c>
      <c r="AG149" s="35"/>
      <c r="AH149" s="13"/>
      <c r="AI149" s="36"/>
      <c r="AJ149" s="36"/>
      <c r="AK149" s="36"/>
      <c r="AL149" s="36"/>
      <c r="AM149" s="36"/>
      <c r="AN149" s="36"/>
      <c r="AO149" s="36"/>
      <c r="AP149" s="36"/>
      <c r="AQ149" s="36"/>
      <c r="AR149" s="36"/>
      <c r="AS149" s="36"/>
      <c r="AT149" s="36"/>
      <c r="AU149" s="39" t="str">
        <f t="shared" si="27"/>
        <v xml:space="preserve"> </v>
      </c>
      <c r="AV149" s="24"/>
    </row>
    <row r="150" spans="1:48" ht="15" customHeight="1" hidden="1" outlineLevel="1">
      <c r="A150" s="76">
        <f t="shared" si="24"/>
        <v>0</v>
      </c>
      <c r="B150" s="18">
        <f t="shared" si="28"/>
        <v>0</v>
      </c>
      <c r="C150" s="35"/>
      <c r="D150" s="13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8" t="str">
        <f t="shared" si="25"/>
        <v xml:space="preserve"> </v>
      </c>
      <c r="R150" s="35"/>
      <c r="S150" s="13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9" t="str">
        <f t="shared" si="26"/>
        <v xml:space="preserve"> </v>
      </c>
      <c r="AG150" s="35"/>
      <c r="AH150" s="13"/>
      <c r="AI150" s="36"/>
      <c r="AJ150" s="36"/>
      <c r="AK150" s="36"/>
      <c r="AL150" s="36"/>
      <c r="AM150" s="36"/>
      <c r="AN150" s="36"/>
      <c r="AO150" s="36"/>
      <c r="AP150" s="36"/>
      <c r="AQ150" s="36"/>
      <c r="AR150" s="36"/>
      <c r="AS150" s="36"/>
      <c r="AT150" s="36"/>
      <c r="AU150" s="39" t="str">
        <f t="shared" si="27"/>
        <v xml:space="preserve"> </v>
      </c>
      <c r="AV150" s="24"/>
    </row>
    <row r="151" spans="1:48" ht="15" customHeight="1" hidden="1" outlineLevel="1">
      <c r="A151" s="76">
        <f t="shared" si="24"/>
        <v>0</v>
      </c>
      <c r="B151" s="18">
        <f t="shared" si="28"/>
        <v>0</v>
      </c>
      <c r="C151" s="35"/>
      <c r="D151" s="13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8" t="str">
        <f t="shared" si="25"/>
        <v xml:space="preserve"> </v>
      </c>
      <c r="R151" s="35"/>
      <c r="S151" s="13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9" t="str">
        <f t="shared" si="26"/>
        <v xml:space="preserve"> </v>
      </c>
      <c r="AG151" s="35"/>
      <c r="AH151" s="13"/>
      <c r="AI151" s="36"/>
      <c r="AJ151" s="36"/>
      <c r="AK151" s="36"/>
      <c r="AL151" s="36"/>
      <c r="AM151" s="36"/>
      <c r="AN151" s="36"/>
      <c r="AO151" s="36"/>
      <c r="AP151" s="36"/>
      <c r="AQ151" s="36"/>
      <c r="AR151" s="36"/>
      <c r="AS151" s="36"/>
      <c r="AT151" s="36"/>
      <c r="AU151" s="39" t="str">
        <f t="shared" si="27"/>
        <v xml:space="preserve"> </v>
      </c>
      <c r="AV151" s="24"/>
    </row>
    <row r="152" spans="1:48" ht="15" customHeight="1" hidden="1" outlineLevel="1">
      <c r="A152" s="76">
        <f t="shared" si="24"/>
        <v>0</v>
      </c>
      <c r="B152" s="18">
        <f t="shared" si="28"/>
        <v>0</v>
      </c>
      <c r="C152" s="35"/>
      <c r="D152" s="13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8" t="str">
        <f t="shared" si="25"/>
        <v xml:space="preserve"> </v>
      </c>
      <c r="R152" s="35"/>
      <c r="S152" s="13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9" t="str">
        <f t="shared" si="26"/>
        <v xml:space="preserve"> </v>
      </c>
      <c r="AG152" s="35"/>
      <c r="AH152" s="13"/>
      <c r="AI152" s="36"/>
      <c r="AJ152" s="36"/>
      <c r="AK152" s="36"/>
      <c r="AL152" s="36"/>
      <c r="AM152" s="36"/>
      <c r="AN152" s="36"/>
      <c r="AO152" s="36"/>
      <c r="AP152" s="36"/>
      <c r="AQ152" s="36"/>
      <c r="AR152" s="36"/>
      <c r="AS152" s="36"/>
      <c r="AT152" s="36"/>
      <c r="AU152" s="39" t="str">
        <f t="shared" si="27"/>
        <v xml:space="preserve"> </v>
      </c>
      <c r="AV152" s="24"/>
    </row>
    <row r="153" spans="1:48" ht="15" customHeight="1" hidden="1" outlineLevel="1">
      <c r="A153" s="76">
        <f t="shared" si="24"/>
        <v>0</v>
      </c>
      <c r="B153" s="18">
        <f t="shared" si="28"/>
        <v>0</v>
      </c>
      <c r="C153" s="40"/>
      <c r="D153" s="13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8" t="str">
        <f t="shared" si="25"/>
        <v xml:space="preserve"> </v>
      </c>
      <c r="R153" s="40"/>
      <c r="S153" s="13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9" t="str">
        <f t="shared" si="26"/>
        <v xml:space="preserve"> </v>
      </c>
      <c r="AG153" s="40"/>
      <c r="AH153" s="13"/>
      <c r="AI153" s="36"/>
      <c r="AJ153" s="36"/>
      <c r="AK153" s="36"/>
      <c r="AL153" s="36"/>
      <c r="AM153" s="36"/>
      <c r="AN153" s="36"/>
      <c r="AO153" s="36"/>
      <c r="AP153" s="36"/>
      <c r="AQ153" s="36"/>
      <c r="AR153" s="36"/>
      <c r="AS153" s="36"/>
      <c r="AT153" s="36"/>
      <c r="AU153" s="39" t="str">
        <f t="shared" si="27"/>
        <v xml:space="preserve"> </v>
      </c>
      <c r="AV153" s="24"/>
    </row>
    <row r="154" spans="1:48" ht="15" customHeight="1" hidden="1" outlineLevel="1">
      <c r="A154" s="76">
        <f t="shared" si="24"/>
        <v>0</v>
      </c>
      <c r="B154" s="18">
        <f t="shared" si="28"/>
        <v>0</v>
      </c>
      <c r="C154" s="40"/>
      <c r="D154" s="13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8" t="str">
        <f t="shared" si="25"/>
        <v xml:space="preserve"> </v>
      </c>
      <c r="R154" s="40"/>
      <c r="S154" s="13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9" t="str">
        <f t="shared" si="26"/>
        <v xml:space="preserve"> </v>
      </c>
      <c r="AG154" s="40"/>
      <c r="AH154" s="13"/>
      <c r="AI154" s="36"/>
      <c r="AJ154" s="36"/>
      <c r="AK154" s="36"/>
      <c r="AL154" s="36"/>
      <c r="AM154" s="36"/>
      <c r="AN154" s="36"/>
      <c r="AO154" s="36"/>
      <c r="AP154" s="36"/>
      <c r="AQ154" s="36"/>
      <c r="AR154" s="36"/>
      <c r="AS154" s="36"/>
      <c r="AT154" s="36"/>
      <c r="AU154" s="39" t="str">
        <f t="shared" si="27"/>
        <v xml:space="preserve"> </v>
      </c>
      <c r="AV154" s="24"/>
    </row>
    <row r="155" spans="1:48" ht="15" customHeight="1" hidden="1" outlineLevel="1">
      <c r="A155" s="76">
        <f t="shared" si="24"/>
        <v>0</v>
      </c>
      <c r="B155" s="18">
        <f t="shared" si="28"/>
        <v>0</v>
      </c>
      <c r="C155" s="40"/>
      <c r="D155" s="13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8" t="str">
        <f t="shared" si="25"/>
        <v xml:space="preserve"> </v>
      </c>
      <c r="R155" s="40"/>
      <c r="S155" s="13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9" t="str">
        <f t="shared" si="26"/>
        <v xml:space="preserve"> </v>
      </c>
      <c r="AG155" s="40"/>
      <c r="AH155" s="13"/>
      <c r="AI155" s="36"/>
      <c r="AJ155" s="36"/>
      <c r="AK155" s="36"/>
      <c r="AL155" s="36"/>
      <c r="AM155" s="36"/>
      <c r="AN155" s="36"/>
      <c r="AO155" s="36"/>
      <c r="AP155" s="36"/>
      <c r="AQ155" s="36"/>
      <c r="AR155" s="36"/>
      <c r="AS155" s="36"/>
      <c r="AT155" s="36"/>
      <c r="AU155" s="39" t="str">
        <f t="shared" si="27"/>
        <v xml:space="preserve"> </v>
      </c>
      <c r="AV155" s="24"/>
    </row>
    <row r="156" spans="1:48" ht="15" customHeight="1" hidden="1" outlineLevel="1">
      <c r="A156" s="76">
        <f t="shared" si="24"/>
        <v>0</v>
      </c>
      <c r="B156" s="18">
        <f t="shared" si="28"/>
        <v>0</v>
      </c>
      <c r="C156" s="40"/>
      <c r="D156" s="13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8" t="str">
        <f t="shared" si="25"/>
        <v xml:space="preserve"> </v>
      </c>
      <c r="R156" s="40"/>
      <c r="S156" s="13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9" t="str">
        <f t="shared" si="26"/>
        <v xml:space="preserve"> </v>
      </c>
      <c r="AG156" s="40"/>
      <c r="AH156" s="13"/>
      <c r="AI156" s="36"/>
      <c r="AJ156" s="36"/>
      <c r="AK156" s="36"/>
      <c r="AL156" s="36"/>
      <c r="AM156" s="36"/>
      <c r="AN156" s="36"/>
      <c r="AO156" s="36"/>
      <c r="AP156" s="36"/>
      <c r="AQ156" s="36"/>
      <c r="AR156" s="36"/>
      <c r="AS156" s="36"/>
      <c r="AT156" s="36"/>
      <c r="AU156" s="39" t="str">
        <f t="shared" si="27"/>
        <v xml:space="preserve"> </v>
      </c>
      <c r="AV156" s="24"/>
    </row>
    <row r="157" spans="1:48" ht="15" customHeight="1" hidden="1" outlineLevel="1">
      <c r="A157" s="76">
        <f t="shared" si="24"/>
        <v>0</v>
      </c>
      <c r="B157" s="18">
        <f t="shared" si="28"/>
        <v>0</v>
      </c>
      <c r="C157" s="40"/>
      <c r="D157" s="13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8" t="str">
        <f t="shared" si="25"/>
        <v xml:space="preserve"> </v>
      </c>
      <c r="R157" s="40"/>
      <c r="S157" s="13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9" t="str">
        <f t="shared" si="26"/>
        <v xml:space="preserve"> </v>
      </c>
      <c r="AG157" s="40"/>
      <c r="AH157" s="13"/>
      <c r="AI157" s="36"/>
      <c r="AJ157" s="36"/>
      <c r="AK157" s="36"/>
      <c r="AL157" s="36"/>
      <c r="AM157" s="36"/>
      <c r="AN157" s="36"/>
      <c r="AO157" s="36"/>
      <c r="AP157" s="36"/>
      <c r="AQ157" s="36"/>
      <c r="AR157" s="36"/>
      <c r="AS157" s="36"/>
      <c r="AT157" s="36"/>
      <c r="AU157" s="39" t="str">
        <f t="shared" si="27"/>
        <v xml:space="preserve"> </v>
      </c>
      <c r="AV157" s="24"/>
    </row>
    <row r="158" spans="1:48" ht="15" customHeight="1" hidden="1" outlineLevel="1">
      <c r="A158" s="76">
        <f t="shared" si="24"/>
        <v>0</v>
      </c>
      <c r="B158" s="18">
        <f t="shared" si="28"/>
        <v>0</v>
      </c>
      <c r="C158" s="40"/>
      <c r="D158" s="13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8" t="str">
        <f t="shared" si="25"/>
        <v xml:space="preserve"> </v>
      </c>
      <c r="R158" s="40"/>
      <c r="S158" s="13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9" t="str">
        <f t="shared" si="26"/>
        <v xml:space="preserve"> </v>
      </c>
      <c r="AG158" s="40"/>
      <c r="AH158" s="13"/>
      <c r="AI158" s="36"/>
      <c r="AJ158" s="36"/>
      <c r="AK158" s="36"/>
      <c r="AL158" s="36"/>
      <c r="AM158" s="36"/>
      <c r="AN158" s="36"/>
      <c r="AO158" s="36"/>
      <c r="AP158" s="36"/>
      <c r="AQ158" s="36"/>
      <c r="AR158" s="36"/>
      <c r="AS158" s="36"/>
      <c r="AT158" s="36"/>
      <c r="AU158" s="39" t="str">
        <f t="shared" si="27"/>
        <v xml:space="preserve"> </v>
      </c>
      <c r="AV158" s="24"/>
    </row>
    <row r="159" spans="1:48" ht="15" customHeight="1" hidden="1" outlineLevel="1">
      <c r="A159" s="76">
        <f t="shared" si="24"/>
        <v>0</v>
      </c>
      <c r="B159" s="18">
        <f t="shared" si="28"/>
        <v>0</v>
      </c>
      <c r="C159" s="40"/>
      <c r="D159" s="13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8" t="str">
        <f t="shared" si="25"/>
        <v xml:space="preserve"> </v>
      </c>
      <c r="R159" s="40"/>
      <c r="S159" s="13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9" t="str">
        <f t="shared" si="26"/>
        <v xml:space="preserve"> </v>
      </c>
      <c r="AG159" s="40"/>
      <c r="AH159" s="13"/>
      <c r="AI159" s="36"/>
      <c r="AJ159" s="36"/>
      <c r="AK159" s="36"/>
      <c r="AL159" s="36"/>
      <c r="AM159" s="36"/>
      <c r="AN159" s="36"/>
      <c r="AO159" s="36"/>
      <c r="AP159" s="36"/>
      <c r="AQ159" s="36"/>
      <c r="AR159" s="36"/>
      <c r="AS159" s="36"/>
      <c r="AT159" s="36"/>
      <c r="AU159" s="39" t="str">
        <f t="shared" si="27"/>
        <v xml:space="preserve"> </v>
      </c>
      <c r="AV159" s="24"/>
    </row>
    <row r="160" spans="1:48" ht="15" customHeight="1" hidden="1" outlineLevel="1">
      <c r="A160" s="76">
        <f t="shared" si="24"/>
        <v>0</v>
      </c>
      <c r="B160" s="18">
        <f t="shared" si="28"/>
        <v>0</v>
      </c>
      <c r="C160" s="40"/>
      <c r="D160" s="13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8" t="str">
        <f t="shared" si="25"/>
        <v xml:space="preserve"> </v>
      </c>
      <c r="R160" s="40"/>
      <c r="S160" s="13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9" t="str">
        <f t="shared" si="26"/>
        <v xml:space="preserve"> </v>
      </c>
      <c r="AG160" s="40"/>
      <c r="AH160" s="13"/>
      <c r="AI160" s="36"/>
      <c r="AJ160" s="36"/>
      <c r="AK160" s="36"/>
      <c r="AL160" s="36"/>
      <c r="AM160" s="36"/>
      <c r="AN160" s="36"/>
      <c r="AO160" s="36"/>
      <c r="AP160" s="36"/>
      <c r="AQ160" s="36"/>
      <c r="AR160" s="36"/>
      <c r="AS160" s="36"/>
      <c r="AT160" s="36"/>
      <c r="AU160" s="39" t="str">
        <f t="shared" si="27"/>
        <v xml:space="preserve"> </v>
      </c>
      <c r="AV160" s="24"/>
    </row>
    <row r="161" spans="1:48" ht="15" customHeight="1" hidden="1" outlineLevel="1">
      <c r="A161" s="76">
        <f t="shared" si="24"/>
        <v>0</v>
      </c>
      <c r="B161" s="18">
        <f t="shared" si="28"/>
        <v>0</v>
      </c>
      <c r="C161" s="40"/>
      <c r="D161" s="13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8" t="str">
        <f t="shared" si="25"/>
        <v xml:space="preserve"> </v>
      </c>
      <c r="R161" s="40"/>
      <c r="S161" s="13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9" t="str">
        <f t="shared" si="26"/>
        <v xml:space="preserve"> </v>
      </c>
      <c r="AG161" s="40"/>
      <c r="AH161" s="13"/>
      <c r="AI161" s="36"/>
      <c r="AJ161" s="36"/>
      <c r="AK161" s="36"/>
      <c r="AL161" s="36"/>
      <c r="AM161" s="36"/>
      <c r="AN161" s="36"/>
      <c r="AO161" s="36"/>
      <c r="AP161" s="36"/>
      <c r="AQ161" s="36"/>
      <c r="AR161" s="36"/>
      <c r="AS161" s="36"/>
      <c r="AT161" s="36"/>
      <c r="AU161" s="39" t="str">
        <f t="shared" si="27"/>
        <v xml:space="preserve"> </v>
      </c>
      <c r="AV161" s="25"/>
    </row>
    <row r="162" spans="1:48" ht="15" customHeight="1" hidden="1" outlineLevel="1">
      <c r="A162" s="76">
        <f t="shared" si="24"/>
        <v>0</v>
      </c>
      <c r="B162" s="18">
        <f t="shared" si="28"/>
        <v>0</v>
      </c>
      <c r="C162" s="40"/>
      <c r="D162" s="13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8" t="str">
        <f t="shared" si="25"/>
        <v xml:space="preserve"> </v>
      </c>
      <c r="R162" s="40"/>
      <c r="S162" s="13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9" t="str">
        <f t="shared" si="26"/>
        <v xml:space="preserve"> </v>
      </c>
      <c r="AG162" s="40"/>
      <c r="AH162" s="13"/>
      <c r="AI162" s="36"/>
      <c r="AJ162" s="36"/>
      <c r="AK162" s="36"/>
      <c r="AL162" s="36"/>
      <c r="AM162" s="36"/>
      <c r="AN162" s="36"/>
      <c r="AO162" s="36"/>
      <c r="AP162" s="36"/>
      <c r="AQ162" s="36"/>
      <c r="AR162" s="36"/>
      <c r="AS162" s="36"/>
      <c r="AT162" s="36"/>
      <c r="AU162" s="39" t="str">
        <f t="shared" si="27"/>
        <v xml:space="preserve"> </v>
      </c>
      <c r="AV162" s="25"/>
    </row>
    <row r="163" spans="1:48" ht="15" customHeight="1" hidden="1" outlineLevel="1">
      <c r="A163" s="76">
        <f t="shared" si="24"/>
        <v>0</v>
      </c>
      <c r="B163" s="18">
        <f t="shared" si="28"/>
        <v>0</v>
      </c>
      <c r="C163" s="40"/>
      <c r="D163" s="13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8" t="str">
        <f t="shared" si="25"/>
        <v xml:space="preserve"> </v>
      </c>
      <c r="R163" s="40"/>
      <c r="S163" s="13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9" t="str">
        <f t="shared" si="26"/>
        <v xml:space="preserve"> </v>
      </c>
      <c r="AG163" s="40"/>
      <c r="AH163" s="13"/>
      <c r="AI163" s="36"/>
      <c r="AJ163" s="36"/>
      <c r="AK163" s="36"/>
      <c r="AL163" s="36"/>
      <c r="AM163" s="36"/>
      <c r="AN163" s="36"/>
      <c r="AO163" s="36"/>
      <c r="AP163" s="36"/>
      <c r="AQ163" s="36"/>
      <c r="AR163" s="36"/>
      <c r="AS163" s="36"/>
      <c r="AT163" s="36"/>
      <c r="AU163" s="39" t="str">
        <f t="shared" si="27"/>
        <v xml:space="preserve"> </v>
      </c>
      <c r="AV163" s="25"/>
    </row>
    <row r="164" spans="1:48" ht="15" customHeight="1" hidden="1" outlineLevel="1">
      <c r="A164" s="76">
        <f t="shared" si="24"/>
        <v>0</v>
      </c>
      <c r="B164" s="18">
        <f t="shared" si="28"/>
        <v>0</v>
      </c>
      <c r="C164" s="40"/>
      <c r="D164" s="13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8" t="str">
        <f t="shared" si="25"/>
        <v xml:space="preserve"> </v>
      </c>
      <c r="R164" s="40"/>
      <c r="S164" s="13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9" t="str">
        <f t="shared" si="26"/>
        <v xml:space="preserve"> </v>
      </c>
      <c r="AG164" s="40"/>
      <c r="AH164" s="13"/>
      <c r="AI164" s="36"/>
      <c r="AJ164" s="36"/>
      <c r="AK164" s="36"/>
      <c r="AL164" s="36"/>
      <c r="AM164" s="36"/>
      <c r="AN164" s="36"/>
      <c r="AO164" s="36"/>
      <c r="AP164" s="36"/>
      <c r="AQ164" s="36"/>
      <c r="AR164" s="36"/>
      <c r="AS164" s="36"/>
      <c r="AT164" s="36"/>
      <c r="AU164" s="39" t="str">
        <f t="shared" si="27"/>
        <v xml:space="preserve"> </v>
      </c>
      <c r="AV164" s="25"/>
    </row>
    <row r="165" spans="1:48" ht="15" customHeight="1" hidden="1" outlineLevel="1">
      <c r="A165" s="76">
        <f t="shared" si="24"/>
        <v>0</v>
      </c>
      <c r="B165" s="18">
        <f t="shared" si="28"/>
        <v>0</v>
      </c>
      <c r="C165" s="40"/>
      <c r="D165" s="13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8" t="str">
        <f t="shared" si="25"/>
        <v xml:space="preserve"> </v>
      </c>
      <c r="R165" s="40"/>
      <c r="S165" s="13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9" t="str">
        <f t="shared" si="26"/>
        <v xml:space="preserve"> </v>
      </c>
      <c r="AG165" s="40"/>
      <c r="AH165" s="13"/>
      <c r="AI165" s="36"/>
      <c r="AJ165" s="36"/>
      <c r="AK165" s="36"/>
      <c r="AL165" s="36"/>
      <c r="AM165" s="36"/>
      <c r="AN165" s="36"/>
      <c r="AO165" s="36"/>
      <c r="AP165" s="36"/>
      <c r="AQ165" s="36"/>
      <c r="AR165" s="36"/>
      <c r="AS165" s="36"/>
      <c r="AT165" s="36"/>
      <c r="AU165" s="39" t="str">
        <f t="shared" si="27"/>
        <v xml:space="preserve"> </v>
      </c>
      <c r="AV165" s="25"/>
    </row>
    <row r="166" spans="1:48" ht="15" customHeight="1" hidden="1" outlineLevel="1">
      <c r="A166" s="76">
        <f t="shared" si="24"/>
        <v>0</v>
      </c>
      <c r="B166" s="18">
        <f t="shared" si="28"/>
        <v>0</v>
      </c>
      <c r="C166" s="40"/>
      <c r="D166" s="13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8" t="str">
        <f t="shared" si="25"/>
        <v xml:space="preserve"> </v>
      </c>
      <c r="R166" s="40"/>
      <c r="S166" s="13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9" t="str">
        <f t="shared" si="26"/>
        <v xml:space="preserve"> </v>
      </c>
      <c r="AG166" s="40"/>
      <c r="AH166" s="13"/>
      <c r="AI166" s="36"/>
      <c r="AJ166" s="36"/>
      <c r="AK166" s="36"/>
      <c r="AL166" s="36"/>
      <c r="AM166" s="36"/>
      <c r="AN166" s="36"/>
      <c r="AO166" s="36"/>
      <c r="AP166" s="36"/>
      <c r="AQ166" s="36"/>
      <c r="AR166" s="36"/>
      <c r="AS166" s="36"/>
      <c r="AT166" s="36"/>
      <c r="AU166" s="39" t="str">
        <f t="shared" si="27"/>
        <v xml:space="preserve"> </v>
      </c>
      <c r="AV166" s="25"/>
    </row>
    <row r="167" spans="1:48" ht="15" customHeight="1" hidden="1" outlineLevel="1">
      <c r="A167" s="76">
        <f t="shared" si="24"/>
        <v>0</v>
      </c>
      <c r="B167" s="18">
        <f t="shared" si="28"/>
        <v>0</v>
      </c>
      <c r="C167" s="40"/>
      <c r="D167" s="13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8" t="str">
        <f t="shared" si="25"/>
        <v xml:space="preserve"> </v>
      </c>
      <c r="R167" s="40"/>
      <c r="S167" s="13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9" t="str">
        <f t="shared" si="26"/>
        <v xml:space="preserve"> </v>
      </c>
      <c r="AG167" s="40"/>
      <c r="AH167" s="13"/>
      <c r="AI167" s="36"/>
      <c r="AJ167" s="36"/>
      <c r="AK167" s="36"/>
      <c r="AL167" s="36"/>
      <c r="AM167" s="36"/>
      <c r="AN167" s="36"/>
      <c r="AO167" s="36"/>
      <c r="AP167" s="36"/>
      <c r="AQ167" s="36"/>
      <c r="AR167" s="36"/>
      <c r="AS167" s="36"/>
      <c r="AT167" s="36"/>
      <c r="AU167" s="39" t="str">
        <f t="shared" si="27"/>
        <v xml:space="preserve"> </v>
      </c>
      <c r="AV167" s="25"/>
    </row>
    <row r="168" spans="1:48" ht="15" customHeight="1" hidden="1" outlineLevel="1">
      <c r="A168" s="76">
        <f t="shared" si="24"/>
        <v>0</v>
      </c>
      <c r="B168" s="18">
        <f t="shared" si="28"/>
        <v>0</v>
      </c>
      <c r="C168" s="40"/>
      <c r="D168" s="13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8" t="str">
        <f t="shared" si="25"/>
        <v xml:space="preserve"> </v>
      </c>
      <c r="R168" s="40"/>
      <c r="S168" s="13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9" t="str">
        <f t="shared" si="26"/>
        <v xml:space="preserve"> </v>
      </c>
      <c r="AG168" s="40"/>
      <c r="AH168" s="13"/>
      <c r="AI168" s="36"/>
      <c r="AJ168" s="36"/>
      <c r="AK168" s="36"/>
      <c r="AL168" s="36"/>
      <c r="AM168" s="36"/>
      <c r="AN168" s="36"/>
      <c r="AO168" s="36"/>
      <c r="AP168" s="36"/>
      <c r="AQ168" s="36"/>
      <c r="AR168" s="36"/>
      <c r="AS168" s="36"/>
      <c r="AT168" s="36"/>
      <c r="AU168" s="39" t="str">
        <f t="shared" si="27"/>
        <v xml:space="preserve"> </v>
      </c>
      <c r="AV168" s="25"/>
    </row>
    <row r="169" spans="1:48" ht="15" customHeight="1" hidden="1" outlineLevel="1">
      <c r="A169" s="76">
        <f t="shared" si="24"/>
        <v>0</v>
      </c>
      <c r="B169" s="18">
        <f t="shared" si="28"/>
        <v>0</v>
      </c>
      <c r="C169" s="40"/>
      <c r="D169" s="13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8" t="str">
        <f t="shared" si="25"/>
        <v xml:space="preserve"> </v>
      </c>
      <c r="R169" s="40"/>
      <c r="S169" s="13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41" t="str">
        <f t="shared" si="26"/>
        <v xml:space="preserve"> </v>
      </c>
      <c r="AG169" s="40"/>
      <c r="AH169" s="13"/>
      <c r="AI169" s="36"/>
      <c r="AJ169" s="36"/>
      <c r="AK169" s="36"/>
      <c r="AL169" s="36"/>
      <c r="AM169" s="36"/>
      <c r="AN169" s="36"/>
      <c r="AO169" s="36"/>
      <c r="AP169" s="36"/>
      <c r="AQ169" s="36"/>
      <c r="AR169" s="36"/>
      <c r="AS169" s="36"/>
      <c r="AT169" s="36"/>
      <c r="AU169" s="39" t="str">
        <f t="shared" si="27"/>
        <v xml:space="preserve"> </v>
      </c>
      <c r="AV169" s="25"/>
    </row>
    <row r="170" spans="1:48" ht="15" customHeight="1" hidden="1" outlineLevel="1">
      <c r="A170" s="76">
        <f t="shared" si="24"/>
        <v>0</v>
      </c>
      <c r="B170" s="18">
        <f t="shared" si="28"/>
        <v>0</v>
      </c>
      <c r="C170" s="40"/>
      <c r="D170" s="13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8" t="str">
        <f t="shared" si="25"/>
        <v xml:space="preserve"> </v>
      </c>
      <c r="R170" s="40"/>
      <c r="S170" s="13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41" t="str">
        <f t="shared" si="26"/>
        <v xml:space="preserve"> </v>
      </c>
      <c r="AG170" s="40"/>
      <c r="AH170" s="13"/>
      <c r="AI170" s="36"/>
      <c r="AJ170" s="36"/>
      <c r="AK170" s="36"/>
      <c r="AL170" s="36"/>
      <c r="AM170" s="36"/>
      <c r="AN170" s="36"/>
      <c r="AO170" s="36"/>
      <c r="AP170" s="36"/>
      <c r="AQ170" s="36"/>
      <c r="AR170" s="36"/>
      <c r="AS170" s="36"/>
      <c r="AT170" s="36"/>
      <c r="AU170" s="39" t="str">
        <f t="shared" si="27"/>
        <v xml:space="preserve"> </v>
      </c>
      <c r="AV170" s="25"/>
    </row>
    <row r="171" spans="1:48" ht="15" customHeight="1">
      <c r="A171" s="76">
        <f>IF((SUM(D171:Q171)+SUM(R171:AF171)+SUM(AG171:AU171))=0,0,1)</f>
        <v>0</v>
      </c>
      <c r="B171" s="119"/>
      <c r="C171" s="11" t="s">
        <v>7</v>
      </c>
      <c r="D171" s="26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8"/>
      <c r="Q171" s="80">
        <f>COUNTIF(Q173:Q197,"-")</f>
        <v>0</v>
      </c>
      <c r="R171" s="11" t="s">
        <v>7</v>
      </c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30"/>
      <c r="AF171" s="31">
        <f>COUNTIF(AF173:AF197,"-")</f>
        <v>0</v>
      </c>
      <c r="AG171" s="11" t="s">
        <v>7</v>
      </c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30"/>
      <c r="AU171" s="31">
        <f>COUNTIF(AU173:AU197,"-")</f>
        <v>0</v>
      </c>
      <c r="AV171" s="25"/>
    </row>
    <row r="172" spans="1:48" ht="15" customHeight="1" collapsed="1">
      <c r="A172" s="76">
        <f aca="true" t="shared" si="29" ref="A172:A197">IF((SUM(D172:Q172)+SUM(R172:AF172)+SUM(AG172:AU172))=0,0,1)</f>
        <v>0</v>
      </c>
      <c r="B172" s="120"/>
      <c r="C172" s="11" t="s">
        <v>8</v>
      </c>
      <c r="D172" s="26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8"/>
      <c r="Q172" s="80">
        <f>COUNTIF(Q173:Q197,"-")+COUNTIF(Q173:Q197,"+")</f>
        <v>0</v>
      </c>
      <c r="R172" s="11" t="s">
        <v>8</v>
      </c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30"/>
      <c r="AF172" s="31">
        <f>COUNTIF(AF173:AF197,"-")+COUNTIF(AF173:AF197,"+")</f>
        <v>0</v>
      </c>
      <c r="AG172" s="11" t="s">
        <v>8</v>
      </c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30"/>
      <c r="AU172" s="31">
        <f>COUNTIF(AU173:AU197,"-")+COUNTIF(AU173:AU197,"+")</f>
        <v>0</v>
      </c>
      <c r="AV172" s="25"/>
    </row>
    <row r="173" spans="1:48" ht="15" customHeight="1" hidden="1" outlineLevel="1">
      <c r="A173" s="76">
        <f t="shared" si="29"/>
        <v>0</v>
      </c>
      <c r="B173" s="18">
        <f>B171</f>
        <v>0</v>
      </c>
      <c r="C173" s="35"/>
      <c r="D173" s="13"/>
      <c r="E173" s="36"/>
      <c r="F173" s="36"/>
      <c r="G173" s="36"/>
      <c r="H173" s="36"/>
      <c r="I173" s="36"/>
      <c r="J173" s="36"/>
      <c r="K173" s="36"/>
      <c r="L173" s="36"/>
      <c r="M173" s="36"/>
      <c r="N173" s="37"/>
      <c r="O173" s="36"/>
      <c r="P173" s="36"/>
      <c r="Q173" s="38" t="str">
        <f>IF(C173&gt;0,IF(AND(E173&lt;=$E$6,F173&lt;=$F$6,G173&lt;=$G$6,H173&lt;=$H$6,I173&lt;=$I$6,J173&lt;=$J$6,K173&lt;=$K$6,L173&lt;=$L$6,M173&lt;=$M$6,N173&lt;=$N$6,O173&lt;=$O$6,P173&lt;=$P$6),"+","-")," ")</f>
        <v xml:space="preserve"> </v>
      </c>
      <c r="R173" s="35"/>
      <c r="S173" s="13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9" t="str">
        <f>IF(S173&gt;0,IF(AND(T173&lt;=$T$6,U173&lt;=$U$6,V173&lt;=$V$6,W173&lt;=$W$6,X173&lt;=$X$6,Y173&lt;=$Y$6,Z173&lt;=$Z$6,AA173&lt;=$AA$6,AB173&lt;=$AB$6,AC173&lt;=$AC$6,AD173&lt;=$AD$6,AE173&lt;=$AE$6),"+","-")," ")</f>
        <v xml:space="preserve"> </v>
      </c>
      <c r="AG173" s="35"/>
      <c r="AH173" s="13"/>
      <c r="AI173" s="36"/>
      <c r="AJ173" s="36"/>
      <c r="AK173" s="36"/>
      <c r="AL173" s="36"/>
      <c r="AM173" s="36"/>
      <c r="AN173" s="36"/>
      <c r="AO173" s="36"/>
      <c r="AP173" s="36"/>
      <c r="AQ173" s="36"/>
      <c r="AR173" s="36"/>
      <c r="AS173" s="36"/>
      <c r="AT173" s="36"/>
      <c r="AU173" s="39" t="str">
        <f>IF(AG173&gt;0,IF(AND(AI173&lt;=$AI$6,AJ173&lt;=$AJ$6,AK173&lt;=$AK$6,AL173&lt;=$AL$6,AM173&lt;=$AM$6,AN173&lt;=$AN$6,AO173&lt;=$AO$6,AP173&lt;=$AP$6,AT173&lt;=$AT$6,AQ173&lt;=$AQ$6,AR173&lt;=$AR$6,AS173&lt;=$AS$6),"+","-")," ")</f>
        <v xml:space="preserve"> </v>
      </c>
      <c r="AV173" s="24"/>
    </row>
    <row r="174" spans="1:48" ht="15" customHeight="1" hidden="1" outlineLevel="1">
      <c r="A174" s="76">
        <f t="shared" si="29"/>
        <v>0</v>
      </c>
      <c r="B174" s="18">
        <f>B173</f>
        <v>0</v>
      </c>
      <c r="C174" s="35"/>
      <c r="D174" s="13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8" t="str">
        <f aca="true" t="shared" si="30" ref="Q174:Q197">IF(C174&gt;0,IF(AND(E174&lt;=$E$6,F174&lt;=$F$6,G174&lt;=$G$6,H174&lt;=$H$6,I174&lt;=$I$6,J174&lt;=$J$6,K174&lt;=$K$6,L174&lt;=$L$6,M174&lt;=$M$6,N174&lt;=$N$6,O174&lt;=$O$6,P174&lt;=$P$6),"+","-")," ")</f>
        <v xml:space="preserve"> </v>
      </c>
      <c r="R174" s="35"/>
      <c r="S174" s="13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9" t="str">
        <f aca="true" t="shared" si="31" ref="AF174:AF197">IF(S174&gt;0,IF(AND(T174&lt;=$T$6,U174&lt;=$U$6,V174&lt;=$V$6,W174&lt;=$W$6,X174&lt;=$X$6,Y174&lt;=$Y$6,Z174&lt;=$Z$6,AA174&lt;=$AA$6,AB174&lt;=$AB$6,AC174&lt;=$AC$6,AD174&lt;=$AD$6,AE174&lt;=$AE$6),"+","-")," ")</f>
        <v xml:space="preserve"> </v>
      </c>
      <c r="AG174" s="35"/>
      <c r="AH174" s="13"/>
      <c r="AI174" s="36"/>
      <c r="AJ174" s="36"/>
      <c r="AK174" s="36"/>
      <c r="AL174" s="36"/>
      <c r="AM174" s="36"/>
      <c r="AN174" s="36"/>
      <c r="AO174" s="36"/>
      <c r="AP174" s="36"/>
      <c r="AQ174" s="36"/>
      <c r="AR174" s="36"/>
      <c r="AS174" s="36"/>
      <c r="AT174" s="36"/>
      <c r="AU174" s="39" t="str">
        <f aca="true" t="shared" si="32" ref="AU174:AU197">IF(AG174&gt;0,IF(AND(AI174&lt;=$AI$6,AJ174&lt;=$AJ$6,AK174&lt;=$AK$6,AL174&lt;=$AL$6,AM174&lt;=$AM$6,AN174&lt;=$AN$6,AO174&lt;=$AO$6,AP174&lt;=$AP$6,AT174&lt;=$AT$6,AQ174&lt;=$AQ$6,AR174&lt;=$AR$6,AS174&lt;=$AS$6),"+","-")," ")</f>
        <v xml:space="preserve"> </v>
      </c>
      <c r="AV174" s="24"/>
    </row>
    <row r="175" spans="1:48" ht="15" customHeight="1" hidden="1" outlineLevel="1">
      <c r="A175" s="76">
        <f t="shared" si="29"/>
        <v>0</v>
      </c>
      <c r="B175" s="18">
        <f aca="true" t="shared" si="33" ref="B175:B197">B174</f>
        <v>0</v>
      </c>
      <c r="C175" s="35"/>
      <c r="D175" s="13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8" t="str">
        <f t="shared" si="30"/>
        <v xml:space="preserve"> </v>
      </c>
      <c r="R175" s="35"/>
      <c r="S175" s="13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9" t="str">
        <f t="shared" si="31"/>
        <v xml:space="preserve"> </v>
      </c>
      <c r="AG175" s="35"/>
      <c r="AH175" s="13"/>
      <c r="AI175" s="36"/>
      <c r="AJ175" s="36"/>
      <c r="AK175" s="36"/>
      <c r="AL175" s="36"/>
      <c r="AM175" s="36"/>
      <c r="AN175" s="36"/>
      <c r="AO175" s="36"/>
      <c r="AP175" s="36"/>
      <c r="AQ175" s="36"/>
      <c r="AR175" s="36"/>
      <c r="AS175" s="36"/>
      <c r="AT175" s="36"/>
      <c r="AU175" s="39" t="str">
        <f t="shared" si="32"/>
        <v xml:space="preserve"> </v>
      </c>
      <c r="AV175" s="24"/>
    </row>
    <row r="176" spans="1:48" ht="15" customHeight="1" hidden="1" outlineLevel="1">
      <c r="A176" s="76">
        <f t="shared" si="29"/>
        <v>0</v>
      </c>
      <c r="B176" s="18">
        <f t="shared" si="33"/>
        <v>0</v>
      </c>
      <c r="C176" s="35"/>
      <c r="D176" s="13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8" t="str">
        <f t="shared" si="30"/>
        <v xml:space="preserve"> </v>
      </c>
      <c r="R176" s="35"/>
      <c r="S176" s="13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9" t="str">
        <f t="shared" si="31"/>
        <v xml:space="preserve"> </v>
      </c>
      <c r="AG176" s="35"/>
      <c r="AH176" s="13"/>
      <c r="AI176" s="36"/>
      <c r="AJ176" s="36"/>
      <c r="AK176" s="36"/>
      <c r="AL176" s="36"/>
      <c r="AM176" s="36"/>
      <c r="AN176" s="36"/>
      <c r="AO176" s="36"/>
      <c r="AP176" s="36"/>
      <c r="AQ176" s="36"/>
      <c r="AR176" s="36"/>
      <c r="AS176" s="36"/>
      <c r="AT176" s="36"/>
      <c r="AU176" s="39" t="str">
        <f t="shared" si="32"/>
        <v xml:space="preserve"> </v>
      </c>
      <c r="AV176" s="24"/>
    </row>
    <row r="177" spans="1:48" ht="15" customHeight="1" hidden="1" outlineLevel="1">
      <c r="A177" s="76">
        <f t="shared" si="29"/>
        <v>0</v>
      </c>
      <c r="B177" s="18">
        <f t="shared" si="33"/>
        <v>0</v>
      </c>
      <c r="C177" s="35"/>
      <c r="D177" s="13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8" t="str">
        <f t="shared" si="30"/>
        <v xml:space="preserve"> </v>
      </c>
      <c r="R177" s="35"/>
      <c r="S177" s="13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9" t="str">
        <f t="shared" si="31"/>
        <v xml:space="preserve"> </v>
      </c>
      <c r="AG177" s="35"/>
      <c r="AH177" s="13"/>
      <c r="AI177" s="36"/>
      <c r="AJ177" s="36"/>
      <c r="AK177" s="36"/>
      <c r="AL177" s="36"/>
      <c r="AM177" s="36"/>
      <c r="AN177" s="36"/>
      <c r="AO177" s="36"/>
      <c r="AP177" s="36"/>
      <c r="AQ177" s="36"/>
      <c r="AR177" s="36"/>
      <c r="AS177" s="36"/>
      <c r="AT177" s="36"/>
      <c r="AU177" s="39" t="str">
        <f t="shared" si="32"/>
        <v xml:space="preserve"> </v>
      </c>
      <c r="AV177" s="24"/>
    </row>
    <row r="178" spans="1:48" ht="15" customHeight="1" hidden="1" outlineLevel="1">
      <c r="A178" s="76">
        <f t="shared" si="29"/>
        <v>0</v>
      </c>
      <c r="B178" s="18">
        <f t="shared" si="33"/>
        <v>0</v>
      </c>
      <c r="C178" s="35"/>
      <c r="D178" s="13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8" t="str">
        <f t="shared" si="30"/>
        <v xml:space="preserve"> </v>
      </c>
      <c r="R178" s="35"/>
      <c r="S178" s="13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9" t="str">
        <f t="shared" si="31"/>
        <v xml:space="preserve"> </v>
      </c>
      <c r="AG178" s="35"/>
      <c r="AH178" s="13"/>
      <c r="AI178" s="36"/>
      <c r="AJ178" s="36"/>
      <c r="AK178" s="36"/>
      <c r="AL178" s="36"/>
      <c r="AM178" s="36"/>
      <c r="AN178" s="36"/>
      <c r="AO178" s="36"/>
      <c r="AP178" s="36"/>
      <c r="AQ178" s="36"/>
      <c r="AR178" s="36"/>
      <c r="AS178" s="36"/>
      <c r="AT178" s="36"/>
      <c r="AU178" s="39" t="str">
        <f t="shared" si="32"/>
        <v xml:space="preserve"> </v>
      </c>
      <c r="AV178" s="24"/>
    </row>
    <row r="179" spans="1:48" ht="15" customHeight="1" hidden="1" outlineLevel="1">
      <c r="A179" s="76">
        <f t="shared" si="29"/>
        <v>0</v>
      </c>
      <c r="B179" s="18">
        <f t="shared" si="33"/>
        <v>0</v>
      </c>
      <c r="C179" s="35"/>
      <c r="D179" s="13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8" t="str">
        <f t="shared" si="30"/>
        <v xml:space="preserve"> </v>
      </c>
      <c r="R179" s="35"/>
      <c r="S179" s="13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9" t="str">
        <f t="shared" si="31"/>
        <v xml:space="preserve"> </v>
      </c>
      <c r="AG179" s="35"/>
      <c r="AH179" s="13"/>
      <c r="AI179" s="36"/>
      <c r="AJ179" s="36"/>
      <c r="AK179" s="36"/>
      <c r="AL179" s="36"/>
      <c r="AM179" s="36"/>
      <c r="AN179" s="36"/>
      <c r="AO179" s="36"/>
      <c r="AP179" s="36"/>
      <c r="AQ179" s="36"/>
      <c r="AR179" s="36"/>
      <c r="AS179" s="36"/>
      <c r="AT179" s="36"/>
      <c r="AU179" s="39" t="str">
        <f t="shared" si="32"/>
        <v xml:space="preserve"> </v>
      </c>
      <c r="AV179" s="24"/>
    </row>
    <row r="180" spans="1:48" ht="15" customHeight="1" hidden="1" outlineLevel="1">
      <c r="A180" s="76">
        <f t="shared" si="29"/>
        <v>0</v>
      </c>
      <c r="B180" s="18">
        <f t="shared" si="33"/>
        <v>0</v>
      </c>
      <c r="C180" s="40"/>
      <c r="D180" s="13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8" t="str">
        <f t="shared" si="30"/>
        <v xml:space="preserve"> </v>
      </c>
      <c r="R180" s="40"/>
      <c r="S180" s="13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9" t="str">
        <f t="shared" si="31"/>
        <v xml:space="preserve"> </v>
      </c>
      <c r="AG180" s="40"/>
      <c r="AH180" s="13"/>
      <c r="AI180" s="36"/>
      <c r="AJ180" s="36"/>
      <c r="AK180" s="36"/>
      <c r="AL180" s="36"/>
      <c r="AM180" s="36"/>
      <c r="AN180" s="36"/>
      <c r="AO180" s="36"/>
      <c r="AP180" s="36"/>
      <c r="AQ180" s="36"/>
      <c r="AR180" s="36"/>
      <c r="AS180" s="36"/>
      <c r="AT180" s="36"/>
      <c r="AU180" s="39" t="str">
        <f t="shared" si="32"/>
        <v xml:space="preserve"> </v>
      </c>
      <c r="AV180" s="24"/>
    </row>
    <row r="181" spans="1:48" ht="15" customHeight="1" hidden="1" outlineLevel="1">
      <c r="A181" s="76">
        <f t="shared" si="29"/>
        <v>0</v>
      </c>
      <c r="B181" s="18">
        <f t="shared" si="33"/>
        <v>0</v>
      </c>
      <c r="C181" s="40"/>
      <c r="D181" s="13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8" t="str">
        <f t="shared" si="30"/>
        <v xml:space="preserve"> </v>
      </c>
      <c r="R181" s="40"/>
      <c r="S181" s="13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9" t="str">
        <f t="shared" si="31"/>
        <v xml:space="preserve"> </v>
      </c>
      <c r="AG181" s="40"/>
      <c r="AH181" s="13"/>
      <c r="AI181" s="36"/>
      <c r="AJ181" s="36"/>
      <c r="AK181" s="36"/>
      <c r="AL181" s="36"/>
      <c r="AM181" s="36"/>
      <c r="AN181" s="36"/>
      <c r="AO181" s="36"/>
      <c r="AP181" s="36"/>
      <c r="AQ181" s="36"/>
      <c r="AR181" s="36"/>
      <c r="AS181" s="36"/>
      <c r="AT181" s="36"/>
      <c r="AU181" s="39" t="str">
        <f t="shared" si="32"/>
        <v xml:space="preserve"> </v>
      </c>
      <c r="AV181" s="24"/>
    </row>
    <row r="182" spans="1:48" ht="15" customHeight="1" hidden="1" outlineLevel="1">
      <c r="A182" s="76">
        <f t="shared" si="29"/>
        <v>0</v>
      </c>
      <c r="B182" s="18">
        <f t="shared" si="33"/>
        <v>0</v>
      </c>
      <c r="C182" s="40"/>
      <c r="D182" s="13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8" t="str">
        <f t="shared" si="30"/>
        <v xml:space="preserve"> </v>
      </c>
      <c r="R182" s="40"/>
      <c r="S182" s="13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9" t="str">
        <f t="shared" si="31"/>
        <v xml:space="preserve"> </v>
      </c>
      <c r="AG182" s="40"/>
      <c r="AH182" s="13"/>
      <c r="AI182" s="36"/>
      <c r="AJ182" s="36"/>
      <c r="AK182" s="36"/>
      <c r="AL182" s="36"/>
      <c r="AM182" s="36"/>
      <c r="AN182" s="36"/>
      <c r="AO182" s="36"/>
      <c r="AP182" s="36"/>
      <c r="AQ182" s="36"/>
      <c r="AR182" s="36"/>
      <c r="AS182" s="36"/>
      <c r="AT182" s="36"/>
      <c r="AU182" s="39" t="str">
        <f t="shared" si="32"/>
        <v xml:space="preserve"> </v>
      </c>
      <c r="AV182" s="24"/>
    </row>
    <row r="183" spans="1:48" ht="15" customHeight="1" hidden="1" outlineLevel="1">
      <c r="A183" s="76">
        <f t="shared" si="29"/>
        <v>0</v>
      </c>
      <c r="B183" s="18">
        <f t="shared" si="33"/>
        <v>0</v>
      </c>
      <c r="C183" s="40"/>
      <c r="D183" s="13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8" t="str">
        <f t="shared" si="30"/>
        <v xml:space="preserve"> </v>
      </c>
      <c r="R183" s="40"/>
      <c r="S183" s="13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9" t="str">
        <f t="shared" si="31"/>
        <v xml:space="preserve"> </v>
      </c>
      <c r="AG183" s="40"/>
      <c r="AH183" s="13"/>
      <c r="AI183" s="36"/>
      <c r="AJ183" s="36"/>
      <c r="AK183" s="36"/>
      <c r="AL183" s="36"/>
      <c r="AM183" s="36"/>
      <c r="AN183" s="36"/>
      <c r="AO183" s="36"/>
      <c r="AP183" s="36"/>
      <c r="AQ183" s="36"/>
      <c r="AR183" s="36"/>
      <c r="AS183" s="36"/>
      <c r="AT183" s="36"/>
      <c r="AU183" s="39" t="str">
        <f t="shared" si="32"/>
        <v xml:space="preserve"> </v>
      </c>
      <c r="AV183" s="24"/>
    </row>
    <row r="184" spans="1:48" ht="15" customHeight="1" hidden="1" outlineLevel="1">
      <c r="A184" s="76">
        <f t="shared" si="29"/>
        <v>0</v>
      </c>
      <c r="B184" s="18">
        <f t="shared" si="33"/>
        <v>0</v>
      </c>
      <c r="C184" s="40"/>
      <c r="D184" s="13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8" t="str">
        <f t="shared" si="30"/>
        <v xml:space="preserve"> </v>
      </c>
      <c r="R184" s="40"/>
      <c r="S184" s="13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9" t="str">
        <f t="shared" si="31"/>
        <v xml:space="preserve"> </v>
      </c>
      <c r="AG184" s="40"/>
      <c r="AH184" s="13"/>
      <c r="AI184" s="36"/>
      <c r="AJ184" s="36"/>
      <c r="AK184" s="36"/>
      <c r="AL184" s="36"/>
      <c r="AM184" s="36"/>
      <c r="AN184" s="36"/>
      <c r="AO184" s="36"/>
      <c r="AP184" s="36"/>
      <c r="AQ184" s="36"/>
      <c r="AR184" s="36"/>
      <c r="AS184" s="36"/>
      <c r="AT184" s="36"/>
      <c r="AU184" s="39" t="str">
        <f t="shared" si="32"/>
        <v xml:space="preserve"> </v>
      </c>
      <c r="AV184" s="24"/>
    </row>
    <row r="185" spans="1:48" ht="15" customHeight="1" hidden="1" outlineLevel="1">
      <c r="A185" s="76">
        <f t="shared" si="29"/>
        <v>0</v>
      </c>
      <c r="B185" s="18">
        <f t="shared" si="33"/>
        <v>0</v>
      </c>
      <c r="C185" s="40"/>
      <c r="D185" s="13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8" t="str">
        <f t="shared" si="30"/>
        <v xml:space="preserve"> </v>
      </c>
      <c r="R185" s="40"/>
      <c r="S185" s="13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9" t="str">
        <f t="shared" si="31"/>
        <v xml:space="preserve"> </v>
      </c>
      <c r="AG185" s="40"/>
      <c r="AH185" s="13"/>
      <c r="AI185" s="36"/>
      <c r="AJ185" s="36"/>
      <c r="AK185" s="36"/>
      <c r="AL185" s="36"/>
      <c r="AM185" s="36"/>
      <c r="AN185" s="36"/>
      <c r="AO185" s="36"/>
      <c r="AP185" s="36"/>
      <c r="AQ185" s="36"/>
      <c r="AR185" s="36"/>
      <c r="AS185" s="36"/>
      <c r="AT185" s="36"/>
      <c r="AU185" s="39" t="str">
        <f t="shared" si="32"/>
        <v xml:space="preserve"> </v>
      </c>
      <c r="AV185" s="24"/>
    </row>
    <row r="186" spans="1:48" ht="15" customHeight="1" hidden="1" outlineLevel="1">
      <c r="A186" s="76">
        <f t="shared" si="29"/>
        <v>0</v>
      </c>
      <c r="B186" s="18">
        <f t="shared" si="33"/>
        <v>0</v>
      </c>
      <c r="C186" s="40"/>
      <c r="D186" s="13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8" t="str">
        <f t="shared" si="30"/>
        <v xml:space="preserve"> </v>
      </c>
      <c r="R186" s="40"/>
      <c r="S186" s="13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9" t="str">
        <f t="shared" si="31"/>
        <v xml:space="preserve"> </v>
      </c>
      <c r="AG186" s="40"/>
      <c r="AH186" s="13"/>
      <c r="AI186" s="36"/>
      <c r="AJ186" s="36"/>
      <c r="AK186" s="36"/>
      <c r="AL186" s="36"/>
      <c r="AM186" s="36"/>
      <c r="AN186" s="36"/>
      <c r="AO186" s="36"/>
      <c r="AP186" s="36"/>
      <c r="AQ186" s="36"/>
      <c r="AR186" s="36"/>
      <c r="AS186" s="36"/>
      <c r="AT186" s="36"/>
      <c r="AU186" s="39" t="str">
        <f t="shared" si="32"/>
        <v xml:space="preserve"> </v>
      </c>
      <c r="AV186" s="24"/>
    </row>
    <row r="187" spans="1:48" ht="15" customHeight="1" hidden="1" outlineLevel="1">
      <c r="A187" s="76">
        <f t="shared" si="29"/>
        <v>0</v>
      </c>
      <c r="B187" s="18">
        <f t="shared" si="33"/>
        <v>0</v>
      </c>
      <c r="C187" s="40"/>
      <c r="D187" s="13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8" t="str">
        <f t="shared" si="30"/>
        <v xml:space="preserve"> </v>
      </c>
      <c r="R187" s="40"/>
      <c r="S187" s="13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9" t="str">
        <f t="shared" si="31"/>
        <v xml:space="preserve"> </v>
      </c>
      <c r="AG187" s="40"/>
      <c r="AH187" s="13"/>
      <c r="AI187" s="36"/>
      <c r="AJ187" s="36"/>
      <c r="AK187" s="36"/>
      <c r="AL187" s="36"/>
      <c r="AM187" s="36"/>
      <c r="AN187" s="36"/>
      <c r="AO187" s="36"/>
      <c r="AP187" s="36"/>
      <c r="AQ187" s="36"/>
      <c r="AR187" s="36"/>
      <c r="AS187" s="36"/>
      <c r="AT187" s="36"/>
      <c r="AU187" s="39" t="str">
        <f t="shared" si="32"/>
        <v xml:space="preserve"> </v>
      </c>
      <c r="AV187" s="24"/>
    </row>
    <row r="188" spans="1:48" ht="15" customHeight="1" hidden="1" outlineLevel="1">
      <c r="A188" s="76">
        <f t="shared" si="29"/>
        <v>0</v>
      </c>
      <c r="B188" s="18">
        <f t="shared" si="33"/>
        <v>0</v>
      </c>
      <c r="C188" s="40"/>
      <c r="D188" s="13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8" t="str">
        <f t="shared" si="30"/>
        <v xml:space="preserve"> </v>
      </c>
      <c r="R188" s="40"/>
      <c r="S188" s="13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39" t="str">
        <f t="shared" si="31"/>
        <v xml:space="preserve"> </v>
      </c>
      <c r="AG188" s="40"/>
      <c r="AH188" s="13"/>
      <c r="AI188" s="36"/>
      <c r="AJ188" s="36"/>
      <c r="AK188" s="36"/>
      <c r="AL188" s="36"/>
      <c r="AM188" s="36"/>
      <c r="AN188" s="36"/>
      <c r="AO188" s="36"/>
      <c r="AP188" s="36"/>
      <c r="AQ188" s="36"/>
      <c r="AR188" s="36"/>
      <c r="AS188" s="36"/>
      <c r="AT188" s="36"/>
      <c r="AU188" s="39" t="str">
        <f t="shared" si="32"/>
        <v xml:space="preserve"> </v>
      </c>
      <c r="AV188" s="25"/>
    </row>
    <row r="189" spans="1:48" ht="15" customHeight="1" hidden="1" outlineLevel="1">
      <c r="A189" s="76">
        <f t="shared" si="29"/>
        <v>0</v>
      </c>
      <c r="B189" s="18">
        <f t="shared" si="33"/>
        <v>0</v>
      </c>
      <c r="C189" s="40"/>
      <c r="D189" s="13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8" t="str">
        <f t="shared" si="30"/>
        <v xml:space="preserve"> </v>
      </c>
      <c r="R189" s="40"/>
      <c r="S189" s="13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F189" s="39" t="str">
        <f t="shared" si="31"/>
        <v xml:space="preserve"> </v>
      </c>
      <c r="AG189" s="40"/>
      <c r="AH189" s="13"/>
      <c r="AI189" s="36"/>
      <c r="AJ189" s="36"/>
      <c r="AK189" s="36"/>
      <c r="AL189" s="36"/>
      <c r="AM189" s="36"/>
      <c r="AN189" s="36"/>
      <c r="AO189" s="36"/>
      <c r="AP189" s="36"/>
      <c r="AQ189" s="36"/>
      <c r="AR189" s="36"/>
      <c r="AS189" s="36"/>
      <c r="AT189" s="36"/>
      <c r="AU189" s="39" t="str">
        <f t="shared" si="32"/>
        <v xml:space="preserve"> </v>
      </c>
      <c r="AV189" s="25"/>
    </row>
    <row r="190" spans="1:48" ht="15" customHeight="1" hidden="1" outlineLevel="1">
      <c r="A190" s="76">
        <f t="shared" si="29"/>
        <v>0</v>
      </c>
      <c r="B190" s="18">
        <f t="shared" si="33"/>
        <v>0</v>
      </c>
      <c r="C190" s="40"/>
      <c r="D190" s="13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8" t="str">
        <f t="shared" si="30"/>
        <v xml:space="preserve"> </v>
      </c>
      <c r="R190" s="40"/>
      <c r="S190" s="13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9" t="str">
        <f t="shared" si="31"/>
        <v xml:space="preserve"> </v>
      </c>
      <c r="AG190" s="40"/>
      <c r="AH190" s="13"/>
      <c r="AI190" s="36"/>
      <c r="AJ190" s="36"/>
      <c r="AK190" s="36"/>
      <c r="AL190" s="36"/>
      <c r="AM190" s="36"/>
      <c r="AN190" s="36"/>
      <c r="AO190" s="36"/>
      <c r="AP190" s="36"/>
      <c r="AQ190" s="36"/>
      <c r="AR190" s="36"/>
      <c r="AS190" s="36"/>
      <c r="AT190" s="36"/>
      <c r="AU190" s="39" t="str">
        <f t="shared" si="32"/>
        <v xml:space="preserve"> </v>
      </c>
      <c r="AV190" s="25"/>
    </row>
    <row r="191" spans="1:48" ht="15" customHeight="1" hidden="1" outlineLevel="1">
      <c r="A191" s="76">
        <f t="shared" si="29"/>
        <v>0</v>
      </c>
      <c r="B191" s="18">
        <f t="shared" si="33"/>
        <v>0</v>
      </c>
      <c r="C191" s="40"/>
      <c r="D191" s="13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8" t="str">
        <f t="shared" si="30"/>
        <v xml:space="preserve"> </v>
      </c>
      <c r="R191" s="40"/>
      <c r="S191" s="13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F191" s="39" t="str">
        <f t="shared" si="31"/>
        <v xml:space="preserve"> </v>
      </c>
      <c r="AG191" s="40"/>
      <c r="AH191" s="13"/>
      <c r="AI191" s="36"/>
      <c r="AJ191" s="36"/>
      <c r="AK191" s="36"/>
      <c r="AL191" s="36"/>
      <c r="AM191" s="36"/>
      <c r="AN191" s="36"/>
      <c r="AO191" s="36"/>
      <c r="AP191" s="36"/>
      <c r="AQ191" s="36"/>
      <c r="AR191" s="36"/>
      <c r="AS191" s="36"/>
      <c r="AT191" s="36"/>
      <c r="AU191" s="39" t="str">
        <f t="shared" si="32"/>
        <v xml:space="preserve"> </v>
      </c>
      <c r="AV191" s="25"/>
    </row>
    <row r="192" spans="1:48" ht="15" customHeight="1" hidden="1" outlineLevel="1">
      <c r="A192" s="76">
        <f t="shared" si="29"/>
        <v>0</v>
      </c>
      <c r="B192" s="18">
        <f t="shared" si="33"/>
        <v>0</v>
      </c>
      <c r="C192" s="40"/>
      <c r="D192" s="13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8" t="str">
        <f t="shared" si="30"/>
        <v xml:space="preserve"> </v>
      </c>
      <c r="R192" s="40"/>
      <c r="S192" s="13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F192" s="39" t="str">
        <f t="shared" si="31"/>
        <v xml:space="preserve"> </v>
      </c>
      <c r="AG192" s="40"/>
      <c r="AH192" s="13"/>
      <c r="AI192" s="36"/>
      <c r="AJ192" s="36"/>
      <c r="AK192" s="36"/>
      <c r="AL192" s="36"/>
      <c r="AM192" s="36"/>
      <c r="AN192" s="36"/>
      <c r="AO192" s="36"/>
      <c r="AP192" s="36"/>
      <c r="AQ192" s="36"/>
      <c r="AR192" s="36"/>
      <c r="AS192" s="36"/>
      <c r="AT192" s="36"/>
      <c r="AU192" s="39" t="str">
        <f t="shared" si="32"/>
        <v xml:space="preserve"> </v>
      </c>
      <c r="AV192" s="25"/>
    </row>
    <row r="193" spans="1:48" ht="15" customHeight="1" hidden="1" outlineLevel="1">
      <c r="A193" s="76">
        <f t="shared" si="29"/>
        <v>0</v>
      </c>
      <c r="B193" s="18">
        <f t="shared" si="33"/>
        <v>0</v>
      </c>
      <c r="C193" s="40"/>
      <c r="D193" s="13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8" t="str">
        <f t="shared" si="30"/>
        <v xml:space="preserve"> </v>
      </c>
      <c r="R193" s="40"/>
      <c r="S193" s="13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F193" s="39" t="str">
        <f t="shared" si="31"/>
        <v xml:space="preserve"> </v>
      </c>
      <c r="AG193" s="40"/>
      <c r="AH193" s="13"/>
      <c r="AI193" s="36"/>
      <c r="AJ193" s="36"/>
      <c r="AK193" s="36"/>
      <c r="AL193" s="36"/>
      <c r="AM193" s="36"/>
      <c r="AN193" s="36"/>
      <c r="AO193" s="36"/>
      <c r="AP193" s="36"/>
      <c r="AQ193" s="36"/>
      <c r="AR193" s="36"/>
      <c r="AS193" s="36"/>
      <c r="AT193" s="36"/>
      <c r="AU193" s="39" t="str">
        <f t="shared" si="32"/>
        <v xml:space="preserve"> </v>
      </c>
      <c r="AV193" s="25"/>
    </row>
    <row r="194" spans="1:48" ht="15" customHeight="1" hidden="1" outlineLevel="1">
      <c r="A194" s="76">
        <f t="shared" si="29"/>
        <v>0</v>
      </c>
      <c r="B194" s="18">
        <f t="shared" si="33"/>
        <v>0</v>
      </c>
      <c r="C194" s="40"/>
      <c r="D194" s="13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8" t="str">
        <f t="shared" si="30"/>
        <v xml:space="preserve"> </v>
      </c>
      <c r="R194" s="40"/>
      <c r="S194" s="13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F194" s="39" t="str">
        <f t="shared" si="31"/>
        <v xml:space="preserve"> </v>
      </c>
      <c r="AG194" s="40"/>
      <c r="AH194" s="13"/>
      <c r="AI194" s="36"/>
      <c r="AJ194" s="36"/>
      <c r="AK194" s="36"/>
      <c r="AL194" s="36"/>
      <c r="AM194" s="36"/>
      <c r="AN194" s="36"/>
      <c r="AO194" s="36"/>
      <c r="AP194" s="36"/>
      <c r="AQ194" s="36"/>
      <c r="AR194" s="36"/>
      <c r="AS194" s="36"/>
      <c r="AT194" s="36"/>
      <c r="AU194" s="39" t="str">
        <f t="shared" si="32"/>
        <v xml:space="preserve"> </v>
      </c>
      <c r="AV194" s="25"/>
    </row>
    <row r="195" spans="1:48" ht="15" customHeight="1" hidden="1" outlineLevel="1">
      <c r="A195" s="76">
        <f t="shared" si="29"/>
        <v>0</v>
      </c>
      <c r="B195" s="18">
        <f t="shared" si="33"/>
        <v>0</v>
      </c>
      <c r="C195" s="40"/>
      <c r="D195" s="13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8" t="str">
        <f t="shared" si="30"/>
        <v xml:space="preserve"> </v>
      </c>
      <c r="R195" s="40"/>
      <c r="S195" s="13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F195" s="39" t="str">
        <f t="shared" si="31"/>
        <v xml:space="preserve"> </v>
      </c>
      <c r="AG195" s="40"/>
      <c r="AH195" s="13"/>
      <c r="AI195" s="36"/>
      <c r="AJ195" s="36"/>
      <c r="AK195" s="36"/>
      <c r="AL195" s="36"/>
      <c r="AM195" s="36"/>
      <c r="AN195" s="36"/>
      <c r="AO195" s="36"/>
      <c r="AP195" s="36"/>
      <c r="AQ195" s="36"/>
      <c r="AR195" s="36"/>
      <c r="AS195" s="36"/>
      <c r="AT195" s="36"/>
      <c r="AU195" s="39" t="str">
        <f t="shared" si="32"/>
        <v xml:space="preserve"> </v>
      </c>
      <c r="AV195" s="25"/>
    </row>
    <row r="196" spans="1:48" ht="15" customHeight="1" hidden="1" outlineLevel="1">
      <c r="A196" s="76">
        <f t="shared" si="29"/>
        <v>0</v>
      </c>
      <c r="B196" s="18">
        <f t="shared" si="33"/>
        <v>0</v>
      </c>
      <c r="C196" s="40"/>
      <c r="D196" s="13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8" t="str">
        <f t="shared" si="30"/>
        <v xml:space="preserve"> </v>
      </c>
      <c r="R196" s="40"/>
      <c r="S196" s="13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F196" s="41" t="str">
        <f t="shared" si="31"/>
        <v xml:space="preserve"> </v>
      </c>
      <c r="AG196" s="40"/>
      <c r="AH196" s="13"/>
      <c r="AI196" s="36"/>
      <c r="AJ196" s="36"/>
      <c r="AK196" s="36"/>
      <c r="AL196" s="36"/>
      <c r="AM196" s="36"/>
      <c r="AN196" s="36"/>
      <c r="AO196" s="36"/>
      <c r="AP196" s="36"/>
      <c r="AQ196" s="36"/>
      <c r="AR196" s="36"/>
      <c r="AS196" s="36"/>
      <c r="AT196" s="36"/>
      <c r="AU196" s="39" t="str">
        <f t="shared" si="32"/>
        <v xml:space="preserve"> </v>
      </c>
      <c r="AV196" s="25"/>
    </row>
    <row r="197" spans="1:48" ht="15" customHeight="1" hidden="1" outlineLevel="1">
      <c r="A197" s="76">
        <f t="shared" si="29"/>
        <v>0</v>
      </c>
      <c r="B197" s="18">
        <f t="shared" si="33"/>
        <v>0</v>
      </c>
      <c r="C197" s="40"/>
      <c r="D197" s="13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8" t="str">
        <f t="shared" si="30"/>
        <v xml:space="preserve"> </v>
      </c>
      <c r="R197" s="40"/>
      <c r="S197" s="13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F197" s="41" t="str">
        <f t="shared" si="31"/>
        <v xml:space="preserve"> </v>
      </c>
      <c r="AG197" s="40"/>
      <c r="AH197" s="13"/>
      <c r="AI197" s="36"/>
      <c r="AJ197" s="36"/>
      <c r="AK197" s="36"/>
      <c r="AL197" s="36"/>
      <c r="AM197" s="36"/>
      <c r="AN197" s="36"/>
      <c r="AO197" s="36"/>
      <c r="AP197" s="36"/>
      <c r="AQ197" s="36"/>
      <c r="AR197" s="36"/>
      <c r="AS197" s="36"/>
      <c r="AT197" s="36"/>
      <c r="AU197" s="39" t="str">
        <f t="shared" si="32"/>
        <v xml:space="preserve"> </v>
      </c>
      <c r="AV197" s="25"/>
    </row>
    <row r="198" spans="1:48" ht="15" customHeight="1">
      <c r="A198" s="76">
        <f>IF((SUM(D198:Q198)+SUM(R198:AF198)+SUM(AG198:AU198))=0,0,1)</f>
        <v>0</v>
      </c>
      <c r="B198" s="119"/>
      <c r="C198" s="11" t="s">
        <v>7</v>
      </c>
      <c r="D198" s="26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8"/>
      <c r="Q198" s="80">
        <f>COUNTIF(Q200:Q224,"-")</f>
        <v>0</v>
      </c>
      <c r="R198" s="11" t="s">
        <v>7</v>
      </c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30"/>
      <c r="AF198" s="31">
        <f>COUNTIF(AF200:AF224,"-")</f>
        <v>0</v>
      </c>
      <c r="AG198" s="11" t="s">
        <v>7</v>
      </c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30"/>
      <c r="AU198" s="31">
        <f>COUNTIF(AU200:AU224,"-")</f>
        <v>0</v>
      </c>
      <c r="AV198" s="25"/>
    </row>
    <row r="199" spans="1:48" ht="15" customHeight="1" collapsed="1">
      <c r="A199" s="76">
        <f aca="true" t="shared" si="34" ref="A199:A224">IF((SUM(D199:Q199)+SUM(R199:AF199)+SUM(AG199:AU199))=0,0,1)</f>
        <v>0</v>
      </c>
      <c r="B199" s="120"/>
      <c r="C199" s="11" t="s">
        <v>8</v>
      </c>
      <c r="D199" s="26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8"/>
      <c r="Q199" s="80">
        <f>COUNTIF(Q200:Q224,"-")+COUNTIF(Q200:Q224,"+")</f>
        <v>0</v>
      </c>
      <c r="R199" s="11" t="s">
        <v>8</v>
      </c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30"/>
      <c r="AF199" s="31">
        <f>COUNTIF(AF200:AF224,"-")+COUNTIF(AF200:AF224,"+")</f>
        <v>0</v>
      </c>
      <c r="AG199" s="11" t="s">
        <v>8</v>
      </c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30"/>
      <c r="AU199" s="31">
        <f>COUNTIF(AU200:AU224,"-")+COUNTIF(AU200:AU224,"+")</f>
        <v>0</v>
      </c>
      <c r="AV199" s="25"/>
    </row>
    <row r="200" spans="1:48" ht="15" customHeight="1" hidden="1" outlineLevel="1">
      <c r="A200" s="76">
        <f t="shared" si="34"/>
        <v>0</v>
      </c>
      <c r="B200" s="18">
        <f>B198</f>
        <v>0</v>
      </c>
      <c r="C200" s="35"/>
      <c r="D200" s="13"/>
      <c r="E200" s="36"/>
      <c r="F200" s="36"/>
      <c r="G200" s="36"/>
      <c r="H200" s="36"/>
      <c r="I200" s="36"/>
      <c r="J200" s="36"/>
      <c r="K200" s="36"/>
      <c r="L200" s="36"/>
      <c r="M200" s="36"/>
      <c r="N200" s="37"/>
      <c r="O200" s="36"/>
      <c r="P200" s="36"/>
      <c r="Q200" s="38" t="str">
        <f>IF(C200&gt;0,IF(AND(E200&lt;=$E$6,F200&lt;=$F$6,G200&lt;=$G$6,H200&lt;=$H$6,I200&lt;=$I$6,J200&lt;=$J$6,K200&lt;=$K$6,L200&lt;=$L$6,M200&lt;=$M$6,N200&lt;=$N$6,O200&lt;=$O$6,P200&lt;=$P$6),"+","-")," ")</f>
        <v xml:space="preserve"> </v>
      </c>
      <c r="R200" s="35"/>
      <c r="S200" s="13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F200" s="39" t="str">
        <f>IF(S200&gt;0,IF(AND(T200&lt;=$T$6,U200&lt;=$U$6,V200&lt;=$V$6,W200&lt;=$W$6,X200&lt;=$X$6,Y200&lt;=$Y$6,Z200&lt;=$Z$6,AA200&lt;=$AA$6,AB200&lt;=$AB$6,AC200&lt;=$AC$6,AD200&lt;=$AD$6,AE200&lt;=$AE$6),"+","-")," ")</f>
        <v xml:space="preserve"> </v>
      </c>
      <c r="AG200" s="35"/>
      <c r="AH200" s="13"/>
      <c r="AI200" s="36"/>
      <c r="AJ200" s="36"/>
      <c r="AK200" s="36"/>
      <c r="AL200" s="36"/>
      <c r="AM200" s="36"/>
      <c r="AN200" s="36"/>
      <c r="AO200" s="36"/>
      <c r="AP200" s="36"/>
      <c r="AQ200" s="36"/>
      <c r="AR200" s="36"/>
      <c r="AS200" s="36"/>
      <c r="AT200" s="36"/>
      <c r="AU200" s="39" t="str">
        <f>IF(AG200&gt;0,IF(AND(AI200&lt;=$AI$6,AJ200&lt;=$AJ$6,AK200&lt;=$AK$6,AL200&lt;=$AL$6,AM200&lt;=$AM$6,AN200&lt;=$AN$6,AO200&lt;=$AO$6,AP200&lt;=$AP$6,AT200&lt;=$AT$6,AQ200&lt;=$AQ$6,AR200&lt;=$AR$6,AS200&lt;=$AS$6),"+","-")," ")</f>
        <v xml:space="preserve"> </v>
      </c>
      <c r="AV200" s="24"/>
    </row>
    <row r="201" spans="1:48" ht="15" customHeight="1" hidden="1" outlineLevel="1">
      <c r="A201" s="76">
        <f t="shared" si="34"/>
        <v>0</v>
      </c>
      <c r="B201" s="18">
        <f>B200</f>
        <v>0</v>
      </c>
      <c r="C201" s="35"/>
      <c r="D201" s="13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8" t="str">
        <f aca="true" t="shared" si="35" ref="Q201:Q224">IF(C201&gt;0,IF(AND(E201&lt;=$E$6,F201&lt;=$F$6,G201&lt;=$G$6,H201&lt;=$H$6,I201&lt;=$I$6,J201&lt;=$J$6,K201&lt;=$K$6,L201&lt;=$L$6,M201&lt;=$M$6,N201&lt;=$N$6,O201&lt;=$O$6,P201&lt;=$P$6),"+","-")," ")</f>
        <v xml:space="preserve"> </v>
      </c>
      <c r="R201" s="35"/>
      <c r="S201" s="13"/>
      <c r="T201" s="36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F201" s="39" t="str">
        <f aca="true" t="shared" si="36" ref="AF201:AF224">IF(S201&gt;0,IF(AND(T201&lt;=$T$6,U201&lt;=$U$6,V201&lt;=$V$6,W201&lt;=$W$6,X201&lt;=$X$6,Y201&lt;=$Y$6,Z201&lt;=$Z$6,AA201&lt;=$AA$6,AB201&lt;=$AB$6,AC201&lt;=$AC$6,AD201&lt;=$AD$6,AE201&lt;=$AE$6),"+","-")," ")</f>
        <v xml:space="preserve"> </v>
      </c>
      <c r="AG201" s="35"/>
      <c r="AH201" s="13"/>
      <c r="AI201" s="36"/>
      <c r="AJ201" s="36"/>
      <c r="AK201" s="36"/>
      <c r="AL201" s="36"/>
      <c r="AM201" s="36"/>
      <c r="AN201" s="36"/>
      <c r="AO201" s="36"/>
      <c r="AP201" s="36"/>
      <c r="AQ201" s="36"/>
      <c r="AR201" s="36"/>
      <c r="AS201" s="36"/>
      <c r="AT201" s="36"/>
      <c r="AU201" s="39" t="str">
        <f aca="true" t="shared" si="37" ref="AU201:AU224">IF(AG201&gt;0,IF(AND(AI201&lt;=$AI$6,AJ201&lt;=$AJ$6,AK201&lt;=$AK$6,AL201&lt;=$AL$6,AM201&lt;=$AM$6,AN201&lt;=$AN$6,AO201&lt;=$AO$6,AP201&lt;=$AP$6,AT201&lt;=$AT$6,AQ201&lt;=$AQ$6,AR201&lt;=$AR$6,AS201&lt;=$AS$6),"+","-")," ")</f>
        <v xml:space="preserve"> </v>
      </c>
      <c r="AV201" s="24"/>
    </row>
    <row r="202" spans="1:48" ht="15" customHeight="1" hidden="1" outlineLevel="1">
      <c r="A202" s="76">
        <f t="shared" si="34"/>
        <v>0</v>
      </c>
      <c r="B202" s="18">
        <f aca="true" t="shared" si="38" ref="B202:B224">B201</f>
        <v>0</v>
      </c>
      <c r="C202" s="35"/>
      <c r="D202" s="13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8" t="str">
        <f t="shared" si="35"/>
        <v xml:space="preserve"> </v>
      </c>
      <c r="R202" s="35"/>
      <c r="S202" s="13"/>
      <c r="T202" s="36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F202" s="39" t="str">
        <f t="shared" si="36"/>
        <v xml:space="preserve"> </v>
      </c>
      <c r="AG202" s="35"/>
      <c r="AH202" s="13"/>
      <c r="AI202" s="36"/>
      <c r="AJ202" s="36"/>
      <c r="AK202" s="36"/>
      <c r="AL202" s="36"/>
      <c r="AM202" s="36"/>
      <c r="AN202" s="36"/>
      <c r="AO202" s="36"/>
      <c r="AP202" s="36"/>
      <c r="AQ202" s="36"/>
      <c r="AR202" s="36"/>
      <c r="AS202" s="36"/>
      <c r="AT202" s="36"/>
      <c r="AU202" s="39" t="str">
        <f t="shared" si="37"/>
        <v xml:space="preserve"> </v>
      </c>
      <c r="AV202" s="24"/>
    </row>
    <row r="203" spans="1:48" ht="15" customHeight="1" hidden="1" outlineLevel="1">
      <c r="A203" s="76">
        <f t="shared" si="34"/>
        <v>0</v>
      </c>
      <c r="B203" s="18">
        <f t="shared" si="38"/>
        <v>0</v>
      </c>
      <c r="C203" s="35"/>
      <c r="D203" s="13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8" t="str">
        <f t="shared" si="35"/>
        <v xml:space="preserve"> </v>
      </c>
      <c r="R203" s="35"/>
      <c r="S203" s="13"/>
      <c r="T203" s="36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F203" s="39" t="str">
        <f t="shared" si="36"/>
        <v xml:space="preserve"> </v>
      </c>
      <c r="AG203" s="35"/>
      <c r="AH203" s="13"/>
      <c r="AI203" s="36"/>
      <c r="AJ203" s="36"/>
      <c r="AK203" s="36"/>
      <c r="AL203" s="36"/>
      <c r="AM203" s="36"/>
      <c r="AN203" s="36"/>
      <c r="AO203" s="36"/>
      <c r="AP203" s="36"/>
      <c r="AQ203" s="36"/>
      <c r="AR203" s="36"/>
      <c r="AS203" s="36"/>
      <c r="AT203" s="36"/>
      <c r="AU203" s="39" t="str">
        <f t="shared" si="37"/>
        <v xml:space="preserve"> </v>
      </c>
      <c r="AV203" s="24"/>
    </row>
    <row r="204" spans="1:48" ht="15" customHeight="1" hidden="1" outlineLevel="1">
      <c r="A204" s="76">
        <f t="shared" si="34"/>
        <v>0</v>
      </c>
      <c r="B204" s="18">
        <f t="shared" si="38"/>
        <v>0</v>
      </c>
      <c r="C204" s="35"/>
      <c r="D204" s="13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8" t="str">
        <f t="shared" si="35"/>
        <v xml:space="preserve"> </v>
      </c>
      <c r="R204" s="35"/>
      <c r="S204" s="13"/>
      <c r="T204" s="36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F204" s="39" t="str">
        <f t="shared" si="36"/>
        <v xml:space="preserve"> </v>
      </c>
      <c r="AG204" s="35"/>
      <c r="AH204" s="13"/>
      <c r="AI204" s="36"/>
      <c r="AJ204" s="36"/>
      <c r="AK204" s="36"/>
      <c r="AL204" s="36"/>
      <c r="AM204" s="36"/>
      <c r="AN204" s="36"/>
      <c r="AO204" s="36"/>
      <c r="AP204" s="36"/>
      <c r="AQ204" s="36"/>
      <c r="AR204" s="36"/>
      <c r="AS204" s="36"/>
      <c r="AT204" s="36"/>
      <c r="AU204" s="39" t="str">
        <f t="shared" si="37"/>
        <v xml:space="preserve"> </v>
      </c>
      <c r="AV204" s="24"/>
    </row>
    <row r="205" spans="1:48" ht="15" customHeight="1" hidden="1" outlineLevel="1">
      <c r="A205" s="76">
        <f t="shared" si="34"/>
        <v>0</v>
      </c>
      <c r="B205" s="18">
        <f t="shared" si="38"/>
        <v>0</v>
      </c>
      <c r="C205" s="35"/>
      <c r="D205" s="13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8" t="str">
        <f t="shared" si="35"/>
        <v xml:space="preserve"> </v>
      </c>
      <c r="R205" s="35"/>
      <c r="S205" s="13"/>
      <c r="T205" s="36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F205" s="39" t="str">
        <f t="shared" si="36"/>
        <v xml:space="preserve"> </v>
      </c>
      <c r="AG205" s="35"/>
      <c r="AH205" s="13"/>
      <c r="AI205" s="36"/>
      <c r="AJ205" s="36"/>
      <c r="AK205" s="36"/>
      <c r="AL205" s="36"/>
      <c r="AM205" s="36"/>
      <c r="AN205" s="36"/>
      <c r="AO205" s="36"/>
      <c r="AP205" s="36"/>
      <c r="AQ205" s="36"/>
      <c r="AR205" s="36"/>
      <c r="AS205" s="36"/>
      <c r="AT205" s="36"/>
      <c r="AU205" s="39" t="str">
        <f t="shared" si="37"/>
        <v xml:space="preserve"> </v>
      </c>
      <c r="AV205" s="24"/>
    </row>
    <row r="206" spans="1:48" ht="15" customHeight="1" hidden="1" outlineLevel="1">
      <c r="A206" s="76">
        <f t="shared" si="34"/>
        <v>0</v>
      </c>
      <c r="B206" s="18">
        <f t="shared" si="38"/>
        <v>0</v>
      </c>
      <c r="C206" s="35"/>
      <c r="D206" s="13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8" t="str">
        <f t="shared" si="35"/>
        <v xml:space="preserve"> </v>
      </c>
      <c r="R206" s="35"/>
      <c r="S206" s="13"/>
      <c r="T206" s="36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F206" s="39" t="str">
        <f t="shared" si="36"/>
        <v xml:space="preserve"> </v>
      </c>
      <c r="AG206" s="35"/>
      <c r="AH206" s="13"/>
      <c r="AI206" s="36"/>
      <c r="AJ206" s="36"/>
      <c r="AK206" s="36"/>
      <c r="AL206" s="36"/>
      <c r="AM206" s="36"/>
      <c r="AN206" s="36"/>
      <c r="AO206" s="36"/>
      <c r="AP206" s="36"/>
      <c r="AQ206" s="36"/>
      <c r="AR206" s="36"/>
      <c r="AS206" s="36"/>
      <c r="AT206" s="36"/>
      <c r="AU206" s="39" t="str">
        <f t="shared" si="37"/>
        <v xml:space="preserve"> </v>
      </c>
      <c r="AV206" s="24"/>
    </row>
    <row r="207" spans="1:48" ht="15" customHeight="1" hidden="1" outlineLevel="1">
      <c r="A207" s="76">
        <f t="shared" si="34"/>
        <v>0</v>
      </c>
      <c r="B207" s="18">
        <f t="shared" si="38"/>
        <v>0</v>
      </c>
      <c r="C207" s="40"/>
      <c r="D207" s="13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8" t="str">
        <f t="shared" si="35"/>
        <v xml:space="preserve"> </v>
      </c>
      <c r="R207" s="40"/>
      <c r="S207" s="13"/>
      <c r="T207" s="36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F207" s="39" t="str">
        <f t="shared" si="36"/>
        <v xml:space="preserve"> </v>
      </c>
      <c r="AG207" s="40"/>
      <c r="AH207" s="13"/>
      <c r="AI207" s="36"/>
      <c r="AJ207" s="36"/>
      <c r="AK207" s="36"/>
      <c r="AL207" s="36"/>
      <c r="AM207" s="36"/>
      <c r="AN207" s="36"/>
      <c r="AO207" s="36"/>
      <c r="AP207" s="36"/>
      <c r="AQ207" s="36"/>
      <c r="AR207" s="36"/>
      <c r="AS207" s="36"/>
      <c r="AT207" s="36"/>
      <c r="AU207" s="39" t="str">
        <f t="shared" si="37"/>
        <v xml:space="preserve"> </v>
      </c>
      <c r="AV207" s="24"/>
    </row>
    <row r="208" spans="1:48" ht="15" customHeight="1" hidden="1" outlineLevel="1">
      <c r="A208" s="76">
        <f t="shared" si="34"/>
        <v>0</v>
      </c>
      <c r="B208" s="18">
        <f t="shared" si="38"/>
        <v>0</v>
      </c>
      <c r="C208" s="40"/>
      <c r="D208" s="13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8" t="str">
        <f t="shared" si="35"/>
        <v xml:space="preserve"> </v>
      </c>
      <c r="R208" s="40"/>
      <c r="S208" s="13"/>
      <c r="T208" s="36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F208" s="39" t="str">
        <f t="shared" si="36"/>
        <v xml:space="preserve"> </v>
      </c>
      <c r="AG208" s="40"/>
      <c r="AH208" s="13"/>
      <c r="AI208" s="36"/>
      <c r="AJ208" s="36"/>
      <c r="AK208" s="36"/>
      <c r="AL208" s="36"/>
      <c r="AM208" s="36"/>
      <c r="AN208" s="36"/>
      <c r="AO208" s="36"/>
      <c r="AP208" s="36"/>
      <c r="AQ208" s="36"/>
      <c r="AR208" s="36"/>
      <c r="AS208" s="36"/>
      <c r="AT208" s="36"/>
      <c r="AU208" s="39" t="str">
        <f t="shared" si="37"/>
        <v xml:space="preserve"> </v>
      </c>
      <c r="AV208" s="24"/>
    </row>
    <row r="209" spans="1:48" ht="15" customHeight="1" hidden="1" outlineLevel="1">
      <c r="A209" s="76">
        <f t="shared" si="34"/>
        <v>0</v>
      </c>
      <c r="B209" s="18">
        <f t="shared" si="38"/>
        <v>0</v>
      </c>
      <c r="C209" s="40"/>
      <c r="D209" s="13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8" t="str">
        <f t="shared" si="35"/>
        <v xml:space="preserve"> </v>
      </c>
      <c r="R209" s="40"/>
      <c r="S209" s="13"/>
      <c r="T209" s="36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F209" s="39" t="str">
        <f t="shared" si="36"/>
        <v xml:space="preserve"> </v>
      </c>
      <c r="AG209" s="40"/>
      <c r="AH209" s="13"/>
      <c r="AI209" s="36"/>
      <c r="AJ209" s="36"/>
      <c r="AK209" s="36"/>
      <c r="AL209" s="36"/>
      <c r="AM209" s="36"/>
      <c r="AN209" s="36"/>
      <c r="AO209" s="36"/>
      <c r="AP209" s="36"/>
      <c r="AQ209" s="36"/>
      <c r="AR209" s="36"/>
      <c r="AS209" s="36"/>
      <c r="AT209" s="36"/>
      <c r="AU209" s="39" t="str">
        <f t="shared" si="37"/>
        <v xml:space="preserve"> </v>
      </c>
      <c r="AV209" s="24"/>
    </row>
    <row r="210" spans="1:48" ht="15" customHeight="1" hidden="1" outlineLevel="1">
      <c r="A210" s="76">
        <f t="shared" si="34"/>
        <v>0</v>
      </c>
      <c r="B210" s="18">
        <f t="shared" si="38"/>
        <v>0</v>
      </c>
      <c r="C210" s="40"/>
      <c r="D210" s="13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8" t="str">
        <f t="shared" si="35"/>
        <v xml:space="preserve"> </v>
      </c>
      <c r="R210" s="40"/>
      <c r="S210" s="13"/>
      <c r="T210" s="36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F210" s="39" t="str">
        <f t="shared" si="36"/>
        <v xml:space="preserve"> </v>
      </c>
      <c r="AG210" s="40"/>
      <c r="AH210" s="13"/>
      <c r="AI210" s="36"/>
      <c r="AJ210" s="36"/>
      <c r="AK210" s="36"/>
      <c r="AL210" s="36"/>
      <c r="AM210" s="36"/>
      <c r="AN210" s="36"/>
      <c r="AO210" s="36"/>
      <c r="AP210" s="36"/>
      <c r="AQ210" s="36"/>
      <c r="AR210" s="36"/>
      <c r="AS210" s="36"/>
      <c r="AT210" s="36"/>
      <c r="AU210" s="39" t="str">
        <f t="shared" si="37"/>
        <v xml:space="preserve"> </v>
      </c>
      <c r="AV210" s="24"/>
    </row>
    <row r="211" spans="1:48" ht="15" customHeight="1" hidden="1" outlineLevel="1">
      <c r="A211" s="76">
        <f t="shared" si="34"/>
        <v>0</v>
      </c>
      <c r="B211" s="18">
        <f t="shared" si="38"/>
        <v>0</v>
      </c>
      <c r="C211" s="40"/>
      <c r="D211" s="13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8" t="str">
        <f t="shared" si="35"/>
        <v xml:space="preserve"> </v>
      </c>
      <c r="R211" s="40"/>
      <c r="S211" s="13"/>
      <c r="T211" s="36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F211" s="39" t="str">
        <f t="shared" si="36"/>
        <v xml:space="preserve"> </v>
      </c>
      <c r="AG211" s="40"/>
      <c r="AH211" s="13"/>
      <c r="AI211" s="36"/>
      <c r="AJ211" s="36"/>
      <c r="AK211" s="36"/>
      <c r="AL211" s="36"/>
      <c r="AM211" s="36"/>
      <c r="AN211" s="36"/>
      <c r="AO211" s="36"/>
      <c r="AP211" s="36"/>
      <c r="AQ211" s="36"/>
      <c r="AR211" s="36"/>
      <c r="AS211" s="36"/>
      <c r="AT211" s="36"/>
      <c r="AU211" s="39" t="str">
        <f t="shared" si="37"/>
        <v xml:space="preserve"> </v>
      </c>
      <c r="AV211" s="24"/>
    </row>
    <row r="212" spans="1:48" ht="15" customHeight="1" hidden="1" outlineLevel="1">
      <c r="A212" s="76">
        <f t="shared" si="34"/>
        <v>0</v>
      </c>
      <c r="B212" s="18">
        <f t="shared" si="38"/>
        <v>0</v>
      </c>
      <c r="C212" s="40"/>
      <c r="D212" s="13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8" t="str">
        <f t="shared" si="35"/>
        <v xml:space="preserve"> </v>
      </c>
      <c r="R212" s="40"/>
      <c r="S212" s="13"/>
      <c r="T212" s="36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F212" s="39" t="str">
        <f t="shared" si="36"/>
        <v xml:space="preserve"> </v>
      </c>
      <c r="AG212" s="40"/>
      <c r="AH212" s="13"/>
      <c r="AI212" s="36"/>
      <c r="AJ212" s="36"/>
      <c r="AK212" s="36"/>
      <c r="AL212" s="36"/>
      <c r="AM212" s="36"/>
      <c r="AN212" s="36"/>
      <c r="AO212" s="36"/>
      <c r="AP212" s="36"/>
      <c r="AQ212" s="36"/>
      <c r="AR212" s="36"/>
      <c r="AS212" s="36"/>
      <c r="AT212" s="36"/>
      <c r="AU212" s="39" t="str">
        <f t="shared" si="37"/>
        <v xml:space="preserve"> </v>
      </c>
      <c r="AV212" s="24"/>
    </row>
    <row r="213" spans="1:48" ht="15" customHeight="1" hidden="1" outlineLevel="1">
      <c r="A213" s="76">
        <f t="shared" si="34"/>
        <v>0</v>
      </c>
      <c r="B213" s="18">
        <f t="shared" si="38"/>
        <v>0</v>
      </c>
      <c r="C213" s="40"/>
      <c r="D213" s="13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8" t="str">
        <f t="shared" si="35"/>
        <v xml:space="preserve"> </v>
      </c>
      <c r="R213" s="40"/>
      <c r="S213" s="13"/>
      <c r="T213" s="36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F213" s="39" t="str">
        <f t="shared" si="36"/>
        <v xml:space="preserve"> </v>
      </c>
      <c r="AG213" s="40"/>
      <c r="AH213" s="13"/>
      <c r="AI213" s="36"/>
      <c r="AJ213" s="36"/>
      <c r="AK213" s="36"/>
      <c r="AL213" s="36"/>
      <c r="AM213" s="36"/>
      <c r="AN213" s="36"/>
      <c r="AO213" s="36"/>
      <c r="AP213" s="36"/>
      <c r="AQ213" s="36"/>
      <c r="AR213" s="36"/>
      <c r="AS213" s="36"/>
      <c r="AT213" s="36"/>
      <c r="AU213" s="39" t="str">
        <f t="shared" si="37"/>
        <v xml:space="preserve"> </v>
      </c>
      <c r="AV213" s="24"/>
    </row>
    <row r="214" spans="1:48" ht="15" customHeight="1" hidden="1" outlineLevel="1">
      <c r="A214" s="76">
        <f t="shared" si="34"/>
        <v>0</v>
      </c>
      <c r="B214" s="18">
        <f t="shared" si="38"/>
        <v>0</v>
      </c>
      <c r="C214" s="40"/>
      <c r="D214" s="13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8" t="str">
        <f t="shared" si="35"/>
        <v xml:space="preserve"> </v>
      </c>
      <c r="R214" s="40"/>
      <c r="S214" s="13"/>
      <c r="T214" s="36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F214" s="39" t="str">
        <f t="shared" si="36"/>
        <v xml:space="preserve"> </v>
      </c>
      <c r="AG214" s="40"/>
      <c r="AH214" s="13"/>
      <c r="AI214" s="36"/>
      <c r="AJ214" s="36"/>
      <c r="AK214" s="36"/>
      <c r="AL214" s="36"/>
      <c r="AM214" s="36"/>
      <c r="AN214" s="36"/>
      <c r="AO214" s="36"/>
      <c r="AP214" s="36"/>
      <c r="AQ214" s="36"/>
      <c r="AR214" s="36"/>
      <c r="AS214" s="36"/>
      <c r="AT214" s="36"/>
      <c r="AU214" s="39" t="str">
        <f t="shared" si="37"/>
        <v xml:space="preserve"> </v>
      </c>
      <c r="AV214" s="24"/>
    </row>
    <row r="215" spans="1:48" ht="15" customHeight="1" hidden="1" outlineLevel="1">
      <c r="A215" s="76">
        <f t="shared" si="34"/>
        <v>0</v>
      </c>
      <c r="B215" s="18">
        <f t="shared" si="38"/>
        <v>0</v>
      </c>
      <c r="C215" s="40"/>
      <c r="D215" s="13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8" t="str">
        <f t="shared" si="35"/>
        <v xml:space="preserve"> </v>
      </c>
      <c r="R215" s="40"/>
      <c r="S215" s="13"/>
      <c r="T215" s="36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F215" s="39" t="str">
        <f t="shared" si="36"/>
        <v xml:space="preserve"> </v>
      </c>
      <c r="AG215" s="40"/>
      <c r="AH215" s="13"/>
      <c r="AI215" s="36"/>
      <c r="AJ215" s="36"/>
      <c r="AK215" s="36"/>
      <c r="AL215" s="36"/>
      <c r="AM215" s="36"/>
      <c r="AN215" s="36"/>
      <c r="AO215" s="36"/>
      <c r="AP215" s="36"/>
      <c r="AQ215" s="36"/>
      <c r="AR215" s="36"/>
      <c r="AS215" s="36"/>
      <c r="AT215" s="36"/>
      <c r="AU215" s="39" t="str">
        <f t="shared" si="37"/>
        <v xml:space="preserve"> </v>
      </c>
      <c r="AV215" s="25"/>
    </row>
    <row r="216" spans="1:48" ht="15" customHeight="1" hidden="1" outlineLevel="1">
      <c r="A216" s="76">
        <f t="shared" si="34"/>
        <v>0</v>
      </c>
      <c r="B216" s="18">
        <f t="shared" si="38"/>
        <v>0</v>
      </c>
      <c r="C216" s="40"/>
      <c r="D216" s="13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8" t="str">
        <f t="shared" si="35"/>
        <v xml:space="preserve"> </v>
      </c>
      <c r="R216" s="40"/>
      <c r="S216" s="13"/>
      <c r="T216" s="36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F216" s="39" t="str">
        <f t="shared" si="36"/>
        <v xml:space="preserve"> </v>
      </c>
      <c r="AG216" s="40"/>
      <c r="AH216" s="13"/>
      <c r="AI216" s="36"/>
      <c r="AJ216" s="36"/>
      <c r="AK216" s="36"/>
      <c r="AL216" s="36"/>
      <c r="AM216" s="36"/>
      <c r="AN216" s="36"/>
      <c r="AO216" s="36"/>
      <c r="AP216" s="36"/>
      <c r="AQ216" s="36"/>
      <c r="AR216" s="36"/>
      <c r="AS216" s="36"/>
      <c r="AT216" s="36"/>
      <c r="AU216" s="39" t="str">
        <f t="shared" si="37"/>
        <v xml:space="preserve"> </v>
      </c>
      <c r="AV216" s="25"/>
    </row>
    <row r="217" spans="1:48" ht="15" customHeight="1" hidden="1" outlineLevel="1">
      <c r="A217" s="76">
        <f t="shared" si="34"/>
        <v>0</v>
      </c>
      <c r="B217" s="18">
        <f t="shared" si="38"/>
        <v>0</v>
      </c>
      <c r="C217" s="40"/>
      <c r="D217" s="13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8" t="str">
        <f t="shared" si="35"/>
        <v xml:space="preserve"> </v>
      </c>
      <c r="R217" s="40"/>
      <c r="S217" s="13"/>
      <c r="T217" s="36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F217" s="39" t="str">
        <f t="shared" si="36"/>
        <v xml:space="preserve"> </v>
      </c>
      <c r="AG217" s="40"/>
      <c r="AH217" s="13"/>
      <c r="AI217" s="36"/>
      <c r="AJ217" s="36"/>
      <c r="AK217" s="36"/>
      <c r="AL217" s="36"/>
      <c r="AM217" s="36"/>
      <c r="AN217" s="36"/>
      <c r="AO217" s="36"/>
      <c r="AP217" s="36"/>
      <c r="AQ217" s="36"/>
      <c r="AR217" s="36"/>
      <c r="AS217" s="36"/>
      <c r="AT217" s="36"/>
      <c r="AU217" s="39" t="str">
        <f t="shared" si="37"/>
        <v xml:space="preserve"> </v>
      </c>
      <c r="AV217" s="25"/>
    </row>
    <row r="218" spans="1:48" ht="15" customHeight="1" hidden="1" outlineLevel="1">
      <c r="A218" s="76">
        <f t="shared" si="34"/>
        <v>0</v>
      </c>
      <c r="B218" s="18">
        <f t="shared" si="38"/>
        <v>0</v>
      </c>
      <c r="C218" s="40"/>
      <c r="D218" s="13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8" t="str">
        <f t="shared" si="35"/>
        <v xml:space="preserve"> </v>
      </c>
      <c r="R218" s="40"/>
      <c r="S218" s="13"/>
      <c r="T218" s="36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F218" s="39" t="str">
        <f t="shared" si="36"/>
        <v xml:space="preserve"> </v>
      </c>
      <c r="AG218" s="40"/>
      <c r="AH218" s="13"/>
      <c r="AI218" s="36"/>
      <c r="AJ218" s="36"/>
      <c r="AK218" s="36"/>
      <c r="AL218" s="36"/>
      <c r="AM218" s="36"/>
      <c r="AN218" s="36"/>
      <c r="AO218" s="36"/>
      <c r="AP218" s="36"/>
      <c r="AQ218" s="36"/>
      <c r="AR218" s="36"/>
      <c r="AS218" s="36"/>
      <c r="AT218" s="36"/>
      <c r="AU218" s="39" t="str">
        <f t="shared" si="37"/>
        <v xml:space="preserve"> </v>
      </c>
      <c r="AV218" s="25"/>
    </row>
    <row r="219" spans="1:48" ht="15" customHeight="1" hidden="1" outlineLevel="1">
      <c r="A219" s="76">
        <f t="shared" si="34"/>
        <v>0</v>
      </c>
      <c r="B219" s="18">
        <f t="shared" si="38"/>
        <v>0</v>
      </c>
      <c r="C219" s="40"/>
      <c r="D219" s="13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8" t="str">
        <f t="shared" si="35"/>
        <v xml:space="preserve"> </v>
      </c>
      <c r="R219" s="40"/>
      <c r="S219" s="13"/>
      <c r="T219" s="36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F219" s="39" t="str">
        <f t="shared" si="36"/>
        <v xml:space="preserve"> </v>
      </c>
      <c r="AG219" s="40"/>
      <c r="AH219" s="13"/>
      <c r="AI219" s="36"/>
      <c r="AJ219" s="36"/>
      <c r="AK219" s="36"/>
      <c r="AL219" s="36"/>
      <c r="AM219" s="36"/>
      <c r="AN219" s="36"/>
      <c r="AO219" s="36"/>
      <c r="AP219" s="36"/>
      <c r="AQ219" s="36"/>
      <c r="AR219" s="36"/>
      <c r="AS219" s="36"/>
      <c r="AT219" s="36"/>
      <c r="AU219" s="39" t="str">
        <f t="shared" si="37"/>
        <v xml:space="preserve"> </v>
      </c>
      <c r="AV219" s="25"/>
    </row>
    <row r="220" spans="1:48" ht="15" customHeight="1" hidden="1" outlineLevel="1">
      <c r="A220" s="76">
        <f t="shared" si="34"/>
        <v>0</v>
      </c>
      <c r="B220" s="18">
        <f t="shared" si="38"/>
        <v>0</v>
      </c>
      <c r="C220" s="40"/>
      <c r="D220" s="13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8" t="str">
        <f t="shared" si="35"/>
        <v xml:space="preserve"> </v>
      </c>
      <c r="R220" s="40"/>
      <c r="S220" s="13"/>
      <c r="T220" s="36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F220" s="39" t="str">
        <f t="shared" si="36"/>
        <v xml:space="preserve"> </v>
      </c>
      <c r="AG220" s="40"/>
      <c r="AH220" s="13"/>
      <c r="AI220" s="36"/>
      <c r="AJ220" s="36"/>
      <c r="AK220" s="36"/>
      <c r="AL220" s="36"/>
      <c r="AM220" s="36"/>
      <c r="AN220" s="36"/>
      <c r="AO220" s="36"/>
      <c r="AP220" s="36"/>
      <c r="AQ220" s="36"/>
      <c r="AR220" s="36"/>
      <c r="AS220" s="36"/>
      <c r="AT220" s="36"/>
      <c r="AU220" s="39" t="str">
        <f t="shared" si="37"/>
        <v xml:space="preserve"> </v>
      </c>
      <c r="AV220" s="25"/>
    </row>
    <row r="221" spans="1:48" ht="15" customHeight="1" hidden="1" outlineLevel="1">
      <c r="A221" s="76">
        <f t="shared" si="34"/>
        <v>0</v>
      </c>
      <c r="B221" s="18">
        <f t="shared" si="38"/>
        <v>0</v>
      </c>
      <c r="C221" s="40"/>
      <c r="D221" s="13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8" t="str">
        <f t="shared" si="35"/>
        <v xml:space="preserve"> </v>
      </c>
      <c r="R221" s="40"/>
      <c r="S221" s="13"/>
      <c r="T221" s="36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F221" s="39" t="str">
        <f t="shared" si="36"/>
        <v xml:space="preserve"> </v>
      </c>
      <c r="AG221" s="40"/>
      <c r="AH221" s="13"/>
      <c r="AI221" s="36"/>
      <c r="AJ221" s="36"/>
      <c r="AK221" s="36"/>
      <c r="AL221" s="36"/>
      <c r="AM221" s="36"/>
      <c r="AN221" s="36"/>
      <c r="AO221" s="36"/>
      <c r="AP221" s="36"/>
      <c r="AQ221" s="36"/>
      <c r="AR221" s="36"/>
      <c r="AS221" s="36"/>
      <c r="AT221" s="36"/>
      <c r="AU221" s="39" t="str">
        <f t="shared" si="37"/>
        <v xml:space="preserve"> </v>
      </c>
      <c r="AV221" s="25"/>
    </row>
    <row r="222" spans="1:48" ht="15" customHeight="1" hidden="1" outlineLevel="1">
      <c r="A222" s="76">
        <f t="shared" si="34"/>
        <v>0</v>
      </c>
      <c r="B222" s="18">
        <f t="shared" si="38"/>
        <v>0</v>
      </c>
      <c r="C222" s="40"/>
      <c r="D222" s="13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8" t="str">
        <f t="shared" si="35"/>
        <v xml:space="preserve"> </v>
      </c>
      <c r="R222" s="40"/>
      <c r="S222" s="13"/>
      <c r="T222" s="36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F222" s="39" t="str">
        <f t="shared" si="36"/>
        <v xml:space="preserve"> </v>
      </c>
      <c r="AG222" s="40"/>
      <c r="AH222" s="13"/>
      <c r="AI222" s="36"/>
      <c r="AJ222" s="36"/>
      <c r="AK222" s="36"/>
      <c r="AL222" s="36"/>
      <c r="AM222" s="36"/>
      <c r="AN222" s="36"/>
      <c r="AO222" s="36"/>
      <c r="AP222" s="36"/>
      <c r="AQ222" s="36"/>
      <c r="AR222" s="36"/>
      <c r="AS222" s="36"/>
      <c r="AT222" s="36"/>
      <c r="AU222" s="39" t="str">
        <f t="shared" si="37"/>
        <v xml:space="preserve"> </v>
      </c>
      <c r="AV222" s="25"/>
    </row>
    <row r="223" spans="1:48" ht="15" customHeight="1" hidden="1" outlineLevel="1">
      <c r="A223" s="76">
        <f t="shared" si="34"/>
        <v>0</v>
      </c>
      <c r="B223" s="18">
        <f t="shared" si="38"/>
        <v>0</v>
      </c>
      <c r="C223" s="40"/>
      <c r="D223" s="13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8" t="str">
        <f t="shared" si="35"/>
        <v xml:space="preserve"> </v>
      </c>
      <c r="R223" s="40"/>
      <c r="S223" s="13"/>
      <c r="T223" s="36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F223" s="41" t="str">
        <f t="shared" si="36"/>
        <v xml:space="preserve"> </v>
      </c>
      <c r="AG223" s="40"/>
      <c r="AH223" s="13"/>
      <c r="AI223" s="36"/>
      <c r="AJ223" s="36"/>
      <c r="AK223" s="36"/>
      <c r="AL223" s="36"/>
      <c r="AM223" s="36"/>
      <c r="AN223" s="36"/>
      <c r="AO223" s="36"/>
      <c r="AP223" s="36"/>
      <c r="AQ223" s="36"/>
      <c r="AR223" s="36"/>
      <c r="AS223" s="36"/>
      <c r="AT223" s="36"/>
      <c r="AU223" s="39" t="str">
        <f t="shared" si="37"/>
        <v xml:space="preserve"> </v>
      </c>
      <c r="AV223" s="25"/>
    </row>
    <row r="224" spans="1:48" ht="15" customHeight="1" hidden="1" outlineLevel="1">
      <c r="A224" s="76">
        <f t="shared" si="34"/>
        <v>0</v>
      </c>
      <c r="B224" s="18">
        <f t="shared" si="38"/>
        <v>0</v>
      </c>
      <c r="C224" s="40"/>
      <c r="D224" s="13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8" t="str">
        <f t="shared" si="35"/>
        <v xml:space="preserve"> </v>
      </c>
      <c r="R224" s="40"/>
      <c r="S224" s="13"/>
      <c r="T224" s="36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F224" s="41" t="str">
        <f t="shared" si="36"/>
        <v xml:space="preserve"> </v>
      </c>
      <c r="AG224" s="40"/>
      <c r="AH224" s="13"/>
      <c r="AI224" s="36"/>
      <c r="AJ224" s="36"/>
      <c r="AK224" s="36"/>
      <c r="AL224" s="36"/>
      <c r="AM224" s="36"/>
      <c r="AN224" s="36"/>
      <c r="AO224" s="36"/>
      <c r="AP224" s="36"/>
      <c r="AQ224" s="36"/>
      <c r="AR224" s="36"/>
      <c r="AS224" s="36"/>
      <c r="AT224" s="36"/>
      <c r="AU224" s="39" t="str">
        <f t="shared" si="37"/>
        <v xml:space="preserve"> </v>
      </c>
      <c r="AV224" s="25"/>
    </row>
    <row r="225" spans="1:48" ht="15" customHeight="1">
      <c r="A225" s="76">
        <f>IF((SUM(D225:Q225)+SUM(R225:AF225)+SUM(AG225:AU225))=0,0,1)</f>
        <v>0</v>
      </c>
      <c r="B225" s="119"/>
      <c r="C225" s="11" t="s">
        <v>7</v>
      </c>
      <c r="D225" s="26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8"/>
      <c r="Q225" s="80">
        <f>COUNTIF(Q227:Q251,"-")</f>
        <v>0</v>
      </c>
      <c r="R225" s="11" t="s">
        <v>7</v>
      </c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30"/>
      <c r="AF225" s="31">
        <f>COUNTIF(AF227:AF251,"-")</f>
        <v>0</v>
      </c>
      <c r="AG225" s="11" t="s">
        <v>7</v>
      </c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30"/>
      <c r="AU225" s="31">
        <f>COUNTIF(AU227:AU251,"-")</f>
        <v>0</v>
      </c>
      <c r="AV225" s="25"/>
    </row>
    <row r="226" spans="1:48" ht="15" customHeight="1" collapsed="1">
      <c r="A226" s="76">
        <f aca="true" t="shared" si="39" ref="A226:A251">IF((SUM(D226:Q226)+SUM(R226:AF226)+SUM(AG226:AU226))=0,0,1)</f>
        <v>0</v>
      </c>
      <c r="B226" s="120"/>
      <c r="C226" s="11" t="s">
        <v>8</v>
      </c>
      <c r="D226" s="26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8"/>
      <c r="Q226" s="80">
        <f>COUNTIF(Q227:Q251,"-")+COUNTIF(Q227:Q251,"+")</f>
        <v>0</v>
      </c>
      <c r="R226" s="11" t="s">
        <v>8</v>
      </c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30"/>
      <c r="AF226" s="31">
        <f>COUNTIF(AF227:AF251,"-")+COUNTIF(AF227:AF251,"+")</f>
        <v>0</v>
      </c>
      <c r="AG226" s="11" t="s">
        <v>8</v>
      </c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30"/>
      <c r="AU226" s="31">
        <f>COUNTIF(AU227:AU251,"-")+COUNTIF(AU227:AU251,"+")</f>
        <v>0</v>
      </c>
      <c r="AV226" s="25"/>
    </row>
    <row r="227" spans="1:48" ht="15" customHeight="1" hidden="1" outlineLevel="1">
      <c r="A227" s="76">
        <f t="shared" si="39"/>
        <v>0</v>
      </c>
      <c r="B227" s="18">
        <f>B225</f>
        <v>0</v>
      </c>
      <c r="C227" s="35"/>
      <c r="D227" s="13"/>
      <c r="E227" s="36"/>
      <c r="F227" s="36"/>
      <c r="G227" s="36"/>
      <c r="H227" s="36"/>
      <c r="I227" s="36"/>
      <c r="J227" s="36"/>
      <c r="K227" s="36"/>
      <c r="L227" s="36"/>
      <c r="M227" s="36"/>
      <c r="N227" s="37"/>
      <c r="O227" s="36"/>
      <c r="P227" s="36"/>
      <c r="Q227" s="38" t="str">
        <f>IF(C227&gt;0,IF(AND(E227&lt;=$E$6,F227&lt;=$F$6,G227&lt;=$G$6,H227&lt;=$H$6,I227&lt;=$I$6,J227&lt;=$J$6,K227&lt;=$K$6,L227&lt;=$L$6,M227&lt;=$M$6,N227&lt;=$N$6,O227&lt;=$O$6,P227&lt;=$P$6),"+","-")," ")</f>
        <v xml:space="preserve"> </v>
      </c>
      <c r="R227" s="35"/>
      <c r="S227" s="13"/>
      <c r="T227" s="36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F227" s="39" t="str">
        <f>IF(S227&gt;0,IF(AND(T227&lt;=$T$6,U227&lt;=$U$6,V227&lt;=$V$6,W227&lt;=$W$6,X227&lt;=$X$6,Y227&lt;=$Y$6,Z227&lt;=$Z$6,AA227&lt;=$AA$6,AB227&lt;=$AB$6,AC227&lt;=$AC$6,AD227&lt;=$AD$6,AE227&lt;=$AE$6),"+","-")," ")</f>
        <v xml:space="preserve"> </v>
      </c>
      <c r="AG227" s="35"/>
      <c r="AH227" s="13"/>
      <c r="AI227" s="36"/>
      <c r="AJ227" s="36"/>
      <c r="AK227" s="36"/>
      <c r="AL227" s="36"/>
      <c r="AM227" s="36"/>
      <c r="AN227" s="36"/>
      <c r="AO227" s="36"/>
      <c r="AP227" s="36"/>
      <c r="AQ227" s="36"/>
      <c r="AR227" s="36"/>
      <c r="AS227" s="36"/>
      <c r="AT227" s="36"/>
      <c r="AU227" s="39" t="str">
        <f>IF(AG227&gt;0,IF(AND(AI227&lt;=$AI$6,AJ227&lt;=$AJ$6,AK227&lt;=$AK$6,AL227&lt;=$AL$6,AM227&lt;=$AM$6,AN227&lt;=$AN$6,AO227&lt;=$AO$6,AP227&lt;=$AP$6,AT227&lt;=$AT$6,AQ227&lt;=$AQ$6,AR227&lt;=$AR$6,AS227&lt;=$AS$6),"+","-")," ")</f>
        <v xml:space="preserve"> </v>
      </c>
      <c r="AV227" s="24"/>
    </row>
    <row r="228" spans="1:48" ht="15" customHeight="1" hidden="1" outlineLevel="1">
      <c r="A228" s="76">
        <f t="shared" si="39"/>
        <v>0</v>
      </c>
      <c r="B228" s="18">
        <f>B227</f>
        <v>0</v>
      </c>
      <c r="C228" s="35"/>
      <c r="D228" s="13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8" t="str">
        <f aca="true" t="shared" si="40" ref="Q228:Q251">IF(C228&gt;0,IF(AND(E228&lt;=$E$6,F228&lt;=$F$6,G228&lt;=$G$6,H228&lt;=$H$6,I228&lt;=$I$6,J228&lt;=$J$6,K228&lt;=$K$6,L228&lt;=$L$6,M228&lt;=$M$6,N228&lt;=$N$6,O228&lt;=$O$6,P228&lt;=$P$6),"+","-")," ")</f>
        <v xml:space="preserve"> </v>
      </c>
      <c r="R228" s="35"/>
      <c r="S228" s="13"/>
      <c r="T228" s="36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F228" s="39" t="str">
        <f aca="true" t="shared" si="41" ref="AF228:AF251">IF(S228&gt;0,IF(AND(T228&lt;=$T$6,U228&lt;=$U$6,V228&lt;=$V$6,W228&lt;=$W$6,X228&lt;=$X$6,Y228&lt;=$Y$6,Z228&lt;=$Z$6,AA228&lt;=$AA$6,AB228&lt;=$AB$6,AC228&lt;=$AC$6,AD228&lt;=$AD$6,AE228&lt;=$AE$6),"+","-")," ")</f>
        <v xml:space="preserve"> </v>
      </c>
      <c r="AG228" s="35"/>
      <c r="AH228" s="13"/>
      <c r="AI228" s="36"/>
      <c r="AJ228" s="36"/>
      <c r="AK228" s="36"/>
      <c r="AL228" s="36"/>
      <c r="AM228" s="36"/>
      <c r="AN228" s="36"/>
      <c r="AO228" s="36"/>
      <c r="AP228" s="36"/>
      <c r="AQ228" s="36"/>
      <c r="AR228" s="36"/>
      <c r="AS228" s="36"/>
      <c r="AT228" s="36"/>
      <c r="AU228" s="39" t="str">
        <f aca="true" t="shared" si="42" ref="AU228:AU251">IF(AG228&gt;0,IF(AND(AI228&lt;=$AI$6,AJ228&lt;=$AJ$6,AK228&lt;=$AK$6,AL228&lt;=$AL$6,AM228&lt;=$AM$6,AN228&lt;=$AN$6,AO228&lt;=$AO$6,AP228&lt;=$AP$6,AT228&lt;=$AT$6,AQ228&lt;=$AQ$6,AR228&lt;=$AR$6,AS228&lt;=$AS$6),"+","-")," ")</f>
        <v xml:space="preserve"> </v>
      </c>
      <c r="AV228" s="24"/>
    </row>
    <row r="229" spans="1:48" ht="15" customHeight="1" hidden="1" outlineLevel="1">
      <c r="A229" s="76">
        <f t="shared" si="39"/>
        <v>0</v>
      </c>
      <c r="B229" s="18">
        <f aca="true" t="shared" si="43" ref="B229:B251">B228</f>
        <v>0</v>
      </c>
      <c r="C229" s="35"/>
      <c r="D229" s="13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8" t="str">
        <f t="shared" si="40"/>
        <v xml:space="preserve"> </v>
      </c>
      <c r="R229" s="35"/>
      <c r="S229" s="13"/>
      <c r="T229" s="36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F229" s="39" t="str">
        <f t="shared" si="41"/>
        <v xml:space="preserve"> </v>
      </c>
      <c r="AG229" s="35"/>
      <c r="AH229" s="13"/>
      <c r="AI229" s="36"/>
      <c r="AJ229" s="36"/>
      <c r="AK229" s="36"/>
      <c r="AL229" s="36"/>
      <c r="AM229" s="36"/>
      <c r="AN229" s="36"/>
      <c r="AO229" s="36"/>
      <c r="AP229" s="36"/>
      <c r="AQ229" s="36"/>
      <c r="AR229" s="36"/>
      <c r="AS229" s="36"/>
      <c r="AT229" s="36"/>
      <c r="AU229" s="39" t="str">
        <f t="shared" si="42"/>
        <v xml:space="preserve"> </v>
      </c>
      <c r="AV229" s="24"/>
    </row>
    <row r="230" spans="1:48" ht="15" customHeight="1" hidden="1" outlineLevel="1">
      <c r="A230" s="76">
        <f t="shared" si="39"/>
        <v>0</v>
      </c>
      <c r="B230" s="18">
        <f t="shared" si="43"/>
        <v>0</v>
      </c>
      <c r="C230" s="35"/>
      <c r="D230" s="13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8" t="str">
        <f t="shared" si="40"/>
        <v xml:space="preserve"> </v>
      </c>
      <c r="R230" s="35"/>
      <c r="S230" s="13"/>
      <c r="T230" s="36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F230" s="39" t="str">
        <f t="shared" si="41"/>
        <v xml:space="preserve"> </v>
      </c>
      <c r="AG230" s="35"/>
      <c r="AH230" s="13"/>
      <c r="AI230" s="36"/>
      <c r="AJ230" s="36"/>
      <c r="AK230" s="36"/>
      <c r="AL230" s="36"/>
      <c r="AM230" s="36"/>
      <c r="AN230" s="36"/>
      <c r="AO230" s="36"/>
      <c r="AP230" s="36"/>
      <c r="AQ230" s="36"/>
      <c r="AR230" s="36"/>
      <c r="AS230" s="36"/>
      <c r="AT230" s="36"/>
      <c r="AU230" s="39" t="str">
        <f t="shared" si="42"/>
        <v xml:space="preserve"> </v>
      </c>
      <c r="AV230" s="24"/>
    </row>
    <row r="231" spans="1:48" ht="15" customHeight="1" hidden="1" outlineLevel="1">
      <c r="A231" s="76">
        <f t="shared" si="39"/>
        <v>0</v>
      </c>
      <c r="B231" s="18">
        <f t="shared" si="43"/>
        <v>0</v>
      </c>
      <c r="C231" s="35"/>
      <c r="D231" s="13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8" t="str">
        <f t="shared" si="40"/>
        <v xml:space="preserve"> </v>
      </c>
      <c r="R231" s="35"/>
      <c r="S231" s="13"/>
      <c r="T231" s="36"/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F231" s="39" t="str">
        <f t="shared" si="41"/>
        <v xml:space="preserve"> </v>
      </c>
      <c r="AG231" s="35"/>
      <c r="AH231" s="13"/>
      <c r="AI231" s="36"/>
      <c r="AJ231" s="36"/>
      <c r="AK231" s="36"/>
      <c r="AL231" s="36"/>
      <c r="AM231" s="36"/>
      <c r="AN231" s="36"/>
      <c r="AO231" s="36"/>
      <c r="AP231" s="36"/>
      <c r="AQ231" s="36"/>
      <c r="AR231" s="36"/>
      <c r="AS231" s="36"/>
      <c r="AT231" s="36"/>
      <c r="AU231" s="39" t="str">
        <f t="shared" si="42"/>
        <v xml:space="preserve"> </v>
      </c>
      <c r="AV231" s="24"/>
    </row>
    <row r="232" spans="1:48" ht="15" customHeight="1" hidden="1" outlineLevel="1">
      <c r="A232" s="76">
        <f t="shared" si="39"/>
        <v>0</v>
      </c>
      <c r="B232" s="18">
        <f t="shared" si="43"/>
        <v>0</v>
      </c>
      <c r="C232" s="35"/>
      <c r="D232" s="13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8" t="str">
        <f t="shared" si="40"/>
        <v xml:space="preserve"> </v>
      </c>
      <c r="R232" s="35"/>
      <c r="S232" s="13"/>
      <c r="T232" s="36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F232" s="39" t="str">
        <f t="shared" si="41"/>
        <v xml:space="preserve"> </v>
      </c>
      <c r="AG232" s="35"/>
      <c r="AH232" s="13"/>
      <c r="AI232" s="36"/>
      <c r="AJ232" s="36"/>
      <c r="AK232" s="36"/>
      <c r="AL232" s="36"/>
      <c r="AM232" s="36"/>
      <c r="AN232" s="36"/>
      <c r="AO232" s="36"/>
      <c r="AP232" s="36"/>
      <c r="AQ232" s="36"/>
      <c r="AR232" s="36"/>
      <c r="AS232" s="36"/>
      <c r="AT232" s="36"/>
      <c r="AU232" s="39" t="str">
        <f t="shared" si="42"/>
        <v xml:space="preserve"> </v>
      </c>
      <c r="AV232" s="24"/>
    </row>
    <row r="233" spans="1:48" ht="15" customHeight="1" hidden="1" outlineLevel="1">
      <c r="A233" s="76">
        <f t="shared" si="39"/>
        <v>0</v>
      </c>
      <c r="B233" s="18">
        <f t="shared" si="43"/>
        <v>0</v>
      </c>
      <c r="C233" s="35"/>
      <c r="D233" s="13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8" t="str">
        <f t="shared" si="40"/>
        <v xml:space="preserve"> </v>
      </c>
      <c r="R233" s="35"/>
      <c r="S233" s="13"/>
      <c r="T233" s="36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F233" s="39" t="str">
        <f t="shared" si="41"/>
        <v xml:space="preserve"> </v>
      </c>
      <c r="AG233" s="35"/>
      <c r="AH233" s="13"/>
      <c r="AI233" s="36"/>
      <c r="AJ233" s="36"/>
      <c r="AK233" s="36"/>
      <c r="AL233" s="36"/>
      <c r="AM233" s="36"/>
      <c r="AN233" s="36"/>
      <c r="AO233" s="36"/>
      <c r="AP233" s="36"/>
      <c r="AQ233" s="36"/>
      <c r="AR233" s="36"/>
      <c r="AS233" s="36"/>
      <c r="AT233" s="36"/>
      <c r="AU233" s="39" t="str">
        <f t="shared" si="42"/>
        <v xml:space="preserve"> </v>
      </c>
      <c r="AV233" s="24"/>
    </row>
    <row r="234" spans="1:48" ht="15" customHeight="1" hidden="1" outlineLevel="1">
      <c r="A234" s="76">
        <f t="shared" si="39"/>
        <v>0</v>
      </c>
      <c r="B234" s="18">
        <f t="shared" si="43"/>
        <v>0</v>
      </c>
      <c r="C234" s="40"/>
      <c r="D234" s="13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8" t="str">
        <f t="shared" si="40"/>
        <v xml:space="preserve"> </v>
      </c>
      <c r="R234" s="40"/>
      <c r="S234" s="13"/>
      <c r="T234" s="36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F234" s="39" t="str">
        <f t="shared" si="41"/>
        <v xml:space="preserve"> </v>
      </c>
      <c r="AG234" s="40"/>
      <c r="AH234" s="13"/>
      <c r="AI234" s="36"/>
      <c r="AJ234" s="36"/>
      <c r="AK234" s="36"/>
      <c r="AL234" s="36"/>
      <c r="AM234" s="36"/>
      <c r="AN234" s="36"/>
      <c r="AO234" s="36"/>
      <c r="AP234" s="36"/>
      <c r="AQ234" s="36"/>
      <c r="AR234" s="36"/>
      <c r="AS234" s="36"/>
      <c r="AT234" s="36"/>
      <c r="AU234" s="39" t="str">
        <f t="shared" si="42"/>
        <v xml:space="preserve"> </v>
      </c>
      <c r="AV234" s="24"/>
    </row>
    <row r="235" spans="1:48" ht="15" customHeight="1" hidden="1" outlineLevel="1">
      <c r="A235" s="76">
        <f t="shared" si="39"/>
        <v>0</v>
      </c>
      <c r="B235" s="18">
        <f t="shared" si="43"/>
        <v>0</v>
      </c>
      <c r="C235" s="40"/>
      <c r="D235" s="13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8" t="str">
        <f t="shared" si="40"/>
        <v xml:space="preserve"> </v>
      </c>
      <c r="R235" s="40"/>
      <c r="S235" s="13"/>
      <c r="T235" s="36"/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F235" s="39" t="str">
        <f t="shared" si="41"/>
        <v xml:space="preserve"> </v>
      </c>
      <c r="AG235" s="40"/>
      <c r="AH235" s="13"/>
      <c r="AI235" s="36"/>
      <c r="AJ235" s="36"/>
      <c r="AK235" s="36"/>
      <c r="AL235" s="36"/>
      <c r="AM235" s="36"/>
      <c r="AN235" s="36"/>
      <c r="AO235" s="36"/>
      <c r="AP235" s="36"/>
      <c r="AQ235" s="36"/>
      <c r="AR235" s="36"/>
      <c r="AS235" s="36"/>
      <c r="AT235" s="36"/>
      <c r="AU235" s="39" t="str">
        <f t="shared" si="42"/>
        <v xml:space="preserve"> </v>
      </c>
      <c r="AV235" s="24"/>
    </row>
    <row r="236" spans="1:48" ht="15" customHeight="1" hidden="1" outlineLevel="1">
      <c r="A236" s="76">
        <f t="shared" si="39"/>
        <v>0</v>
      </c>
      <c r="B236" s="18">
        <f t="shared" si="43"/>
        <v>0</v>
      </c>
      <c r="C236" s="40"/>
      <c r="D236" s="13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8" t="str">
        <f t="shared" si="40"/>
        <v xml:space="preserve"> </v>
      </c>
      <c r="R236" s="40"/>
      <c r="S236" s="13"/>
      <c r="T236" s="36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F236" s="39" t="str">
        <f t="shared" si="41"/>
        <v xml:space="preserve"> </v>
      </c>
      <c r="AG236" s="40"/>
      <c r="AH236" s="13"/>
      <c r="AI236" s="36"/>
      <c r="AJ236" s="36"/>
      <c r="AK236" s="36"/>
      <c r="AL236" s="36"/>
      <c r="AM236" s="36"/>
      <c r="AN236" s="36"/>
      <c r="AO236" s="36"/>
      <c r="AP236" s="36"/>
      <c r="AQ236" s="36"/>
      <c r="AR236" s="36"/>
      <c r="AS236" s="36"/>
      <c r="AT236" s="36"/>
      <c r="AU236" s="39" t="str">
        <f t="shared" si="42"/>
        <v xml:space="preserve"> </v>
      </c>
      <c r="AV236" s="24"/>
    </row>
    <row r="237" spans="1:48" ht="15" customHeight="1" hidden="1" outlineLevel="1">
      <c r="A237" s="76">
        <f t="shared" si="39"/>
        <v>0</v>
      </c>
      <c r="B237" s="18">
        <f t="shared" si="43"/>
        <v>0</v>
      </c>
      <c r="C237" s="40"/>
      <c r="D237" s="13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8" t="str">
        <f t="shared" si="40"/>
        <v xml:space="preserve"> </v>
      </c>
      <c r="R237" s="40"/>
      <c r="S237" s="13"/>
      <c r="T237" s="36"/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F237" s="39" t="str">
        <f t="shared" si="41"/>
        <v xml:space="preserve"> </v>
      </c>
      <c r="AG237" s="40"/>
      <c r="AH237" s="13"/>
      <c r="AI237" s="36"/>
      <c r="AJ237" s="36"/>
      <c r="AK237" s="36"/>
      <c r="AL237" s="36"/>
      <c r="AM237" s="36"/>
      <c r="AN237" s="36"/>
      <c r="AO237" s="36"/>
      <c r="AP237" s="36"/>
      <c r="AQ237" s="36"/>
      <c r="AR237" s="36"/>
      <c r="AS237" s="36"/>
      <c r="AT237" s="36"/>
      <c r="AU237" s="39" t="str">
        <f t="shared" si="42"/>
        <v xml:space="preserve"> </v>
      </c>
      <c r="AV237" s="24"/>
    </row>
    <row r="238" spans="1:48" ht="15" customHeight="1" hidden="1" outlineLevel="1">
      <c r="A238" s="76">
        <f t="shared" si="39"/>
        <v>0</v>
      </c>
      <c r="B238" s="18">
        <f t="shared" si="43"/>
        <v>0</v>
      </c>
      <c r="C238" s="40"/>
      <c r="D238" s="13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8" t="str">
        <f t="shared" si="40"/>
        <v xml:space="preserve"> </v>
      </c>
      <c r="R238" s="40"/>
      <c r="S238" s="13"/>
      <c r="T238" s="36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F238" s="39" t="str">
        <f t="shared" si="41"/>
        <v xml:space="preserve"> </v>
      </c>
      <c r="AG238" s="40"/>
      <c r="AH238" s="13"/>
      <c r="AI238" s="36"/>
      <c r="AJ238" s="36"/>
      <c r="AK238" s="36"/>
      <c r="AL238" s="36"/>
      <c r="AM238" s="36"/>
      <c r="AN238" s="36"/>
      <c r="AO238" s="36"/>
      <c r="AP238" s="36"/>
      <c r="AQ238" s="36"/>
      <c r="AR238" s="36"/>
      <c r="AS238" s="36"/>
      <c r="AT238" s="36"/>
      <c r="AU238" s="39" t="str">
        <f t="shared" si="42"/>
        <v xml:space="preserve"> </v>
      </c>
      <c r="AV238" s="24"/>
    </row>
    <row r="239" spans="1:48" ht="15" customHeight="1" hidden="1" outlineLevel="1">
      <c r="A239" s="76">
        <f t="shared" si="39"/>
        <v>0</v>
      </c>
      <c r="B239" s="18">
        <f t="shared" si="43"/>
        <v>0</v>
      </c>
      <c r="C239" s="40"/>
      <c r="D239" s="13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8" t="str">
        <f t="shared" si="40"/>
        <v xml:space="preserve"> </v>
      </c>
      <c r="R239" s="40"/>
      <c r="S239" s="13"/>
      <c r="T239" s="36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F239" s="39" t="str">
        <f t="shared" si="41"/>
        <v xml:space="preserve"> </v>
      </c>
      <c r="AG239" s="40"/>
      <c r="AH239" s="13"/>
      <c r="AI239" s="36"/>
      <c r="AJ239" s="36"/>
      <c r="AK239" s="36"/>
      <c r="AL239" s="36"/>
      <c r="AM239" s="36"/>
      <c r="AN239" s="36"/>
      <c r="AO239" s="36"/>
      <c r="AP239" s="36"/>
      <c r="AQ239" s="36"/>
      <c r="AR239" s="36"/>
      <c r="AS239" s="36"/>
      <c r="AT239" s="36"/>
      <c r="AU239" s="39" t="str">
        <f t="shared" si="42"/>
        <v xml:space="preserve"> </v>
      </c>
      <c r="AV239" s="24"/>
    </row>
    <row r="240" spans="1:48" ht="15" customHeight="1" hidden="1" outlineLevel="1">
      <c r="A240" s="76">
        <f t="shared" si="39"/>
        <v>0</v>
      </c>
      <c r="B240" s="18">
        <f t="shared" si="43"/>
        <v>0</v>
      </c>
      <c r="C240" s="40"/>
      <c r="D240" s="13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8" t="str">
        <f t="shared" si="40"/>
        <v xml:space="preserve"> </v>
      </c>
      <c r="R240" s="40"/>
      <c r="S240" s="13"/>
      <c r="T240" s="36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F240" s="39" t="str">
        <f t="shared" si="41"/>
        <v xml:space="preserve"> </v>
      </c>
      <c r="AG240" s="40"/>
      <c r="AH240" s="13"/>
      <c r="AI240" s="36"/>
      <c r="AJ240" s="36"/>
      <c r="AK240" s="36"/>
      <c r="AL240" s="36"/>
      <c r="AM240" s="36"/>
      <c r="AN240" s="36"/>
      <c r="AO240" s="36"/>
      <c r="AP240" s="36"/>
      <c r="AQ240" s="36"/>
      <c r="AR240" s="36"/>
      <c r="AS240" s="36"/>
      <c r="AT240" s="36"/>
      <c r="AU240" s="39" t="str">
        <f t="shared" si="42"/>
        <v xml:space="preserve"> </v>
      </c>
      <c r="AV240" s="24"/>
    </row>
    <row r="241" spans="1:48" ht="15" customHeight="1" hidden="1" outlineLevel="1">
      <c r="A241" s="76">
        <f t="shared" si="39"/>
        <v>0</v>
      </c>
      <c r="B241" s="18">
        <f t="shared" si="43"/>
        <v>0</v>
      </c>
      <c r="C241" s="40"/>
      <c r="D241" s="13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8" t="str">
        <f t="shared" si="40"/>
        <v xml:space="preserve"> </v>
      </c>
      <c r="R241" s="40"/>
      <c r="S241" s="13"/>
      <c r="T241" s="36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F241" s="39" t="str">
        <f t="shared" si="41"/>
        <v xml:space="preserve"> </v>
      </c>
      <c r="AG241" s="40"/>
      <c r="AH241" s="13"/>
      <c r="AI241" s="36"/>
      <c r="AJ241" s="36"/>
      <c r="AK241" s="36"/>
      <c r="AL241" s="36"/>
      <c r="AM241" s="36"/>
      <c r="AN241" s="36"/>
      <c r="AO241" s="36"/>
      <c r="AP241" s="36"/>
      <c r="AQ241" s="36"/>
      <c r="AR241" s="36"/>
      <c r="AS241" s="36"/>
      <c r="AT241" s="36"/>
      <c r="AU241" s="39" t="str">
        <f t="shared" si="42"/>
        <v xml:space="preserve"> </v>
      </c>
      <c r="AV241" s="24"/>
    </row>
    <row r="242" spans="1:48" ht="15" customHeight="1" hidden="1" outlineLevel="1">
      <c r="A242" s="76">
        <f t="shared" si="39"/>
        <v>0</v>
      </c>
      <c r="B242" s="18">
        <f t="shared" si="43"/>
        <v>0</v>
      </c>
      <c r="C242" s="40"/>
      <c r="D242" s="13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8" t="str">
        <f t="shared" si="40"/>
        <v xml:space="preserve"> </v>
      </c>
      <c r="R242" s="40"/>
      <c r="S242" s="13"/>
      <c r="T242" s="36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F242" s="39" t="str">
        <f t="shared" si="41"/>
        <v xml:space="preserve"> </v>
      </c>
      <c r="AG242" s="40"/>
      <c r="AH242" s="13"/>
      <c r="AI242" s="36"/>
      <c r="AJ242" s="36"/>
      <c r="AK242" s="36"/>
      <c r="AL242" s="36"/>
      <c r="AM242" s="36"/>
      <c r="AN242" s="36"/>
      <c r="AO242" s="36"/>
      <c r="AP242" s="36"/>
      <c r="AQ242" s="36"/>
      <c r="AR242" s="36"/>
      <c r="AS242" s="36"/>
      <c r="AT242" s="36"/>
      <c r="AU242" s="39" t="str">
        <f t="shared" si="42"/>
        <v xml:space="preserve"> </v>
      </c>
      <c r="AV242" s="25"/>
    </row>
    <row r="243" spans="1:48" ht="15" customHeight="1" hidden="1" outlineLevel="1">
      <c r="A243" s="76">
        <f t="shared" si="39"/>
        <v>0</v>
      </c>
      <c r="B243" s="18">
        <f t="shared" si="43"/>
        <v>0</v>
      </c>
      <c r="C243" s="40"/>
      <c r="D243" s="13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8" t="str">
        <f t="shared" si="40"/>
        <v xml:space="preserve"> </v>
      </c>
      <c r="R243" s="40"/>
      <c r="S243" s="13"/>
      <c r="T243" s="36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F243" s="39" t="str">
        <f t="shared" si="41"/>
        <v xml:space="preserve"> </v>
      </c>
      <c r="AG243" s="40"/>
      <c r="AH243" s="13"/>
      <c r="AI243" s="36"/>
      <c r="AJ243" s="36"/>
      <c r="AK243" s="36"/>
      <c r="AL243" s="36"/>
      <c r="AM243" s="36"/>
      <c r="AN243" s="36"/>
      <c r="AO243" s="36"/>
      <c r="AP243" s="36"/>
      <c r="AQ243" s="36"/>
      <c r="AR243" s="36"/>
      <c r="AS243" s="36"/>
      <c r="AT243" s="36"/>
      <c r="AU243" s="39" t="str">
        <f t="shared" si="42"/>
        <v xml:space="preserve"> </v>
      </c>
      <c r="AV243" s="25"/>
    </row>
    <row r="244" spans="1:48" ht="15" customHeight="1" hidden="1" outlineLevel="1">
      <c r="A244" s="76">
        <f t="shared" si="39"/>
        <v>0</v>
      </c>
      <c r="B244" s="18">
        <f t="shared" si="43"/>
        <v>0</v>
      </c>
      <c r="C244" s="40"/>
      <c r="D244" s="13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8" t="str">
        <f t="shared" si="40"/>
        <v xml:space="preserve"> </v>
      </c>
      <c r="R244" s="40"/>
      <c r="S244" s="13"/>
      <c r="T244" s="36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F244" s="39" t="str">
        <f t="shared" si="41"/>
        <v xml:space="preserve"> </v>
      </c>
      <c r="AG244" s="40"/>
      <c r="AH244" s="13"/>
      <c r="AI244" s="36"/>
      <c r="AJ244" s="36"/>
      <c r="AK244" s="36"/>
      <c r="AL244" s="36"/>
      <c r="AM244" s="36"/>
      <c r="AN244" s="36"/>
      <c r="AO244" s="36"/>
      <c r="AP244" s="36"/>
      <c r="AQ244" s="36"/>
      <c r="AR244" s="36"/>
      <c r="AS244" s="36"/>
      <c r="AT244" s="36"/>
      <c r="AU244" s="39" t="str">
        <f t="shared" si="42"/>
        <v xml:space="preserve"> </v>
      </c>
      <c r="AV244" s="25"/>
    </row>
    <row r="245" spans="1:48" ht="15" customHeight="1" hidden="1" outlineLevel="1">
      <c r="A245" s="76">
        <f t="shared" si="39"/>
        <v>0</v>
      </c>
      <c r="B245" s="18">
        <f t="shared" si="43"/>
        <v>0</v>
      </c>
      <c r="C245" s="40"/>
      <c r="D245" s="13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8" t="str">
        <f t="shared" si="40"/>
        <v xml:space="preserve"> </v>
      </c>
      <c r="R245" s="40"/>
      <c r="S245" s="13"/>
      <c r="T245" s="36"/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F245" s="39" t="str">
        <f t="shared" si="41"/>
        <v xml:space="preserve"> </v>
      </c>
      <c r="AG245" s="40"/>
      <c r="AH245" s="13"/>
      <c r="AI245" s="36"/>
      <c r="AJ245" s="36"/>
      <c r="AK245" s="36"/>
      <c r="AL245" s="36"/>
      <c r="AM245" s="36"/>
      <c r="AN245" s="36"/>
      <c r="AO245" s="36"/>
      <c r="AP245" s="36"/>
      <c r="AQ245" s="36"/>
      <c r="AR245" s="36"/>
      <c r="AS245" s="36"/>
      <c r="AT245" s="36"/>
      <c r="AU245" s="39" t="str">
        <f t="shared" si="42"/>
        <v xml:space="preserve"> </v>
      </c>
      <c r="AV245" s="25"/>
    </row>
    <row r="246" spans="1:48" ht="15" customHeight="1" hidden="1" outlineLevel="1">
      <c r="A246" s="76">
        <f t="shared" si="39"/>
        <v>0</v>
      </c>
      <c r="B246" s="18">
        <f t="shared" si="43"/>
        <v>0</v>
      </c>
      <c r="C246" s="40"/>
      <c r="D246" s="13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8" t="str">
        <f t="shared" si="40"/>
        <v xml:space="preserve"> </v>
      </c>
      <c r="R246" s="40"/>
      <c r="S246" s="13"/>
      <c r="T246" s="36"/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F246" s="39" t="str">
        <f t="shared" si="41"/>
        <v xml:space="preserve"> </v>
      </c>
      <c r="AG246" s="40"/>
      <c r="AH246" s="13"/>
      <c r="AI246" s="36"/>
      <c r="AJ246" s="36"/>
      <c r="AK246" s="36"/>
      <c r="AL246" s="36"/>
      <c r="AM246" s="36"/>
      <c r="AN246" s="36"/>
      <c r="AO246" s="36"/>
      <c r="AP246" s="36"/>
      <c r="AQ246" s="36"/>
      <c r="AR246" s="36"/>
      <c r="AS246" s="36"/>
      <c r="AT246" s="36"/>
      <c r="AU246" s="39" t="str">
        <f t="shared" si="42"/>
        <v xml:space="preserve"> </v>
      </c>
      <c r="AV246" s="25"/>
    </row>
    <row r="247" spans="1:48" ht="15" customHeight="1" hidden="1" outlineLevel="1">
      <c r="A247" s="76">
        <f t="shared" si="39"/>
        <v>0</v>
      </c>
      <c r="B247" s="18">
        <f t="shared" si="43"/>
        <v>0</v>
      </c>
      <c r="C247" s="40"/>
      <c r="D247" s="13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8" t="str">
        <f t="shared" si="40"/>
        <v xml:space="preserve"> </v>
      </c>
      <c r="R247" s="40"/>
      <c r="S247" s="13"/>
      <c r="T247" s="36"/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F247" s="39" t="str">
        <f t="shared" si="41"/>
        <v xml:space="preserve"> </v>
      </c>
      <c r="AG247" s="40"/>
      <c r="AH247" s="13"/>
      <c r="AI247" s="36"/>
      <c r="AJ247" s="36"/>
      <c r="AK247" s="36"/>
      <c r="AL247" s="36"/>
      <c r="AM247" s="36"/>
      <c r="AN247" s="36"/>
      <c r="AO247" s="36"/>
      <c r="AP247" s="36"/>
      <c r="AQ247" s="36"/>
      <c r="AR247" s="36"/>
      <c r="AS247" s="36"/>
      <c r="AT247" s="36"/>
      <c r="AU247" s="39" t="str">
        <f t="shared" si="42"/>
        <v xml:space="preserve"> </v>
      </c>
      <c r="AV247" s="25"/>
    </row>
    <row r="248" spans="1:48" ht="15" customHeight="1" hidden="1" outlineLevel="1">
      <c r="A248" s="76">
        <f t="shared" si="39"/>
        <v>0</v>
      </c>
      <c r="B248" s="18">
        <f t="shared" si="43"/>
        <v>0</v>
      </c>
      <c r="C248" s="40"/>
      <c r="D248" s="13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8" t="str">
        <f t="shared" si="40"/>
        <v xml:space="preserve"> </v>
      </c>
      <c r="R248" s="40"/>
      <c r="S248" s="13"/>
      <c r="T248" s="36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F248" s="39" t="str">
        <f t="shared" si="41"/>
        <v xml:space="preserve"> </v>
      </c>
      <c r="AG248" s="40"/>
      <c r="AH248" s="13"/>
      <c r="AI248" s="36"/>
      <c r="AJ248" s="36"/>
      <c r="AK248" s="36"/>
      <c r="AL248" s="36"/>
      <c r="AM248" s="36"/>
      <c r="AN248" s="36"/>
      <c r="AO248" s="36"/>
      <c r="AP248" s="36"/>
      <c r="AQ248" s="36"/>
      <c r="AR248" s="36"/>
      <c r="AS248" s="36"/>
      <c r="AT248" s="36"/>
      <c r="AU248" s="39" t="str">
        <f t="shared" si="42"/>
        <v xml:space="preserve"> </v>
      </c>
      <c r="AV248" s="25"/>
    </row>
    <row r="249" spans="1:48" ht="15" customHeight="1" hidden="1" outlineLevel="1">
      <c r="A249" s="76">
        <f t="shared" si="39"/>
        <v>0</v>
      </c>
      <c r="B249" s="18">
        <f t="shared" si="43"/>
        <v>0</v>
      </c>
      <c r="C249" s="40"/>
      <c r="D249" s="13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8" t="str">
        <f t="shared" si="40"/>
        <v xml:space="preserve"> </v>
      </c>
      <c r="R249" s="40"/>
      <c r="S249" s="13"/>
      <c r="T249" s="36"/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F249" s="39" t="str">
        <f t="shared" si="41"/>
        <v xml:space="preserve"> </v>
      </c>
      <c r="AG249" s="40"/>
      <c r="AH249" s="13"/>
      <c r="AI249" s="36"/>
      <c r="AJ249" s="36"/>
      <c r="AK249" s="36"/>
      <c r="AL249" s="36"/>
      <c r="AM249" s="36"/>
      <c r="AN249" s="36"/>
      <c r="AO249" s="36"/>
      <c r="AP249" s="36"/>
      <c r="AQ249" s="36"/>
      <c r="AR249" s="36"/>
      <c r="AS249" s="36"/>
      <c r="AT249" s="36"/>
      <c r="AU249" s="39" t="str">
        <f t="shared" si="42"/>
        <v xml:space="preserve"> </v>
      </c>
      <c r="AV249" s="25"/>
    </row>
    <row r="250" spans="1:48" ht="15" customHeight="1" hidden="1" outlineLevel="1">
      <c r="A250" s="76">
        <f t="shared" si="39"/>
        <v>0</v>
      </c>
      <c r="B250" s="18">
        <f t="shared" si="43"/>
        <v>0</v>
      </c>
      <c r="C250" s="40"/>
      <c r="D250" s="13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8" t="str">
        <f t="shared" si="40"/>
        <v xml:space="preserve"> </v>
      </c>
      <c r="R250" s="40"/>
      <c r="S250" s="13"/>
      <c r="T250" s="36"/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F250" s="41" t="str">
        <f t="shared" si="41"/>
        <v xml:space="preserve"> </v>
      </c>
      <c r="AG250" s="40"/>
      <c r="AH250" s="13"/>
      <c r="AI250" s="36"/>
      <c r="AJ250" s="36"/>
      <c r="AK250" s="36"/>
      <c r="AL250" s="36"/>
      <c r="AM250" s="36"/>
      <c r="AN250" s="36"/>
      <c r="AO250" s="36"/>
      <c r="AP250" s="36"/>
      <c r="AQ250" s="36"/>
      <c r="AR250" s="36"/>
      <c r="AS250" s="36"/>
      <c r="AT250" s="36"/>
      <c r="AU250" s="39" t="str">
        <f t="shared" si="42"/>
        <v xml:space="preserve"> </v>
      </c>
      <c r="AV250" s="25"/>
    </row>
    <row r="251" spans="1:48" ht="15" customHeight="1" hidden="1" outlineLevel="1">
      <c r="A251" s="76">
        <f t="shared" si="39"/>
        <v>0</v>
      </c>
      <c r="B251" s="18">
        <f t="shared" si="43"/>
        <v>0</v>
      </c>
      <c r="C251" s="40"/>
      <c r="D251" s="13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8" t="str">
        <f t="shared" si="40"/>
        <v xml:space="preserve"> </v>
      </c>
      <c r="R251" s="40"/>
      <c r="S251" s="13"/>
      <c r="T251" s="36"/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F251" s="41" t="str">
        <f t="shared" si="41"/>
        <v xml:space="preserve"> </v>
      </c>
      <c r="AG251" s="40"/>
      <c r="AH251" s="13"/>
      <c r="AI251" s="36"/>
      <c r="AJ251" s="36"/>
      <c r="AK251" s="36"/>
      <c r="AL251" s="36"/>
      <c r="AM251" s="36"/>
      <c r="AN251" s="36"/>
      <c r="AO251" s="36"/>
      <c r="AP251" s="36"/>
      <c r="AQ251" s="36"/>
      <c r="AR251" s="36"/>
      <c r="AS251" s="36"/>
      <c r="AT251" s="36"/>
      <c r="AU251" s="39" t="str">
        <f t="shared" si="42"/>
        <v xml:space="preserve"> </v>
      </c>
      <c r="AV251" s="25"/>
    </row>
    <row r="252" spans="1:48" ht="15" customHeight="1">
      <c r="A252" s="76">
        <f>IF((SUM(D252:Q252)+SUM(R252:AF252)+SUM(AG252:AU252))=0,0,1)</f>
        <v>0</v>
      </c>
      <c r="B252" s="119"/>
      <c r="C252" s="11" t="s">
        <v>7</v>
      </c>
      <c r="D252" s="26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8"/>
      <c r="Q252" s="80">
        <f>COUNTIF(Q254:Q278,"-")</f>
        <v>0</v>
      </c>
      <c r="R252" s="11" t="s">
        <v>7</v>
      </c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30"/>
      <c r="AF252" s="31">
        <f>COUNTIF(AF254:AF278,"-")</f>
        <v>0</v>
      </c>
      <c r="AG252" s="11" t="s">
        <v>7</v>
      </c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30"/>
      <c r="AU252" s="31">
        <f>COUNTIF(AU254:AU278,"-")</f>
        <v>0</v>
      </c>
      <c r="AV252" s="25"/>
    </row>
    <row r="253" spans="1:48" ht="15" customHeight="1" collapsed="1">
      <c r="A253" s="76">
        <f aca="true" t="shared" si="44" ref="A253:A278">IF((SUM(D253:Q253)+SUM(R253:AF253)+SUM(AG253:AU253))=0,0,1)</f>
        <v>0</v>
      </c>
      <c r="B253" s="120"/>
      <c r="C253" s="11" t="s">
        <v>8</v>
      </c>
      <c r="D253" s="26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8"/>
      <c r="Q253" s="80">
        <f>COUNTIF(Q254:Q278,"-")+COUNTIF(Q254:Q278,"+")</f>
        <v>0</v>
      </c>
      <c r="R253" s="11" t="s">
        <v>8</v>
      </c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30"/>
      <c r="AF253" s="31">
        <f>COUNTIF(AF254:AF278,"-")+COUNTIF(AF254:AF278,"+")</f>
        <v>0</v>
      </c>
      <c r="AG253" s="11" t="s">
        <v>8</v>
      </c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30"/>
      <c r="AU253" s="31">
        <f>COUNTIF(AU254:AU278,"-")+COUNTIF(AU254:AU278,"+")</f>
        <v>0</v>
      </c>
      <c r="AV253" s="25"/>
    </row>
    <row r="254" spans="1:48" ht="15" customHeight="1" hidden="1" outlineLevel="1">
      <c r="A254" s="76">
        <f t="shared" si="44"/>
        <v>0</v>
      </c>
      <c r="B254" s="18">
        <f>B252</f>
        <v>0</v>
      </c>
      <c r="C254" s="35"/>
      <c r="D254" s="13"/>
      <c r="E254" s="36"/>
      <c r="F254" s="36"/>
      <c r="G254" s="36"/>
      <c r="H254" s="36"/>
      <c r="I254" s="36"/>
      <c r="J254" s="36"/>
      <c r="K254" s="36"/>
      <c r="L254" s="36"/>
      <c r="M254" s="36"/>
      <c r="N254" s="37"/>
      <c r="O254" s="36"/>
      <c r="P254" s="36"/>
      <c r="Q254" s="38" t="str">
        <f>IF(C254&gt;0,IF(AND(E254&lt;=$E$6,F254&lt;=$F$6,G254&lt;=$G$6,H254&lt;=$H$6,I254&lt;=$I$6,J254&lt;=$J$6,K254&lt;=$K$6,L254&lt;=$L$6,M254&lt;=$M$6,N254&lt;=$N$6,O254&lt;=$O$6,P254&lt;=$P$6),"+","-")," ")</f>
        <v xml:space="preserve"> </v>
      </c>
      <c r="R254" s="35"/>
      <c r="S254" s="13"/>
      <c r="T254" s="36"/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F254" s="39" t="str">
        <f>IF(S254&gt;0,IF(AND(T254&lt;=$T$6,U254&lt;=$U$6,V254&lt;=$V$6,W254&lt;=$W$6,X254&lt;=$X$6,Y254&lt;=$Y$6,Z254&lt;=$Z$6,AA254&lt;=$AA$6,AB254&lt;=$AB$6,AC254&lt;=$AC$6,AD254&lt;=$AD$6,AE254&lt;=$AE$6),"+","-")," ")</f>
        <v xml:space="preserve"> </v>
      </c>
      <c r="AG254" s="35"/>
      <c r="AH254" s="13"/>
      <c r="AI254" s="36"/>
      <c r="AJ254" s="36"/>
      <c r="AK254" s="36"/>
      <c r="AL254" s="36"/>
      <c r="AM254" s="36"/>
      <c r="AN254" s="36"/>
      <c r="AO254" s="36"/>
      <c r="AP254" s="36"/>
      <c r="AQ254" s="36"/>
      <c r="AR254" s="36"/>
      <c r="AS254" s="36"/>
      <c r="AT254" s="36"/>
      <c r="AU254" s="39" t="str">
        <f>IF(AG254&gt;0,IF(AND(AI254&lt;=$AI$6,AJ254&lt;=$AJ$6,AK254&lt;=$AK$6,AL254&lt;=$AL$6,AM254&lt;=$AM$6,AN254&lt;=$AN$6,AO254&lt;=$AO$6,AP254&lt;=$AP$6,AT254&lt;=$AT$6,AQ254&lt;=$AQ$6,AR254&lt;=$AR$6,AS254&lt;=$AS$6),"+","-")," ")</f>
        <v xml:space="preserve"> </v>
      </c>
      <c r="AV254" s="24"/>
    </row>
    <row r="255" spans="1:48" ht="15" customHeight="1" hidden="1" outlineLevel="1">
      <c r="A255" s="76">
        <f t="shared" si="44"/>
        <v>0</v>
      </c>
      <c r="B255" s="18">
        <f>B254</f>
        <v>0</v>
      </c>
      <c r="C255" s="35"/>
      <c r="D255" s="13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8" t="str">
        <f aca="true" t="shared" si="45" ref="Q255:Q278">IF(C255&gt;0,IF(AND(E255&lt;=$E$6,F255&lt;=$F$6,G255&lt;=$G$6,H255&lt;=$H$6,I255&lt;=$I$6,J255&lt;=$J$6,K255&lt;=$K$6,L255&lt;=$L$6,M255&lt;=$M$6,N255&lt;=$N$6,O255&lt;=$O$6,P255&lt;=$P$6),"+","-")," ")</f>
        <v xml:space="preserve"> </v>
      </c>
      <c r="R255" s="35"/>
      <c r="S255" s="13"/>
      <c r="T255" s="36"/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F255" s="39" t="str">
        <f aca="true" t="shared" si="46" ref="AF255:AF278">IF(S255&gt;0,IF(AND(T255&lt;=$T$6,U255&lt;=$U$6,V255&lt;=$V$6,W255&lt;=$W$6,X255&lt;=$X$6,Y255&lt;=$Y$6,Z255&lt;=$Z$6,AA255&lt;=$AA$6,AB255&lt;=$AB$6,AC255&lt;=$AC$6,AD255&lt;=$AD$6,AE255&lt;=$AE$6),"+","-")," ")</f>
        <v xml:space="preserve"> </v>
      </c>
      <c r="AG255" s="35"/>
      <c r="AH255" s="13"/>
      <c r="AI255" s="36"/>
      <c r="AJ255" s="36"/>
      <c r="AK255" s="36"/>
      <c r="AL255" s="36"/>
      <c r="AM255" s="36"/>
      <c r="AN255" s="36"/>
      <c r="AO255" s="36"/>
      <c r="AP255" s="36"/>
      <c r="AQ255" s="36"/>
      <c r="AR255" s="36"/>
      <c r="AS255" s="36"/>
      <c r="AT255" s="36"/>
      <c r="AU255" s="39" t="str">
        <f aca="true" t="shared" si="47" ref="AU255:AU278">IF(AG255&gt;0,IF(AND(AI255&lt;=$AI$6,AJ255&lt;=$AJ$6,AK255&lt;=$AK$6,AL255&lt;=$AL$6,AM255&lt;=$AM$6,AN255&lt;=$AN$6,AO255&lt;=$AO$6,AP255&lt;=$AP$6,AT255&lt;=$AT$6,AQ255&lt;=$AQ$6,AR255&lt;=$AR$6,AS255&lt;=$AS$6),"+","-")," ")</f>
        <v xml:space="preserve"> </v>
      </c>
      <c r="AV255" s="24"/>
    </row>
    <row r="256" spans="1:48" ht="15" customHeight="1" hidden="1" outlineLevel="1">
      <c r="A256" s="76">
        <f t="shared" si="44"/>
        <v>0</v>
      </c>
      <c r="B256" s="18">
        <f aca="true" t="shared" si="48" ref="B256:B278">B255</f>
        <v>0</v>
      </c>
      <c r="C256" s="35"/>
      <c r="D256" s="13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8" t="str">
        <f t="shared" si="45"/>
        <v xml:space="preserve"> </v>
      </c>
      <c r="R256" s="35"/>
      <c r="S256" s="13"/>
      <c r="T256" s="36"/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F256" s="39" t="str">
        <f t="shared" si="46"/>
        <v xml:space="preserve"> </v>
      </c>
      <c r="AG256" s="35"/>
      <c r="AH256" s="13"/>
      <c r="AI256" s="36"/>
      <c r="AJ256" s="36"/>
      <c r="AK256" s="36"/>
      <c r="AL256" s="36"/>
      <c r="AM256" s="36"/>
      <c r="AN256" s="36"/>
      <c r="AO256" s="36"/>
      <c r="AP256" s="36"/>
      <c r="AQ256" s="36"/>
      <c r="AR256" s="36"/>
      <c r="AS256" s="36"/>
      <c r="AT256" s="36"/>
      <c r="AU256" s="39" t="str">
        <f t="shared" si="47"/>
        <v xml:space="preserve"> </v>
      </c>
      <c r="AV256" s="24"/>
    </row>
    <row r="257" spans="1:48" ht="15" customHeight="1" hidden="1" outlineLevel="1">
      <c r="A257" s="76">
        <f t="shared" si="44"/>
        <v>0</v>
      </c>
      <c r="B257" s="18">
        <f t="shared" si="48"/>
        <v>0</v>
      </c>
      <c r="C257" s="35"/>
      <c r="D257" s="13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8" t="str">
        <f t="shared" si="45"/>
        <v xml:space="preserve"> </v>
      </c>
      <c r="R257" s="35"/>
      <c r="S257" s="13"/>
      <c r="T257" s="36"/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F257" s="39" t="str">
        <f t="shared" si="46"/>
        <v xml:space="preserve"> </v>
      </c>
      <c r="AG257" s="35"/>
      <c r="AH257" s="13"/>
      <c r="AI257" s="36"/>
      <c r="AJ257" s="36"/>
      <c r="AK257" s="36"/>
      <c r="AL257" s="36"/>
      <c r="AM257" s="36"/>
      <c r="AN257" s="36"/>
      <c r="AO257" s="36"/>
      <c r="AP257" s="36"/>
      <c r="AQ257" s="36"/>
      <c r="AR257" s="36"/>
      <c r="AS257" s="36"/>
      <c r="AT257" s="36"/>
      <c r="AU257" s="39" t="str">
        <f t="shared" si="47"/>
        <v xml:space="preserve"> </v>
      </c>
      <c r="AV257" s="24"/>
    </row>
    <row r="258" spans="1:48" ht="15" customHeight="1" hidden="1" outlineLevel="1">
      <c r="A258" s="76">
        <f t="shared" si="44"/>
        <v>0</v>
      </c>
      <c r="B258" s="18">
        <f t="shared" si="48"/>
        <v>0</v>
      </c>
      <c r="C258" s="35"/>
      <c r="D258" s="13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8" t="str">
        <f t="shared" si="45"/>
        <v xml:space="preserve"> </v>
      </c>
      <c r="R258" s="35"/>
      <c r="S258" s="13"/>
      <c r="T258" s="36"/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F258" s="39" t="str">
        <f t="shared" si="46"/>
        <v xml:space="preserve"> </v>
      </c>
      <c r="AG258" s="35"/>
      <c r="AH258" s="13"/>
      <c r="AI258" s="36"/>
      <c r="AJ258" s="36"/>
      <c r="AK258" s="36"/>
      <c r="AL258" s="36"/>
      <c r="AM258" s="36"/>
      <c r="AN258" s="36"/>
      <c r="AO258" s="36"/>
      <c r="AP258" s="36"/>
      <c r="AQ258" s="36"/>
      <c r="AR258" s="36"/>
      <c r="AS258" s="36"/>
      <c r="AT258" s="36"/>
      <c r="AU258" s="39" t="str">
        <f t="shared" si="47"/>
        <v xml:space="preserve"> </v>
      </c>
      <c r="AV258" s="24"/>
    </row>
    <row r="259" spans="1:48" ht="15" customHeight="1" hidden="1" outlineLevel="1">
      <c r="A259" s="76">
        <f t="shared" si="44"/>
        <v>0</v>
      </c>
      <c r="B259" s="18">
        <f t="shared" si="48"/>
        <v>0</v>
      </c>
      <c r="C259" s="35"/>
      <c r="D259" s="13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8" t="str">
        <f t="shared" si="45"/>
        <v xml:space="preserve"> </v>
      </c>
      <c r="R259" s="35"/>
      <c r="S259" s="13"/>
      <c r="T259" s="36"/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F259" s="39" t="str">
        <f t="shared" si="46"/>
        <v xml:space="preserve"> </v>
      </c>
      <c r="AG259" s="35"/>
      <c r="AH259" s="13"/>
      <c r="AI259" s="36"/>
      <c r="AJ259" s="36"/>
      <c r="AK259" s="36"/>
      <c r="AL259" s="36"/>
      <c r="AM259" s="36"/>
      <c r="AN259" s="36"/>
      <c r="AO259" s="36"/>
      <c r="AP259" s="36"/>
      <c r="AQ259" s="36"/>
      <c r="AR259" s="36"/>
      <c r="AS259" s="36"/>
      <c r="AT259" s="36"/>
      <c r="AU259" s="39" t="str">
        <f t="shared" si="47"/>
        <v xml:space="preserve"> </v>
      </c>
      <c r="AV259" s="24"/>
    </row>
    <row r="260" spans="1:48" ht="15" customHeight="1" hidden="1" outlineLevel="1">
      <c r="A260" s="76">
        <f t="shared" si="44"/>
        <v>0</v>
      </c>
      <c r="B260" s="18">
        <f t="shared" si="48"/>
        <v>0</v>
      </c>
      <c r="C260" s="35"/>
      <c r="D260" s="13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8" t="str">
        <f t="shared" si="45"/>
        <v xml:space="preserve"> </v>
      </c>
      <c r="R260" s="35"/>
      <c r="S260" s="13"/>
      <c r="T260" s="36"/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F260" s="39" t="str">
        <f t="shared" si="46"/>
        <v xml:space="preserve"> </v>
      </c>
      <c r="AG260" s="35"/>
      <c r="AH260" s="13"/>
      <c r="AI260" s="36"/>
      <c r="AJ260" s="36"/>
      <c r="AK260" s="36"/>
      <c r="AL260" s="36"/>
      <c r="AM260" s="36"/>
      <c r="AN260" s="36"/>
      <c r="AO260" s="36"/>
      <c r="AP260" s="36"/>
      <c r="AQ260" s="36"/>
      <c r="AR260" s="36"/>
      <c r="AS260" s="36"/>
      <c r="AT260" s="36"/>
      <c r="AU260" s="39" t="str">
        <f t="shared" si="47"/>
        <v xml:space="preserve"> </v>
      </c>
      <c r="AV260" s="24"/>
    </row>
    <row r="261" spans="1:48" ht="15" customHeight="1" hidden="1" outlineLevel="1">
      <c r="A261" s="76">
        <f t="shared" si="44"/>
        <v>0</v>
      </c>
      <c r="B261" s="18">
        <f t="shared" si="48"/>
        <v>0</v>
      </c>
      <c r="C261" s="40"/>
      <c r="D261" s="13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8" t="str">
        <f t="shared" si="45"/>
        <v xml:space="preserve"> </v>
      </c>
      <c r="R261" s="40"/>
      <c r="S261" s="13"/>
      <c r="T261" s="36"/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F261" s="39" t="str">
        <f t="shared" si="46"/>
        <v xml:space="preserve"> </v>
      </c>
      <c r="AG261" s="40"/>
      <c r="AH261" s="13"/>
      <c r="AI261" s="36"/>
      <c r="AJ261" s="36"/>
      <c r="AK261" s="36"/>
      <c r="AL261" s="36"/>
      <c r="AM261" s="36"/>
      <c r="AN261" s="36"/>
      <c r="AO261" s="36"/>
      <c r="AP261" s="36"/>
      <c r="AQ261" s="36"/>
      <c r="AR261" s="36"/>
      <c r="AS261" s="36"/>
      <c r="AT261" s="36"/>
      <c r="AU261" s="39" t="str">
        <f t="shared" si="47"/>
        <v xml:space="preserve"> </v>
      </c>
      <c r="AV261" s="24"/>
    </row>
    <row r="262" spans="1:48" ht="15" customHeight="1" hidden="1" outlineLevel="1">
      <c r="A262" s="76">
        <f t="shared" si="44"/>
        <v>0</v>
      </c>
      <c r="B262" s="18">
        <f t="shared" si="48"/>
        <v>0</v>
      </c>
      <c r="C262" s="40"/>
      <c r="D262" s="13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8" t="str">
        <f t="shared" si="45"/>
        <v xml:space="preserve"> </v>
      </c>
      <c r="R262" s="40"/>
      <c r="S262" s="13"/>
      <c r="T262" s="36"/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F262" s="39" t="str">
        <f t="shared" si="46"/>
        <v xml:space="preserve"> </v>
      </c>
      <c r="AG262" s="40"/>
      <c r="AH262" s="13"/>
      <c r="AI262" s="36"/>
      <c r="AJ262" s="36"/>
      <c r="AK262" s="36"/>
      <c r="AL262" s="36"/>
      <c r="AM262" s="36"/>
      <c r="AN262" s="36"/>
      <c r="AO262" s="36"/>
      <c r="AP262" s="36"/>
      <c r="AQ262" s="36"/>
      <c r="AR262" s="36"/>
      <c r="AS262" s="36"/>
      <c r="AT262" s="36"/>
      <c r="AU262" s="39" t="str">
        <f t="shared" si="47"/>
        <v xml:space="preserve"> </v>
      </c>
      <c r="AV262" s="24"/>
    </row>
    <row r="263" spans="1:48" ht="15" customHeight="1" hidden="1" outlineLevel="1">
      <c r="A263" s="76">
        <f t="shared" si="44"/>
        <v>0</v>
      </c>
      <c r="B263" s="18">
        <f t="shared" si="48"/>
        <v>0</v>
      </c>
      <c r="C263" s="40"/>
      <c r="D263" s="13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8" t="str">
        <f t="shared" si="45"/>
        <v xml:space="preserve"> </v>
      </c>
      <c r="R263" s="40"/>
      <c r="S263" s="13"/>
      <c r="T263" s="36"/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F263" s="39" t="str">
        <f t="shared" si="46"/>
        <v xml:space="preserve"> </v>
      </c>
      <c r="AG263" s="40"/>
      <c r="AH263" s="13"/>
      <c r="AI263" s="36"/>
      <c r="AJ263" s="36"/>
      <c r="AK263" s="36"/>
      <c r="AL263" s="36"/>
      <c r="AM263" s="36"/>
      <c r="AN263" s="36"/>
      <c r="AO263" s="36"/>
      <c r="AP263" s="36"/>
      <c r="AQ263" s="36"/>
      <c r="AR263" s="36"/>
      <c r="AS263" s="36"/>
      <c r="AT263" s="36"/>
      <c r="AU263" s="39" t="str">
        <f t="shared" si="47"/>
        <v xml:space="preserve"> </v>
      </c>
      <c r="AV263" s="24"/>
    </row>
    <row r="264" spans="1:48" ht="15" customHeight="1" hidden="1" outlineLevel="1">
      <c r="A264" s="76">
        <f t="shared" si="44"/>
        <v>0</v>
      </c>
      <c r="B264" s="18">
        <f t="shared" si="48"/>
        <v>0</v>
      </c>
      <c r="C264" s="40"/>
      <c r="D264" s="13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8" t="str">
        <f t="shared" si="45"/>
        <v xml:space="preserve"> </v>
      </c>
      <c r="R264" s="40"/>
      <c r="S264" s="13"/>
      <c r="T264" s="36"/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F264" s="39" t="str">
        <f t="shared" si="46"/>
        <v xml:space="preserve"> </v>
      </c>
      <c r="AG264" s="40"/>
      <c r="AH264" s="13"/>
      <c r="AI264" s="36"/>
      <c r="AJ264" s="36"/>
      <c r="AK264" s="36"/>
      <c r="AL264" s="36"/>
      <c r="AM264" s="36"/>
      <c r="AN264" s="36"/>
      <c r="AO264" s="36"/>
      <c r="AP264" s="36"/>
      <c r="AQ264" s="36"/>
      <c r="AR264" s="36"/>
      <c r="AS264" s="36"/>
      <c r="AT264" s="36"/>
      <c r="AU264" s="39" t="str">
        <f t="shared" si="47"/>
        <v xml:space="preserve"> </v>
      </c>
      <c r="AV264" s="24"/>
    </row>
    <row r="265" spans="1:48" ht="15" customHeight="1" hidden="1" outlineLevel="1">
      <c r="A265" s="76">
        <f t="shared" si="44"/>
        <v>0</v>
      </c>
      <c r="B265" s="18">
        <f t="shared" si="48"/>
        <v>0</v>
      </c>
      <c r="C265" s="40"/>
      <c r="D265" s="13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8" t="str">
        <f t="shared" si="45"/>
        <v xml:space="preserve"> </v>
      </c>
      <c r="R265" s="40"/>
      <c r="S265" s="13"/>
      <c r="T265" s="36"/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F265" s="39" t="str">
        <f t="shared" si="46"/>
        <v xml:space="preserve"> </v>
      </c>
      <c r="AG265" s="40"/>
      <c r="AH265" s="13"/>
      <c r="AI265" s="36"/>
      <c r="AJ265" s="36"/>
      <c r="AK265" s="36"/>
      <c r="AL265" s="36"/>
      <c r="AM265" s="36"/>
      <c r="AN265" s="36"/>
      <c r="AO265" s="36"/>
      <c r="AP265" s="36"/>
      <c r="AQ265" s="36"/>
      <c r="AR265" s="36"/>
      <c r="AS265" s="36"/>
      <c r="AT265" s="36"/>
      <c r="AU265" s="39" t="str">
        <f t="shared" si="47"/>
        <v xml:space="preserve"> </v>
      </c>
      <c r="AV265" s="24"/>
    </row>
    <row r="266" spans="1:48" ht="15" customHeight="1" hidden="1" outlineLevel="1">
      <c r="A266" s="76">
        <f t="shared" si="44"/>
        <v>0</v>
      </c>
      <c r="B266" s="18">
        <f t="shared" si="48"/>
        <v>0</v>
      </c>
      <c r="C266" s="40"/>
      <c r="D266" s="13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8" t="str">
        <f t="shared" si="45"/>
        <v xml:space="preserve"> </v>
      </c>
      <c r="R266" s="40"/>
      <c r="S266" s="13"/>
      <c r="T266" s="36"/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F266" s="39" t="str">
        <f t="shared" si="46"/>
        <v xml:space="preserve"> </v>
      </c>
      <c r="AG266" s="40"/>
      <c r="AH266" s="13"/>
      <c r="AI266" s="36"/>
      <c r="AJ266" s="36"/>
      <c r="AK266" s="36"/>
      <c r="AL266" s="36"/>
      <c r="AM266" s="36"/>
      <c r="AN266" s="36"/>
      <c r="AO266" s="36"/>
      <c r="AP266" s="36"/>
      <c r="AQ266" s="36"/>
      <c r="AR266" s="36"/>
      <c r="AS266" s="36"/>
      <c r="AT266" s="36"/>
      <c r="AU266" s="39" t="str">
        <f t="shared" si="47"/>
        <v xml:space="preserve"> </v>
      </c>
      <c r="AV266" s="24"/>
    </row>
    <row r="267" spans="1:48" ht="15" customHeight="1" hidden="1" outlineLevel="1">
      <c r="A267" s="76">
        <f t="shared" si="44"/>
        <v>0</v>
      </c>
      <c r="B267" s="18">
        <f t="shared" si="48"/>
        <v>0</v>
      </c>
      <c r="C267" s="40"/>
      <c r="D267" s="13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8" t="str">
        <f t="shared" si="45"/>
        <v xml:space="preserve"> </v>
      </c>
      <c r="R267" s="40"/>
      <c r="S267" s="13"/>
      <c r="T267" s="36"/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F267" s="39" t="str">
        <f t="shared" si="46"/>
        <v xml:space="preserve"> </v>
      </c>
      <c r="AG267" s="40"/>
      <c r="AH267" s="13"/>
      <c r="AI267" s="36"/>
      <c r="AJ267" s="36"/>
      <c r="AK267" s="36"/>
      <c r="AL267" s="36"/>
      <c r="AM267" s="36"/>
      <c r="AN267" s="36"/>
      <c r="AO267" s="36"/>
      <c r="AP267" s="36"/>
      <c r="AQ267" s="36"/>
      <c r="AR267" s="36"/>
      <c r="AS267" s="36"/>
      <c r="AT267" s="36"/>
      <c r="AU267" s="39" t="str">
        <f t="shared" si="47"/>
        <v xml:space="preserve"> </v>
      </c>
      <c r="AV267" s="24"/>
    </row>
    <row r="268" spans="1:48" ht="15" customHeight="1" hidden="1" outlineLevel="1">
      <c r="A268" s="76">
        <f t="shared" si="44"/>
        <v>0</v>
      </c>
      <c r="B268" s="18">
        <f t="shared" si="48"/>
        <v>0</v>
      </c>
      <c r="C268" s="40"/>
      <c r="D268" s="13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8" t="str">
        <f t="shared" si="45"/>
        <v xml:space="preserve"> </v>
      </c>
      <c r="R268" s="40"/>
      <c r="S268" s="13"/>
      <c r="T268" s="36"/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F268" s="39" t="str">
        <f t="shared" si="46"/>
        <v xml:space="preserve"> </v>
      </c>
      <c r="AG268" s="40"/>
      <c r="AH268" s="13"/>
      <c r="AI268" s="36"/>
      <c r="AJ268" s="36"/>
      <c r="AK268" s="36"/>
      <c r="AL268" s="36"/>
      <c r="AM268" s="36"/>
      <c r="AN268" s="36"/>
      <c r="AO268" s="36"/>
      <c r="AP268" s="36"/>
      <c r="AQ268" s="36"/>
      <c r="AR268" s="36"/>
      <c r="AS268" s="36"/>
      <c r="AT268" s="36"/>
      <c r="AU268" s="39" t="str">
        <f t="shared" si="47"/>
        <v xml:space="preserve"> </v>
      </c>
      <c r="AV268" s="24"/>
    </row>
    <row r="269" spans="1:48" ht="15" customHeight="1" hidden="1" outlineLevel="1">
      <c r="A269" s="76">
        <f t="shared" si="44"/>
        <v>0</v>
      </c>
      <c r="B269" s="18">
        <f t="shared" si="48"/>
        <v>0</v>
      </c>
      <c r="C269" s="40"/>
      <c r="D269" s="13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8" t="str">
        <f t="shared" si="45"/>
        <v xml:space="preserve"> </v>
      </c>
      <c r="R269" s="40"/>
      <c r="S269" s="13"/>
      <c r="T269" s="36"/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F269" s="39" t="str">
        <f t="shared" si="46"/>
        <v xml:space="preserve"> </v>
      </c>
      <c r="AG269" s="40"/>
      <c r="AH269" s="13"/>
      <c r="AI269" s="36"/>
      <c r="AJ269" s="36"/>
      <c r="AK269" s="36"/>
      <c r="AL269" s="36"/>
      <c r="AM269" s="36"/>
      <c r="AN269" s="36"/>
      <c r="AO269" s="36"/>
      <c r="AP269" s="36"/>
      <c r="AQ269" s="36"/>
      <c r="AR269" s="36"/>
      <c r="AS269" s="36"/>
      <c r="AT269" s="36"/>
      <c r="AU269" s="39" t="str">
        <f t="shared" si="47"/>
        <v xml:space="preserve"> </v>
      </c>
      <c r="AV269" s="25"/>
    </row>
    <row r="270" spans="1:48" ht="15" customHeight="1" hidden="1" outlineLevel="1">
      <c r="A270" s="76">
        <f t="shared" si="44"/>
        <v>0</v>
      </c>
      <c r="B270" s="18">
        <f t="shared" si="48"/>
        <v>0</v>
      </c>
      <c r="C270" s="40"/>
      <c r="D270" s="13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8" t="str">
        <f t="shared" si="45"/>
        <v xml:space="preserve"> </v>
      </c>
      <c r="R270" s="40"/>
      <c r="S270" s="13"/>
      <c r="T270" s="36"/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F270" s="39" t="str">
        <f t="shared" si="46"/>
        <v xml:space="preserve"> </v>
      </c>
      <c r="AG270" s="40"/>
      <c r="AH270" s="13"/>
      <c r="AI270" s="36"/>
      <c r="AJ270" s="36"/>
      <c r="AK270" s="36"/>
      <c r="AL270" s="36"/>
      <c r="AM270" s="36"/>
      <c r="AN270" s="36"/>
      <c r="AO270" s="36"/>
      <c r="AP270" s="36"/>
      <c r="AQ270" s="36"/>
      <c r="AR270" s="36"/>
      <c r="AS270" s="36"/>
      <c r="AT270" s="36"/>
      <c r="AU270" s="39" t="str">
        <f t="shared" si="47"/>
        <v xml:space="preserve"> </v>
      </c>
      <c r="AV270" s="25"/>
    </row>
    <row r="271" spans="1:48" ht="15" customHeight="1" hidden="1" outlineLevel="1">
      <c r="A271" s="76">
        <f t="shared" si="44"/>
        <v>0</v>
      </c>
      <c r="B271" s="18">
        <f t="shared" si="48"/>
        <v>0</v>
      </c>
      <c r="C271" s="40"/>
      <c r="D271" s="13"/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8" t="str">
        <f t="shared" si="45"/>
        <v xml:space="preserve"> </v>
      </c>
      <c r="R271" s="40"/>
      <c r="S271" s="13"/>
      <c r="T271" s="36"/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F271" s="39" t="str">
        <f t="shared" si="46"/>
        <v xml:space="preserve"> </v>
      </c>
      <c r="AG271" s="40"/>
      <c r="AH271" s="13"/>
      <c r="AI271" s="36"/>
      <c r="AJ271" s="36"/>
      <c r="AK271" s="36"/>
      <c r="AL271" s="36"/>
      <c r="AM271" s="36"/>
      <c r="AN271" s="36"/>
      <c r="AO271" s="36"/>
      <c r="AP271" s="36"/>
      <c r="AQ271" s="36"/>
      <c r="AR271" s="36"/>
      <c r="AS271" s="36"/>
      <c r="AT271" s="36"/>
      <c r="AU271" s="39" t="str">
        <f t="shared" si="47"/>
        <v xml:space="preserve"> </v>
      </c>
      <c r="AV271" s="25"/>
    </row>
    <row r="272" spans="1:48" ht="15" customHeight="1" hidden="1" outlineLevel="1">
      <c r="A272" s="76">
        <f t="shared" si="44"/>
        <v>0</v>
      </c>
      <c r="B272" s="18">
        <f t="shared" si="48"/>
        <v>0</v>
      </c>
      <c r="C272" s="40"/>
      <c r="D272" s="13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8" t="str">
        <f t="shared" si="45"/>
        <v xml:space="preserve"> </v>
      </c>
      <c r="R272" s="40"/>
      <c r="S272" s="13"/>
      <c r="T272" s="36"/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F272" s="39" t="str">
        <f t="shared" si="46"/>
        <v xml:space="preserve"> </v>
      </c>
      <c r="AG272" s="40"/>
      <c r="AH272" s="13"/>
      <c r="AI272" s="36"/>
      <c r="AJ272" s="36"/>
      <c r="AK272" s="36"/>
      <c r="AL272" s="36"/>
      <c r="AM272" s="36"/>
      <c r="AN272" s="36"/>
      <c r="AO272" s="36"/>
      <c r="AP272" s="36"/>
      <c r="AQ272" s="36"/>
      <c r="AR272" s="36"/>
      <c r="AS272" s="36"/>
      <c r="AT272" s="36"/>
      <c r="AU272" s="39" t="str">
        <f t="shared" si="47"/>
        <v xml:space="preserve"> </v>
      </c>
      <c r="AV272" s="25"/>
    </row>
    <row r="273" spans="1:48" ht="15" customHeight="1" hidden="1" outlineLevel="1">
      <c r="A273" s="76">
        <f t="shared" si="44"/>
        <v>0</v>
      </c>
      <c r="B273" s="18">
        <f t="shared" si="48"/>
        <v>0</v>
      </c>
      <c r="C273" s="40"/>
      <c r="D273" s="13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8" t="str">
        <f t="shared" si="45"/>
        <v xml:space="preserve"> </v>
      </c>
      <c r="R273" s="40"/>
      <c r="S273" s="13"/>
      <c r="T273" s="36"/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F273" s="39" t="str">
        <f t="shared" si="46"/>
        <v xml:space="preserve"> </v>
      </c>
      <c r="AG273" s="40"/>
      <c r="AH273" s="13"/>
      <c r="AI273" s="36"/>
      <c r="AJ273" s="36"/>
      <c r="AK273" s="36"/>
      <c r="AL273" s="36"/>
      <c r="AM273" s="36"/>
      <c r="AN273" s="36"/>
      <c r="AO273" s="36"/>
      <c r="AP273" s="36"/>
      <c r="AQ273" s="36"/>
      <c r="AR273" s="36"/>
      <c r="AS273" s="36"/>
      <c r="AT273" s="36"/>
      <c r="AU273" s="39" t="str">
        <f t="shared" si="47"/>
        <v xml:space="preserve"> </v>
      </c>
      <c r="AV273" s="25"/>
    </row>
    <row r="274" spans="1:48" ht="15" customHeight="1" hidden="1" outlineLevel="1">
      <c r="A274" s="76">
        <f t="shared" si="44"/>
        <v>0</v>
      </c>
      <c r="B274" s="18">
        <f t="shared" si="48"/>
        <v>0</v>
      </c>
      <c r="C274" s="40"/>
      <c r="D274" s="13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8" t="str">
        <f t="shared" si="45"/>
        <v xml:space="preserve"> </v>
      </c>
      <c r="R274" s="40"/>
      <c r="S274" s="13"/>
      <c r="T274" s="36"/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F274" s="39" t="str">
        <f t="shared" si="46"/>
        <v xml:space="preserve"> </v>
      </c>
      <c r="AG274" s="40"/>
      <c r="AH274" s="13"/>
      <c r="AI274" s="36"/>
      <c r="AJ274" s="36"/>
      <c r="AK274" s="36"/>
      <c r="AL274" s="36"/>
      <c r="AM274" s="36"/>
      <c r="AN274" s="36"/>
      <c r="AO274" s="36"/>
      <c r="AP274" s="36"/>
      <c r="AQ274" s="36"/>
      <c r="AR274" s="36"/>
      <c r="AS274" s="36"/>
      <c r="AT274" s="36"/>
      <c r="AU274" s="39" t="str">
        <f t="shared" si="47"/>
        <v xml:space="preserve"> </v>
      </c>
      <c r="AV274" s="25"/>
    </row>
    <row r="275" spans="1:48" ht="15" customHeight="1" hidden="1" outlineLevel="1">
      <c r="A275" s="76">
        <f t="shared" si="44"/>
        <v>0</v>
      </c>
      <c r="B275" s="18">
        <f t="shared" si="48"/>
        <v>0</v>
      </c>
      <c r="C275" s="40"/>
      <c r="D275" s="13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8" t="str">
        <f t="shared" si="45"/>
        <v xml:space="preserve"> </v>
      </c>
      <c r="R275" s="40"/>
      <c r="S275" s="13"/>
      <c r="T275" s="36"/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F275" s="39" t="str">
        <f t="shared" si="46"/>
        <v xml:space="preserve"> </v>
      </c>
      <c r="AG275" s="40"/>
      <c r="AH275" s="13"/>
      <c r="AI275" s="36"/>
      <c r="AJ275" s="36"/>
      <c r="AK275" s="36"/>
      <c r="AL275" s="36"/>
      <c r="AM275" s="36"/>
      <c r="AN275" s="36"/>
      <c r="AO275" s="36"/>
      <c r="AP275" s="36"/>
      <c r="AQ275" s="36"/>
      <c r="AR275" s="36"/>
      <c r="AS275" s="36"/>
      <c r="AT275" s="36"/>
      <c r="AU275" s="39" t="str">
        <f t="shared" si="47"/>
        <v xml:space="preserve"> </v>
      </c>
      <c r="AV275" s="25"/>
    </row>
    <row r="276" spans="1:48" ht="15" customHeight="1" hidden="1" outlineLevel="1">
      <c r="A276" s="76">
        <f t="shared" si="44"/>
        <v>0</v>
      </c>
      <c r="B276" s="18">
        <f t="shared" si="48"/>
        <v>0</v>
      </c>
      <c r="C276" s="40"/>
      <c r="D276" s="13"/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8" t="str">
        <f t="shared" si="45"/>
        <v xml:space="preserve"> </v>
      </c>
      <c r="R276" s="40"/>
      <c r="S276" s="13"/>
      <c r="T276" s="36"/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F276" s="39" t="str">
        <f t="shared" si="46"/>
        <v xml:space="preserve"> </v>
      </c>
      <c r="AG276" s="40"/>
      <c r="AH276" s="13"/>
      <c r="AI276" s="36"/>
      <c r="AJ276" s="36"/>
      <c r="AK276" s="36"/>
      <c r="AL276" s="36"/>
      <c r="AM276" s="36"/>
      <c r="AN276" s="36"/>
      <c r="AO276" s="36"/>
      <c r="AP276" s="36"/>
      <c r="AQ276" s="36"/>
      <c r="AR276" s="36"/>
      <c r="AS276" s="36"/>
      <c r="AT276" s="36"/>
      <c r="AU276" s="39" t="str">
        <f t="shared" si="47"/>
        <v xml:space="preserve"> </v>
      </c>
      <c r="AV276" s="25"/>
    </row>
    <row r="277" spans="1:48" ht="15" customHeight="1" hidden="1" outlineLevel="1">
      <c r="A277" s="76">
        <f t="shared" si="44"/>
        <v>0</v>
      </c>
      <c r="B277" s="18">
        <f t="shared" si="48"/>
        <v>0</v>
      </c>
      <c r="C277" s="40"/>
      <c r="D277" s="13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8" t="str">
        <f t="shared" si="45"/>
        <v xml:space="preserve"> </v>
      </c>
      <c r="R277" s="40"/>
      <c r="S277" s="13"/>
      <c r="T277" s="36"/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F277" s="41" t="str">
        <f t="shared" si="46"/>
        <v xml:space="preserve"> </v>
      </c>
      <c r="AG277" s="40"/>
      <c r="AH277" s="13"/>
      <c r="AI277" s="36"/>
      <c r="AJ277" s="36"/>
      <c r="AK277" s="36"/>
      <c r="AL277" s="36"/>
      <c r="AM277" s="36"/>
      <c r="AN277" s="36"/>
      <c r="AO277" s="36"/>
      <c r="AP277" s="36"/>
      <c r="AQ277" s="36"/>
      <c r="AR277" s="36"/>
      <c r="AS277" s="36"/>
      <c r="AT277" s="36"/>
      <c r="AU277" s="39" t="str">
        <f t="shared" si="47"/>
        <v xml:space="preserve"> </v>
      </c>
      <c r="AV277" s="25"/>
    </row>
    <row r="278" spans="1:48" ht="15" customHeight="1" hidden="1" outlineLevel="1">
      <c r="A278" s="76">
        <f t="shared" si="44"/>
        <v>0</v>
      </c>
      <c r="B278" s="18">
        <f t="shared" si="48"/>
        <v>0</v>
      </c>
      <c r="C278" s="40"/>
      <c r="D278" s="13"/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8" t="str">
        <f t="shared" si="45"/>
        <v xml:space="preserve"> </v>
      </c>
      <c r="R278" s="40"/>
      <c r="S278" s="13"/>
      <c r="T278" s="36"/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F278" s="41" t="str">
        <f t="shared" si="46"/>
        <v xml:space="preserve"> </v>
      </c>
      <c r="AG278" s="40"/>
      <c r="AH278" s="13"/>
      <c r="AI278" s="36"/>
      <c r="AJ278" s="36"/>
      <c r="AK278" s="36"/>
      <c r="AL278" s="36"/>
      <c r="AM278" s="36"/>
      <c r="AN278" s="36"/>
      <c r="AO278" s="36"/>
      <c r="AP278" s="36"/>
      <c r="AQ278" s="36"/>
      <c r="AR278" s="36"/>
      <c r="AS278" s="36"/>
      <c r="AT278" s="36"/>
      <c r="AU278" s="39" t="str">
        <f t="shared" si="47"/>
        <v xml:space="preserve"> </v>
      </c>
      <c r="AV278" s="25"/>
    </row>
    <row r="279" spans="1:48" ht="15" customHeight="1">
      <c r="A279" s="76">
        <f>IF((SUM(D279:Q279)+SUM(R279:AF279)+SUM(AG279:AU279))=0,0,1)</f>
        <v>0</v>
      </c>
      <c r="B279" s="119"/>
      <c r="C279" s="11" t="s">
        <v>7</v>
      </c>
      <c r="D279" s="26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8"/>
      <c r="Q279" s="80">
        <f>COUNTIF(Q281:Q305,"-")</f>
        <v>0</v>
      </c>
      <c r="R279" s="11" t="s">
        <v>7</v>
      </c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30"/>
      <c r="AF279" s="31">
        <f>COUNTIF(AF281:AF305,"-")</f>
        <v>0</v>
      </c>
      <c r="AG279" s="11" t="s">
        <v>7</v>
      </c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30"/>
      <c r="AU279" s="31">
        <f>COUNTIF(AU281:AU305,"-")</f>
        <v>0</v>
      </c>
      <c r="AV279" s="25"/>
    </row>
    <row r="280" spans="1:48" ht="15" customHeight="1" collapsed="1">
      <c r="A280" s="76">
        <f aca="true" t="shared" si="49" ref="A280:A305">IF((SUM(D280:Q280)+SUM(R280:AF280)+SUM(AG280:AU280))=0,0,1)</f>
        <v>0</v>
      </c>
      <c r="B280" s="120"/>
      <c r="C280" s="11" t="s">
        <v>8</v>
      </c>
      <c r="D280" s="26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8"/>
      <c r="Q280" s="80">
        <f>COUNTIF(Q281:Q305,"-")+COUNTIF(Q281:Q305,"+")</f>
        <v>0</v>
      </c>
      <c r="R280" s="11" t="s">
        <v>8</v>
      </c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30"/>
      <c r="AF280" s="31">
        <f>COUNTIF(AF281:AF305,"-")+COUNTIF(AF281:AF305,"+")</f>
        <v>0</v>
      </c>
      <c r="AG280" s="11" t="s">
        <v>8</v>
      </c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30"/>
      <c r="AU280" s="31">
        <f>COUNTIF(AU281:AU305,"-")+COUNTIF(AU281:AU305,"+")</f>
        <v>0</v>
      </c>
      <c r="AV280" s="25"/>
    </row>
    <row r="281" spans="1:48" ht="15" customHeight="1" hidden="1" outlineLevel="1">
      <c r="A281" s="76">
        <f t="shared" si="49"/>
        <v>0</v>
      </c>
      <c r="B281" s="18">
        <f>B279</f>
        <v>0</v>
      </c>
      <c r="C281" s="35"/>
      <c r="D281" s="13"/>
      <c r="E281" s="36"/>
      <c r="F281" s="36"/>
      <c r="G281" s="36"/>
      <c r="H281" s="36"/>
      <c r="I281" s="36"/>
      <c r="J281" s="36"/>
      <c r="K281" s="36"/>
      <c r="L281" s="36"/>
      <c r="M281" s="36"/>
      <c r="N281" s="37"/>
      <c r="O281" s="36"/>
      <c r="P281" s="36"/>
      <c r="Q281" s="38" t="str">
        <f>IF(C281&gt;0,IF(AND(E281&lt;=$E$6,F281&lt;=$F$6,G281&lt;=$G$6,H281&lt;=$H$6,I281&lt;=$I$6,J281&lt;=$J$6,K281&lt;=$K$6,L281&lt;=$L$6,M281&lt;=$M$6,N281&lt;=$N$6,O281&lt;=$O$6,P281&lt;=$P$6),"+","-")," ")</f>
        <v xml:space="preserve"> </v>
      </c>
      <c r="R281" s="35"/>
      <c r="S281" s="13"/>
      <c r="T281" s="36"/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F281" s="39" t="str">
        <f>IF(S281&gt;0,IF(AND(T281&lt;=$T$6,U281&lt;=$U$6,V281&lt;=$V$6,W281&lt;=$W$6,X281&lt;=$X$6,Y281&lt;=$Y$6,Z281&lt;=$Z$6,AA281&lt;=$AA$6,AB281&lt;=$AB$6,AC281&lt;=$AC$6,AD281&lt;=$AD$6,AE281&lt;=$AE$6),"+","-")," ")</f>
        <v xml:space="preserve"> </v>
      </c>
      <c r="AG281" s="35"/>
      <c r="AH281" s="13"/>
      <c r="AI281" s="36"/>
      <c r="AJ281" s="36"/>
      <c r="AK281" s="36"/>
      <c r="AL281" s="36"/>
      <c r="AM281" s="36"/>
      <c r="AN281" s="36"/>
      <c r="AO281" s="36"/>
      <c r="AP281" s="36"/>
      <c r="AQ281" s="36"/>
      <c r="AR281" s="36"/>
      <c r="AS281" s="36"/>
      <c r="AT281" s="36"/>
      <c r="AU281" s="39" t="str">
        <f>IF(AG281&gt;0,IF(AND(AI281&lt;=$AI$6,AJ281&lt;=$AJ$6,AK281&lt;=$AK$6,AL281&lt;=$AL$6,AM281&lt;=$AM$6,AN281&lt;=$AN$6,AO281&lt;=$AO$6,AP281&lt;=$AP$6,AT281&lt;=$AT$6,AQ281&lt;=$AQ$6,AR281&lt;=$AR$6,AS281&lt;=$AS$6),"+","-")," ")</f>
        <v xml:space="preserve"> </v>
      </c>
      <c r="AV281" s="24"/>
    </row>
    <row r="282" spans="1:48" ht="15" customHeight="1" hidden="1" outlineLevel="1">
      <c r="A282" s="76">
        <f t="shared" si="49"/>
        <v>0</v>
      </c>
      <c r="B282" s="18">
        <f>B281</f>
        <v>0</v>
      </c>
      <c r="C282" s="35"/>
      <c r="D282" s="13"/>
      <c r="E282" s="36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8" t="str">
        <f aca="true" t="shared" si="50" ref="Q282:Q305">IF(C282&gt;0,IF(AND(E282&lt;=$E$6,F282&lt;=$F$6,G282&lt;=$G$6,H282&lt;=$H$6,I282&lt;=$I$6,J282&lt;=$J$6,K282&lt;=$K$6,L282&lt;=$L$6,M282&lt;=$M$6,N282&lt;=$N$6,O282&lt;=$O$6,P282&lt;=$P$6),"+","-")," ")</f>
        <v xml:space="preserve"> </v>
      </c>
      <c r="R282" s="35"/>
      <c r="S282" s="13"/>
      <c r="T282" s="36"/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F282" s="39" t="str">
        <f aca="true" t="shared" si="51" ref="AF282:AF305">IF(S282&gt;0,IF(AND(T282&lt;=$T$6,U282&lt;=$U$6,V282&lt;=$V$6,W282&lt;=$W$6,X282&lt;=$X$6,Y282&lt;=$Y$6,Z282&lt;=$Z$6,AA282&lt;=$AA$6,AB282&lt;=$AB$6,AC282&lt;=$AC$6,AD282&lt;=$AD$6,AE282&lt;=$AE$6),"+","-")," ")</f>
        <v xml:space="preserve"> </v>
      </c>
      <c r="AG282" s="35"/>
      <c r="AH282" s="13"/>
      <c r="AI282" s="36"/>
      <c r="AJ282" s="36"/>
      <c r="AK282" s="36"/>
      <c r="AL282" s="36"/>
      <c r="AM282" s="36"/>
      <c r="AN282" s="36"/>
      <c r="AO282" s="36"/>
      <c r="AP282" s="36"/>
      <c r="AQ282" s="36"/>
      <c r="AR282" s="36"/>
      <c r="AS282" s="36"/>
      <c r="AT282" s="36"/>
      <c r="AU282" s="39" t="str">
        <f aca="true" t="shared" si="52" ref="AU282:AU305">IF(AG282&gt;0,IF(AND(AI282&lt;=$AI$6,AJ282&lt;=$AJ$6,AK282&lt;=$AK$6,AL282&lt;=$AL$6,AM282&lt;=$AM$6,AN282&lt;=$AN$6,AO282&lt;=$AO$6,AP282&lt;=$AP$6,AT282&lt;=$AT$6,AQ282&lt;=$AQ$6,AR282&lt;=$AR$6,AS282&lt;=$AS$6),"+","-")," ")</f>
        <v xml:space="preserve"> </v>
      </c>
      <c r="AV282" s="24"/>
    </row>
    <row r="283" spans="1:48" ht="15" customHeight="1" hidden="1" outlineLevel="1">
      <c r="A283" s="76">
        <f t="shared" si="49"/>
        <v>0</v>
      </c>
      <c r="B283" s="18">
        <f aca="true" t="shared" si="53" ref="B283:B305">B282</f>
        <v>0</v>
      </c>
      <c r="C283" s="35"/>
      <c r="D283" s="13"/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8" t="str">
        <f t="shared" si="50"/>
        <v xml:space="preserve"> </v>
      </c>
      <c r="R283" s="35"/>
      <c r="S283" s="13"/>
      <c r="T283" s="36"/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F283" s="39" t="str">
        <f t="shared" si="51"/>
        <v xml:space="preserve"> </v>
      </c>
      <c r="AG283" s="35"/>
      <c r="AH283" s="13"/>
      <c r="AI283" s="36"/>
      <c r="AJ283" s="36"/>
      <c r="AK283" s="36"/>
      <c r="AL283" s="36"/>
      <c r="AM283" s="36"/>
      <c r="AN283" s="36"/>
      <c r="AO283" s="36"/>
      <c r="AP283" s="36"/>
      <c r="AQ283" s="36"/>
      <c r="AR283" s="36"/>
      <c r="AS283" s="36"/>
      <c r="AT283" s="36"/>
      <c r="AU283" s="39" t="str">
        <f t="shared" si="52"/>
        <v xml:space="preserve"> </v>
      </c>
      <c r="AV283" s="24"/>
    </row>
    <row r="284" spans="1:48" ht="15" customHeight="1" hidden="1" outlineLevel="1">
      <c r="A284" s="76">
        <f t="shared" si="49"/>
        <v>0</v>
      </c>
      <c r="B284" s="18">
        <f t="shared" si="53"/>
        <v>0</v>
      </c>
      <c r="C284" s="35"/>
      <c r="D284" s="13"/>
      <c r="E284" s="36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8" t="str">
        <f t="shared" si="50"/>
        <v xml:space="preserve"> </v>
      </c>
      <c r="R284" s="35"/>
      <c r="S284" s="13"/>
      <c r="T284" s="36"/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F284" s="39" t="str">
        <f t="shared" si="51"/>
        <v xml:space="preserve"> </v>
      </c>
      <c r="AG284" s="35"/>
      <c r="AH284" s="13"/>
      <c r="AI284" s="36"/>
      <c r="AJ284" s="36"/>
      <c r="AK284" s="36"/>
      <c r="AL284" s="36"/>
      <c r="AM284" s="36"/>
      <c r="AN284" s="36"/>
      <c r="AO284" s="36"/>
      <c r="AP284" s="36"/>
      <c r="AQ284" s="36"/>
      <c r="AR284" s="36"/>
      <c r="AS284" s="36"/>
      <c r="AT284" s="36"/>
      <c r="AU284" s="39" t="str">
        <f t="shared" si="52"/>
        <v xml:space="preserve"> </v>
      </c>
      <c r="AV284" s="24"/>
    </row>
    <row r="285" spans="1:48" ht="15" customHeight="1" hidden="1" outlineLevel="1">
      <c r="A285" s="76">
        <f t="shared" si="49"/>
        <v>0</v>
      </c>
      <c r="B285" s="18">
        <f t="shared" si="53"/>
        <v>0</v>
      </c>
      <c r="C285" s="35"/>
      <c r="D285" s="13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8" t="str">
        <f t="shared" si="50"/>
        <v xml:space="preserve"> </v>
      </c>
      <c r="R285" s="35"/>
      <c r="S285" s="13"/>
      <c r="T285" s="36"/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F285" s="39" t="str">
        <f t="shared" si="51"/>
        <v xml:space="preserve"> </v>
      </c>
      <c r="AG285" s="35"/>
      <c r="AH285" s="13"/>
      <c r="AI285" s="36"/>
      <c r="AJ285" s="36"/>
      <c r="AK285" s="36"/>
      <c r="AL285" s="36"/>
      <c r="AM285" s="36"/>
      <c r="AN285" s="36"/>
      <c r="AO285" s="36"/>
      <c r="AP285" s="36"/>
      <c r="AQ285" s="36"/>
      <c r="AR285" s="36"/>
      <c r="AS285" s="36"/>
      <c r="AT285" s="36"/>
      <c r="AU285" s="39" t="str">
        <f t="shared" si="52"/>
        <v xml:space="preserve"> </v>
      </c>
      <c r="AV285" s="24"/>
    </row>
    <row r="286" spans="1:48" ht="15" customHeight="1" hidden="1" outlineLevel="1">
      <c r="A286" s="76">
        <f t="shared" si="49"/>
        <v>0</v>
      </c>
      <c r="B286" s="18">
        <f t="shared" si="53"/>
        <v>0</v>
      </c>
      <c r="C286" s="35"/>
      <c r="D286" s="13"/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8" t="str">
        <f t="shared" si="50"/>
        <v xml:space="preserve"> </v>
      </c>
      <c r="R286" s="35"/>
      <c r="S286" s="13"/>
      <c r="T286" s="36"/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F286" s="39" t="str">
        <f t="shared" si="51"/>
        <v xml:space="preserve"> </v>
      </c>
      <c r="AG286" s="35"/>
      <c r="AH286" s="13"/>
      <c r="AI286" s="36"/>
      <c r="AJ286" s="36"/>
      <c r="AK286" s="36"/>
      <c r="AL286" s="36"/>
      <c r="AM286" s="36"/>
      <c r="AN286" s="36"/>
      <c r="AO286" s="36"/>
      <c r="AP286" s="36"/>
      <c r="AQ286" s="36"/>
      <c r="AR286" s="36"/>
      <c r="AS286" s="36"/>
      <c r="AT286" s="36"/>
      <c r="AU286" s="39" t="str">
        <f t="shared" si="52"/>
        <v xml:space="preserve"> </v>
      </c>
      <c r="AV286" s="24"/>
    </row>
    <row r="287" spans="1:48" ht="15" customHeight="1" hidden="1" outlineLevel="1">
      <c r="A287" s="76">
        <f t="shared" si="49"/>
        <v>0</v>
      </c>
      <c r="B287" s="18">
        <f t="shared" si="53"/>
        <v>0</v>
      </c>
      <c r="C287" s="35"/>
      <c r="D287" s="13"/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8" t="str">
        <f t="shared" si="50"/>
        <v xml:space="preserve"> </v>
      </c>
      <c r="R287" s="35"/>
      <c r="S287" s="13"/>
      <c r="T287" s="36"/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36"/>
      <c r="AF287" s="39" t="str">
        <f t="shared" si="51"/>
        <v xml:space="preserve"> </v>
      </c>
      <c r="AG287" s="35"/>
      <c r="AH287" s="13"/>
      <c r="AI287" s="36"/>
      <c r="AJ287" s="36"/>
      <c r="AK287" s="36"/>
      <c r="AL287" s="36"/>
      <c r="AM287" s="36"/>
      <c r="AN287" s="36"/>
      <c r="AO287" s="36"/>
      <c r="AP287" s="36"/>
      <c r="AQ287" s="36"/>
      <c r="AR287" s="36"/>
      <c r="AS287" s="36"/>
      <c r="AT287" s="36"/>
      <c r="AU287" s="39" t="str">
        <f t="shared" si="52"/>
        <v xml:space="preserve"> </v>
      </c>
      <c r="AV287" s="24"/>
    </row>
    <row r="288" spans="1:48" ht="15" customHeight="1" hidden="1" outlineLevel="1">
      <c r="A288" s="76">
        <f t="shared" si="49"/>
        <v>0</v>
      </c>
      <c r="B288" s="18">
        <f t="shared" si="53"/>
        <v>0</v>
      </c>
      <c r="C288" s="40"/>
      <c r="D288" s="13"/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8" t="str">
        <f t="shared" si="50"/>
        <v xml:space="preserve"> </v>
      </c>
      <c r="R288" s="40"/>
      <c r="S288" s="13"/>
      <c r="T288" s="36"/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F288" s="39" t="str">
        <f t="shared" si="51"/>
        <v xml:space="preserve"> </v>
      </c>
      <c r="AG288" s="40"/>
      <c r="AH288" s="13"/>
      <c r="AI288" s="36"/>
      <c r="AJ288" s="36"/>
      <c r="AK288" s="36"/>
      <c r="AL288" s="36"/>
      <c r="AM288" s="36"/>
      <c r="AN288" s="36"/>
      <c r="AO288" s="36"/>
      <c r="AP288" s="36"/>
      <c r="AQ288" s="36"/>
      <c r="AR288" s="36"/>
      <c r="AS288" s="36"/>
      <c r="AT288" s="36"/>
      <c r="AU288" s="39" t="str">
        <f t="shared" si="52"/>
        <v xml:space="preserve"> </v>
      </c>
      <c r="AV288" s="24"/>
    </row>
    <row r="289" spans="1:48" ht="15" customHeight="1" hidden="1" outlineLevel="1">
      <c r="A289" s="76">
        <f t="shared" si="49"/>
        <v>0</v>
      </c>
      <c r="B289" s="18">
        <f t="shared" si="53"/>
        <v>0</v>
      </c>
      <c r="C289" s="40"/>
      <c r="D289" s="13"/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8" t="str">
        <f t="shared" si="50"/>
        <v xml:space="preserve"> </v>
      </c>
      <c r="R289" s="40"/>
      <c r="S289" s="13"/>
      <c r="T289" s="36"/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F289" s="39" t="str">
        <f t="shared" si="51"/>
        <v xml:space="preserve"> </v>
      </c>
      <c r="AG289" s="40"/>
      <c r="AH289" s="13"/>
      <c r="AI289" s="36"/>
      <c r="AJ289" s="36"/>
      <c r="AK289" s="36"/>
      <c r="AL289" s="36"/>
      <c r="AM289" s="36"/>
      <c r="AN289" s="36"/>
      <c r="AO289" s="36"/>
      <c r="AP289" s="36"/>
      <c r="AQ289" s="36"/>
      <c r="AR289" s="36"/>
      <c r="AS289" s="36"/>
      <c r="AT289" s="36"/>
      <c r="AU289" s="39" t="str">
        <f t="shared" si="52"/>
        <v xml:space="preserve"> </v>
      </c>
      <c r="AV289" s="24"/>
    </row>
    <row r="290" spans="1:48" ht="15" customHeight="1" hidden="1" outlineLevel="1">
      <c r="A290" s="76">
        <f t="shared" si="49"/>
        <v>0</v>
      </c>
      <c r="B290" s="18">
        <f t="shared" si="53"/>
        <v>0</v>
      </c>
      <c r="C290" s="40"/>
      <c r="D290" s="13"/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8" t="str">
        <f t="shared" si="50"/>
        <v xml:space="preserve"> </v>
      </c>
      <c r="R290" s="40"/>
      <c r="S290" s="13"/>
      <c r="T290" s="36"/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F290" s="39" t="str">
        <f t="shared" si="51"/>
        <v xml:space="preserve"> </v>
      </c>
      <c r="AG290" s="40"/>
      <c r="AH290" s="13"/>
      <c r="AI290" s="36"/>
      <c r="AJ290" s="36"/>
      <c r="AK290" s="36"/>
      <c r="AL290" s="36"/>
      <c r="AM290" s="36"/>
      <c r="AN290" s="36"/>
      <c r="AO290" s="36"/>
      <c r="AP290" s="36"/>
      <c r="AQ290" s="36"/>
      <c r="AR290" s="36"/>
      <c r="AS290" s="36"/>
      <c r="AT290" s="36"/>
      <c r="AU290" s="39" t="str">
        <f t="shared" si="52"/>
        <v xml:space="preserve"> </v>
      </c>
      <c r="AV290" s="24"/>
    </row>
    <row r="291" spans="1:48" ht="15" customHeight="1" hidden="1" outlineLevel="1">
      <c r="A291" s="76">
        <f t="shared" si="49"/>
        <v>0</v>
      </c>
      <c r="B291" s="18">
        <f t="shared" si="53"/>
        <v>0</v>
      </c>
      <c r="C291" s="40"/>
      <c r="D291" s="13"/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8" t="str">
        <f t="shared" si="50"/>
        <v xml:space="preserve"> </v>
      </c>
      <c r="R291" s="40"/>
      <c r="S291" s="13"/>
      <c r="T291" s="36"/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F291" s="39" t="str">
        <f t="shared" si="51"/>
        <v xml:space="preserve"> </v>
      </c>
      <c r="AG291" s="40"/>
      <c r="AH291" s="13"/>
      <c r="AI291" s="36"/>
      <c r="AJ291" s="36"/>
      <c r="AK291" s="36"/>
      <c r="AL291" s="36"/>
      <c r="AM291" s="36"/>
      <c r="AN291" s="36"/>
      <c r="AO291" s="36"/>
      <c r="AP291" s="36"/>
      <c r="AQ291" s="36"/>
      <c r="AR291" s="36"/>
      <c r="AS291" s="36"/>
      <c r="AT291" s="36"/>
      <c r="AU291" s="39" t="str">
        <f t="shared" si="52"/>
        <v xml:space="preserve"> </v>
      </c>
      <c r="AV291" s="24"/>
    </row>
    <row r="292" spans="1:48" ht="15" customHeight="1" hidden="1" outlineLevel="1">
      <c r="A292" s="76">
        <f t="shared" si="49"/>
        <v>0</v>
      </c>
      <c r="B292" s="18">
        <f t="shared" si="53"/>
        <v>0</v>
      </c>
      <c r="C292" s="40"/>
      <c r="D292" s="13"/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8" t="str">
        <f t="shared" si="50"/>
        <v xml:space="preserve"> </v>
      </c>
      <c r="R292" s="40"/>
      <c r="S292" s="13"/>
      <c r="T292" s="36"/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F292" s="39" t="str">
        <f t="shared" si="51"/>
        <v xml:space="preserve"> </v>
      </c>
      <c r="AG292" s="40"/>
      <c r="AH292" s="13"/>
      <c r="AI292" s="36"/>
      <c r="AJ292" s="36"/>
      <c r="AK292" s="36"/>
      <c r="AL292" s="36"/>
      <c r="AM292" s="36"/>
      <c r="AN292" s="36"/>
      <c r="AO292" s="36"/>
      <c r="AP292" s="36"/>
      <c r="AQ292" s="36"/>
      <c r="AR292" s="36"/>
      <c r="AS292" s="36"/>
      <c r="AT292" s="36"/>
      <c r="AU292" s="39" t="str">
        <f t="shared" si="52"/>
        <v xml:space="preserve"> </v>
      </c>
      <c r="AV292" s="24"/>
    </row>
    <row r="293" spans="1:48" ht="15" customHeight="1" hidden="1" outlineLevel="1">
      <c r="A293" s="76">
        <f t="shared" si="49"/>
        <v>0</v>
      </c>
      <c r="B293" s="18">
        <f t="shared" si="53"/>
        <v>0</v>
      </c>
      <c r="C293" s="40"/>
      <c r="D293" s="13"/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8" t="str">
        <f t="shared" si="50"/>
        <v xml:space="preserve"> </v>
      </c>
      <c r="R293" s="40"/>
      <c r="S293" s="13"/>
      <c r="T293" s="36"/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F293" s="39" t="str">
        <f t="shared" si="51"/>
        <v xml:space="preserve"> </v>
      </c>
      <c r="AG293" s="40"/>
      <c r="AH293" s="13"/>
      <c r="AI293" s="36"/>
      <c r="AJ293" s="36"/>
      <c r="AK293" s="36"/>
      <c r="AL293" s="36"/>
      <c r="AM293" s="36"/>
      <c r="AN293" s="36"/>
      <c r="AO293" s="36"/>
      <c r="AP293" s="36"/>
      <c r="AQ293" s="36"/>
      <c r="AR293" s="36"/>
      <c r="AS293" s="36"/>
      <c r="AT293" s="36"/>
      <c r="AU293" s="39" t="str">
        <f t="shared" si="52"/>
        <v xml:space="preserve"> </v>
      </c>
      <c r="AV293" s="24"/>
    </row>
    <row r="294" spans="1:48" ht="15" customHeight="1" hidden="1" outlineLevel="1">
      <c r="A294" s="76">
        <f t="shared" si="49"/>
        <v>0</v>
      </c>
      <c r="B294" s="18">
        <f t="shared" si="53"/>
        <v>0</v>
      </c>
      <c r="C294" s="40"/>
      <c r="D294" s="13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8" t="str">
        <f t="shared" si="50"/>
        <v xml:space="preserve"> </v>
      </c>
      <c r="R294" s="40"/>
      <c r="S294" s="13"/>
      <c r="T294" s="36"/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F294" s="39" t="str">
        <f t="shared" si="51"/>
        <v xml:space="preserve"> </v>
      </c>
      <c r="AG294" s="40"/>
      <c r="AH294" s="13"/>
      <c r="AI294" s="36"/>
      <c r="AJ294" s="36"/>
      <c r="AK294" s="36"/>
      <c r="AL294" s="36"/>
      <c r="AM294" s="36"/>
      <c r="AN294" s="36"/>
      <c r="AO294" s="36"/>
      <c r="AP294" s="36"/>
      <c r="AQ294" s="36"/>
      <c r="AR294" s="36"/>
      <c r="AS294" s="36"/>
      <c r="AT294" s="36"/>
      <c r="AU294" s="39" t="str">
        <f t="shared" si="52"/>
        <v xml:space="preserve"> </v>
      </c>
      <c r="AV294" s="24"/>
    </row>
    <row r="295" spans="1:48" ht="15" customHeight="1" hidden="1" outlineLevel="1">
      <c r="A295" s="76">
        <f t="shared" si="49"/>
        <v>0</v>
      </c>
      <c r="B295" s="18">
        <f t="shared" si="53"/>
        <v>0</v>
      </c>
      <c r="C295" s="40"/>
      <c r="D295" s="13"/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8" t="str">
        <f t="shared" si="50"/>
        <v xml:space="preserve"> </v>
      </c>
      <c r="R295" s="40"/>
      <c r="S295" s="13"/>
      <c r="T295" s="36"/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F295" s="39" t="str">
        <f t="shared" si="51"/>
        <v xml:space="preserve"> </v>
      </c>
      <c r="AG295" s="40"/>
      <c r="AH295" s="13"/>
      <c r="AI295" s="36"/>
      <c r="AJ295" s="36"/>
      <c r="AK295" s="36"/>
      <c r="AL295" s="36"/>
      <c r="AM295" s="36"/>
      <c r="AN295" s="36"/>
      <c r="AO295" s="36"/>
      <c r="AP295" s="36"/>
      <c r="AQ295" s="36"/>
      <c r="AR295" s="36"/>
      <c r="AS295" s="36"/>
      <c r="AT295" s="36"/>
      <c r="AU295" s="39" t="str">
        <f t="shared" si="52"/>
        <v xml:space="preserve"> </v>
      </c>
      <c r="AV295" s="24"/>
    </row>
    <row r="296" spans="1:48" ht="15" customHeight="1" hidden="1" outlineLevel="1">
      <c r="A296" s="76">
        <f t="shared" si="49"/>
        <v>0</v>
      </c>
      <c r="B296" s="18">
        <f t="shared" si="53"/>
        <v>0</v>
      </c>
      <c r="C296" s="40"/>
      <c r="D296" s="13"/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8" t="str">
        <f t="shared" si="50"/>
        <v xml:space="preserve"> </v>
      </c>
      <c r="R296" s="40"/>
      <c r="S296" s="13"/>
      <c r="T296" s="36"/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F296" s="39" t="str">
        <f t="shared" si="51"/>
        <v xml:space="preserve"> </v>
      </c>
      <c r="AG296" s="40"/>
      <c r="AH296" s="13"/>
      <c r="AI296" s="36"/>
      <c r="AJ296" s="36"/>
      <c r="AK296" s="36"/>
      <c r="AL296" s="36"/>
      <c r="AM296" s="36"/>
      <c r="AN296" s="36"/>
      <c r="AO296" s="36"/>
      <c r="AP296" s="36"/>
      <c r="AQ296" s="36"/>
      <c r="AR296" s="36"/>
      <c r="AS296" s="36"/>
      <c r="AT296" s="36"/>
      <c r="AU296" s="39" t="str">
        <f t="shared" si="52"/>
        <v xml:space="preserve"> </v>
      </c>
      <c r="AV296" s="25"/>
    </row>
    <row r="297" spans="1:48" ht="15" customHeight="1" hidden="1" outlineLevel="1">
      <c r="A297" s="76">
        <f t="shared" si="49"/>
        <v>0</v>
      </c>
      <c r="B297" s="18">
        <f t="shared" si="53"/>
        <v>0</v>
      </c>
      <c r="C297" s="40"/>
      <c r="D297" s="13"/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8" t="str">
        <f t="shared" si="50"/>
        <v xml:space="preserve"> </v>
      </c>
      <c r="R297" s="40"/>
      <c r="S297" s="13"/>
      <c r="T297" s="36"/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F297" s="39" t="str">
        <f t="shared" si="51"/>
        <v xml:space="preserve"> </v>
      </c>
      <c r="AG297" s="40"/>
      <c r="AH297" s="13"/>
      <c r="AI297" s="36"/>
      <c r="AJ297" s="36"/>
      <c r="AK297" s="36"/>
      <c r="AL297" s="36"/>
      <c r="AM297" s="36"/>
      <c r="AN297" s="36"/>
      <c r="AO297" s="36"/>
      <c r="AP297" s="36"/>
      <c r="AQ297" s="36"/>
      <c r="AR297" s="36"/>
      <c r="AS297" s="36"/>
      <c r="AT297" s="36"/>
      <c r="AU297" s="39" t="str">
        <f t="shared" si="52"/>
        <v xml:space="preserve"> </v>
      </c>
      <c r="AV297" s="25"/>
    </row>
    <row r="298" spans="1:48" ht="15" customHeight="1" hidden="1" outlineLevel="1">
      <c r="A298" s="76">
        <f t="shared" si="49"/>
        <v>0</v>
      </c>
      <c r="B298" s="18">
        <f t="shared" si="53"/>
        <v>0</v>
      </c>
      <c r="C298" s="40"/>
      <c r="D298" s="13"/>
      <c r="E298" s="36"/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8" t="str">
        <f t="shared" si="50"/>
        <v xml:space="preserve"> </v>
      </c>
      <c r="R298" s="40"/>
      <c r="S298" s="13"/>
      <c r="T298" s="36"/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F298" s="39" t="str">
        <f t="shared" si="51"/>
        <v xml:space="preserve"> </v>
      </c>
      <c r="AG298" s="40"/>
      <c r="AH298" s="13"/>
      <c r="AI298" s="36"/>
      <c r="AJ298" s="36"/>
      <c r="AK298" s="36"/>
      <c r="AL298" s="36"/>
      <c r="AM298" s="36"/>
      <c r="AN298" s="36"/>
      <c r="AO298" s="36"/>
      <c r="AP298" s="36"/>
      <c r="AQ298" s="36"/>
      <c r="AR298" s="36"/>
      <c r="AS298" s="36"/>
      <c r="AT298" s="36"/>
      <c r="AU298" s="39" t="str">
        <f t="shared" si="52"/>
        <v xml:space="preserve"> </v>
      </c>
      <c r="AV298" s="25"/>
    </row>
    <row r="299" spans="1:48" ht="15" customHeight="1" hidden="1" outlineLevel="1">
      <c r="A299" s="76">
        <f t="shared" si="49"/>
        <v>0</v>
      </c>
      <c r="B299" s="18">
        <f t="shared" si="53"/>
        <v>0</v>
      </c>
      <c r="C299" s="40"/>
      <c r="D299" s="13"/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8" t="str">
        <f t="shared" si="50"/>
        <v xml:space="preserve"> </v>
      </c>
      <c r="R299" s="40"/>
      <c r="S299" s="13"/>
      <c r="T299" s="36"/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F299" s="39" t="str">
        <f t="shared" si="51"/>
        <v xml:space="preserve"> </v>
      </c>
      <c r="AG299" s="40"/>
      <c r="AH299" s="13"/>
      <c r="AI299" s="36"/>
      <c r="AJ299" s="36"/>
      <c r="AK299" s="36"/>
      <c r="AL299" s="36"/>
      <c r="AM299" s="36"/>
      <c r="AN299" s="36"/>
      <c r="AO299" s="36"/>
      <c r="AP299" s="36"/>
      <c r="AQ299" s="36"/>
      <c r="AR299" s="36"/>
      <c r="AS299" s="36"/>
      <c r="AT299" s="36"/>
      <c r="AU299" s="39" t="str">
        <f t="shared" si="52"/>
        <v xml:space="preserve"> </v>
      </c>
      <c r="AV299" s="25"/>
    </row>
    <row r="300" spans="1:48" ht="15" customHeight="1" hidden="1" outlineLevel="1">
      <c r="A300" s="76">
        <f t="shared" si="49"/>
        <v>0</v>
      </c>
      <c r="B300" s="18">
        <f t="shared" si="53"/>
        <v>0</v>
      </c>
      <c r="C300" s="40"/>
      <c r="D300" s="13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8" t="str">
        <f t="shared" si="50"/>
        <v xml:space="preserve"> </v>
      </c>
      <c r="R300" s="40"/>
      <c r="S300" s="13"/>
      <c r="T300" s="36"/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F300" s="39" t="str">
        <f t="shared" si="51"/>
        <v xml:space="preserve"> </v>
      </c>
      <c r="AG300" s="40"/>
      <c r="AH300" s="13"/>
      <c r="AI300" s="36"/>
      <c r="AJ300" s="36"/>
      <c r="AK300" s="36"/>
      <c r="AL300" s="36"/>
      <c r="AM300" s="36"/>
      <c r="AN300" s="36"/>
      <c r="AO300" s="36"/>
      <c r="AP300" s="36"/>
      <c r="AQ300" s="36"/>
      <c r="AR300" s="36"/>
      <c r="AS300" s="36"/>
      <c r="AT300" s="36"/>
      <c r="AU300" s="39" t="str">
        <f t="shared" si="52"/>
        <v xml:space="preserve"> </v>
      </c>
      <c r="AV300" s="25"/>
    </row>
    <row r="301" spans="1:48" ht="15" customHeight="1" hidden="1" outlineLevel="1">
      <c r="A301" s="76">
        <f t="shared" si="49"/>
        <v>0</v>
      </c>
      <c r="B301" s="18">
        <f t="shared" si="53"/>
        <v>0</v>
      </c>
      <c r="C301" s="40"/>
      <c r="D301" s="13"/>
      <c r="E301" s="36"/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8" t="str">
        <f t="shared" si="50"/>
        <v xml:space="preserve"> </v>
      </c>
      <c r="R301" s="40"/>
      <c r="S301" s="13"/>
      <c r="T301" s="36"/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F301" s="39" t="str">
        <f t="shared" si="51"/>
        <v xml:space="preserve"> </v>
      </c>
      <c r="AG301" s="40"/>
      <c r="AH301" s="13"/>
      <c r="AI301" s="36"/>
      <c r="AJ301" s="36"/>
      <c r="AK301" s="36"/>
      <c r="AL301" s="36"/>
      <c r="AM301" s="36"/>
      <c r="AN301" s="36"/>
      <c r="AO301" s="36"/>
      <c r="AP301" s="36"/>
      <c r="AQ301" s="36"/>
      <c r="AR301" s="36"/>
      <c r="AS301" s="36"/>
      <c r="AT301" s="36"/>
      <c r="AU301" s="39" t="str">
        <f t="shared" si="52"/>
        <v xml:space="preserve"> </v>
      </c>
      <c r="AV301" s="25"/>
    </row>
    <row r="302" spans="1:48" ht="15" customHeight="1" hidden="1" outlineLevel="1">
      <c r="A302" s="76">
        <f t="shared" si="49"/>
        <v>0</v>
      </c>
      <c r="B302" s="18">
        <f t="shared" si="53"/>
        <v>0</v>
      </c>
      <c r="C302" s="40"/>
      <c r="D302" s="13"/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8" t="str">
        <f t="shared" si="50"/>
        <v xml:space="preserve"> </v>
      </c>
      <c r="R302" s="40"/>
      <c r="S302" s="13"/>
      <c r="T302" s="36"/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36"/>
      <c r="AF302" s="39" t="str">
        <f t="shared" si="51"/>
        <v xml:space="preserve"> </v>
      </c>
      <c r="AG302" s="40"/>
      <c r="AH302" s="13"/>
      <c r="AI302" s="36"/>
      <c r="AJ302" s="36"/>
      <c r="AK302" s="36"/>
      <c r="AL302" s="36"/>
      <c r="AM302" s="36"/>
      <c r="AN302" s="36"/>
      <c r="AO302" s="36"/>
      <c r="AP302" s="36"/>
      <c r="AQ302" s="36"/>
      <c r="AR302" s="36"/>
      <c r="AS302" s="36"/>
      <c r="AT302" s="36"/>
      <c r="AU302" s="39" t="str">
        <f t="shared" si="52"/>
        <v xml:space="preserve"> </v>
      </c>
      <c r="AV302" s="25"/>
    </row>
    <row r="303" spans="1:48" ht="15" customHeight="1" hidden="1" outlineLevel="1">
      <c r="A303" s="76">
        <f t="shared" si="49"/>
        <v>0</v>
      </c>
      <c r="B303" s="18">
        <f t="shared" si="53"/>
        <v>0</v>
      </c>
      <c r="C303" s="40"/>
      <c r="D303" s="13"/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8" t="str">
        <f t="shared" si="50"/>
        <v xml:space="preserve"> </v>
      </c>
      <c r="R303" s="40"/>
      <c r="S303" s="13"/>
      <c r="T303" s="36"/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F303" s="39" t="str">
        <f t="shared" si="51"/>
        <v xml:space="preserve"> </v>
      </c>
      <c r="AG303" s="40"/>
      <c r="AH303" s="13"/>
      <c r="AI303" s="36"/>
      <c r="AJ303" s="36"/>
      <c r="AK303" s="36"/>
      <c r="AL303" s="36"/>
      <c r="AM303" s="36"/>
      <c r="AN303" s="36"/>
      <c r="AO303" s="36"/>
      <c r="AP303" s="36"/>
      <c r="AQ303" s="36"/>
      <c r="AR303" s="36"/>
      <c r="AS303" s="36"/>
      <c r="AT303" s="36"/>
      <c r="AU303" s="39" t="str">
        <f t="shared" si="52"/>
        <v xml:space="preserve"> </v>
      </c>
      <c r="AV303" s="25"/>
    </row>
    <row r="304" spans="1:48" ht="15" customHeight="1" hidden="1" outlineLevel="1">
      <c r="A304" s="76">
        <f t="shared" si="49"/>
        <v>0</v>
      </c>
      <c r="B304" s="18">
        <f t="shared" si="53"/>
        <v>0</v>
      </c>
      <c r="C304" s="40"/>
      <c r="D304" s="13"/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8" t="str">
        <f t="shared" si="50"/>
        <v xml:space="preserve"> </v>
      </c>
      <c r="R304" s="40"/>
      <c r="S304" s="13"/>
      <c r="T304" s="36"/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36"/>
      <c r="AF304" s="41" t="str">
        <f t="shared" si="51"/>
        <v xml:space="preserve"> </v>
      </c>
      <c r="AG304" s="40"/>
      <c r="AH304" s="13"/>
      <c r="AI304" s="36"/>
      <c r="AJ304" s="36"/>
      <c r="AK304" s="36"/>
      <c r="AL304" s="36"/>
      <c r="AM304" s="36"/>
      <c r="AN304" s="36"/>
      <c r="AO304" s="36"/>
      <c r="AP304" s="36"/>
      <c r="AQ304" s="36"/>
      <c r="AR304" s="36"/>
      <c r="AS304" s="36"/>
      <c r="AT304" s="36"/>
      <c r="AU304" s="39" t="str">
        <f t="shared" si="52"/>
        <v xml:space="preserve"> </v>
      </c>
      <c r="AV304" s="25"/>
    </row>
    <row r="305" spans="1:48" ht="15" customHeight="1" hidden="1" outlineLevel="1">
      <c r="A305" s="76">
        <f t="shared" si="49"/>
        <v>0</v>
      </c>
      <c r="B305" s="18">
        <f t="shared" si="53"/>
        <v>0</v>
      </c>
      <c r="C305" s="40"/>
      <c r="D305" s="13"/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8" t="str">
        <f t="shared" si="50"/>
        <v xml:space="preserve"> </v>
      </c>
      <c r="R305" s="40"/>
      <c r="S305" s="13"/>
      <c r="T305" s="36"/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36"/>
      <c r="AF305" s="41" t="str">
        <f t="shared" si="51"/>
        <v xml:space="preserve"> </v>
      </c>
      <c r="AG305" s="40"/>
      <c r="AH305" s="13"/>
      <c r="AI305" s="36"/>
      <c r="AJ305" s="36"/>
      <c r="AK305" s="36"/>
      <c r="AL305" s="36"/>
      <c r="AM305" s="36"/>
      <c r="AN305" s="36"/>
      <c r="AO305" s="36"/>
      <c r="AP305" s="36"/>
      <c r="AQ305" s="36"/>
      <c r="AR305" s="36"/>
      <c r="AS305" s="36"/>
      <c r="AT305" s="36"/>
      <c r="AU305" s="39" t="str">
        <f t="shared" si="52"/>
        <v xml:space="preserve"> </v>
      </c>
      <c r="AV305" s="25"/>
    </row>
    <row r="306" spans="1:48" ht="15" customHeight="1">
      <c r="A306" s="76">
        <f>IF((SUM(D306:Q306)+SUM(R306:AF306)+SUM(AG306:AU306))=0,0,1)</f>
        <v>0</v>
      </c>
      <c r="B306" s="119"/>
      <c r="C306" s="11" t="s">
        <v>7</v>
      </c>
      <c r="D306" s="26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8"/>
      <c r="Q306" s="80">
        <f>COUNTIF(Q308:Q332,"-")</f>
        <v>0</v>
      </c>
      <c r="R306" s="11" t="s">
        <v>7</v>
      </c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30"/>
      <c r="AF306" s="31">
        <f>COUNTIF(AF308:AF332,"-")</f>
        <v>0</v>
      </c>
      <c r="AG306" s="11" t="s">
        <v>7</v>
      </c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30"/>
      <c r="AU306" s="31">
        <f>COUNTIF(AU308:AU332,"-")</f>
        <v>0</v>
      </c>
      <c r="AV306" s="25"/>
    </row>
    <row r="307" spans="1:48" ht="15" customHeight="1" collapsed="1">
      <c r="A307" s="76">
        <f aca="true" t="shared" si="54" ref="A307:A332">IF((SUM(D307:Q307)+SUM(R307:AF307)+SUM(AG307:AU307))=0,0,1)</f>
        <v>0</v>
      </c>
      <c r="B307" s="120"/>
      <c r="C307" s="11" t="s">
        <v>8</v>
      </c>
      <c r="D307" s="26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8"/>
      <c r="Q307" s="80">
        <f>COUNTIF(Q308:Q332,"-")+COUNTIF(Q308:Q332,"+")</f>
        <v>0</v>
      </c>
      <c r="R307" s="11" t="s">
        <v>8</v>
      </c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30"/>
      <c r="AF307" s="31">
        <f>COUNTIF(AF308:AF332,"-")+COUNTIF(AF308:AF332,"+")</f>
        <v>0</v>
      </c>
      <c r="AG307" s="11" t="s">
        <v>8</v>
      </c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30"/>
      <c r="AU307" s="31">
        <f>COUNTIF(AU308:AU332,"-")+COUNTIF(AU308:AU332,"+")</f>
        <v>0</v>
      </c>
      <c r="AV307" s="25"/>
    </row>
    <row r="308" spans="1:48" ht="15" customHeight="1" hidden="1" outlineLevel="1">
      <c r="A308" s="76">
        <f t="shared" si="54"/>
        <v>0</v>
      </c>
      <c r="B308" s="18">
        <f>B306</f>
        <v>0</v>
      </c>
      <c r="C308" s="35"/>
      <c r="D308" s="13"/>
      <c r="E308" s="36"/>
      <c r="F308" s="36"/>
      <c r="G308" s="36"/>
      <c r="H308" s="36"/>
      <c r="I308" s="36"/>
      <c r="J308" s="36"/>
      <c r="K308" s="36"/>
      <c r="L308" s="36"/>
      <c r="M308" s="36"/>
      <c r="N308" s="37"/>
      <c r="O308" s="36"/>
      <c r="P308" s="36"/>
      <c r="Q308" s="38" t="str">
        <f>IF(C308&gt;0,IF(AND(E308&lt;=$E$6,F308&lt;=$F$6,G308&lt;=$G$6,H308&lt;=$H$6,I308&lt;=$I$6,J308&lt;=$J$6,K308&lt;=$K$6,L308&lt;=$L$6,M308&lt;=$M$6,N308&lt;=$N$6,O308&lt;=$O$6,P308&lt;=$P$6),"+","-")," ")</f>
        <v xml:space="preserve"> </v>
      </c>
      <c r="R308" s="35"/>
      <c r="S308" s="13"/>
      <c r="T308" s="36"/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  <c r="AE308" s="36"/>
      <c r="AF308" s="39" t="str">
        <f>IF(S308&gt;0,IF(AND(T308&lt;=$T$6,U308&lt;=$U$6,V308&lt;=$V$6,W308&lt;=$W$6,X308&lt;=$X$6,Y308&lt;=$Y$6,Z308&lt;=$Z$6,AA308&lt;=$AA$6,AB308&lt;=$AB$6,AC308&lt;=$AC$6,AD308&lt;=$AD$6,AE308&lt;=$AE$6),"+","-")," ")</f>
        <v xml:space="preserve"> </v>
      </c>
      <c r="AG308" s="35"/>
      <c r="AH308" s="13"/>
      <c r="AI308" s="36"/>
      <c r="AJ308" s="36"/>
      <c r="AK308" s="36"/>
      <c r="AL308" s="36"/>
      <c r="AM308" s="36"/>
      <c r="AN308" s="36"/>
      <c r="AO308" s="36"/>
      <c r="AP308" s="36"/>
      <c r="AQ308" s="36"/>
      <c r="AR308" s="36"/>
      <c r="AS308" s="36"/>
      <c r="AT308" s="36"/>
      <c r="AU308" s="39" t="str">
        <f>IF(AG308&gt;0,IF(AND(AI308&lt;=$AI$6,AJ308&lt;=$AJ$6,AK308&lt;=$AK$6,AL308&lt;=$AL$6,AM308&lt;=$AM$6,AN308&lt;=$AN$6,AO308&lt;=$AO$6,AP308&lt;=$AP$6,AT308&lt;=$AT$6,AQ308&lt;=$AQ$6,AR308&lt;=$AR$6,AS308&lt;=$AS$6),"+","-")," ")</f>
        <v xml:space="preserve"> </v>
      </c>
      <c r="AV308" s="24"/>
    </row>
    <row r="309" spans="1:48" ht="15" customHeight="1" hidden="1" outlineLevel="1">
      <c r="A309" s="76">
        <f t="shared" si="54"/>
        <v>0</v>
      </c>
      <c r="B309" s="18">
        <f>B308</f>
        <v>0</v>
      </c>
      <c r="C309" s="35"/>
      <c r="D309" s="13"/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8" t="str">
        <f aca="true" t="shared" si="55" ref="Q309:Q332">IF(C309&gt;0,IF(AND(E309&lt;=$E$6,F309&lt;=$F$6,G309&lt;=$G$6,H309&lt;=$H$6,I309&lt;=$I$6,J309&lt;=$J$6,K309&lt;=$K$6,L309&lt;=$L$6,M309&lt;=$M$6,N309&lt;=$N$6,O309&lt;=$O$6,P309&lt;=$P$6),"+","-")," ")</f>
        <v xml:space="preserve"> </v>
      </c>
      <c r="R309" s="35"/>
      <c r="S309" s="13"/>
      <c r="T309" s="36"/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  <c r="AE309" s="36"/>
      <c r="AF309" s="39" t="str">
        <f aca="true" t="shared" si="56" ref="AF309:AF332">IF(S309&gt;0,IF(AND(T309&lt;=$T$6,U309&lt;=$U$6,V309&lt;=$V$6,W309&lt;=$W$6,X309&lt;=$X$6,Y309&lt;=$Y$6,Z309&lt;=$Z$6,AA309&lt;=$AA$6,AB309&lt;=$AB$6,AC309&lt;=$AC$6,AD309&lt;=$AD$6,AE309&lt;=$AE$6),"+","-")," ")</f>
        <v xml:space="preserve"> </v>
      </c>
      <c r="AG309" s="35"/>
      <c r="AH309" s="13"/>
      <c r="AI309" s="36"/>
      <c r="AJ309" s="36"/>
      <c r="AK309" s="36"/>
      <c r="AL309" s="36"/>
      <c r="AM309" s="36"/>
      <c r="AN309" s="36"/>
      <c r="AO309" s="36"/>
      <c r="AP309" s="36"/>
      <c r="AQ309" s="36"/>
      <c r="AR309" s="36"/>
      <c r="AS309" s="36"/>
      <c r="AT309" s="36"/>
      <c r="AU309" s="39" t="str">
        <f aca="true" t="shared" si="57" ref="AU309:AU332">IF(AG309&gt;0,IF(AND(AI309&lt;=$AI$6,AJ309&lt;=$AJ$6,AK309&lt;=$AK$6,AL309&lt;=$AL$6,AM309&lt;=$AM$6,AN309&lt;=$AN$6,AO309&lt;=$AO$6,AP309&lt;=$AP$6,AT309&lt;=$AT$6,AQ309&lt;=$AQ$6,AR309&lt;=$AR$6,AS309&lt;=$AS$6),"+","-")," ")</f>
        <v xml:space="preserve"> </v>
      </c>
      <c r="AV309" s="24"/>
    </row>
    <row r="310" spans="1:48" ht="15" customHeight="1" hidden="1" outlineLevel="1">
      <c r="A310" s="76">
        <f t="shared" si="54"/>
        <v>0</v>
      </c>
      <c r="B310" s="18">
        <f aca="true" t="shared" si="58" ref="B310:B332">B309</f>
        <v>0</v>
      </c>
      <c r="C310" s="35"/>
      <c r="D310" s="13"/>
      <c r="E310" s="36"/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8" t="str">
        <f t="shared" si="55"/>
        <v xml:space="preserve"> </v>
      </c>
      <c r="R310" s="35"/>
      <c r="S310" s="13"/>
      <c r="T310" s="36"/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  <c r="AE310" s="36"/>
      <c r="AF310" s="39" t="str">
        <f t="shared" si="56"/>
        <v xml:space="preserve"> </v>
      </c>
      <c r="AG310" s="35"/>
      <c r="AH310" s="13"/>
      <c r="AI310" s="36"/>
      <c r="AJ310" s="36"/>
      <c r="AK310" s="36"/>
      <c r="AL310" s="36"/>
      <c r="AM310" s="36"/>
      <c r="AN310" s="36"/>
      <c r="AO310" s="36"/>
      <c r="AP310" s="36"/>
      <c r="AQ310" s="36"/>
      <c r="AR310" s="36"/>
      <c r="AS310" s="36"/>
      <c r="AT310" s="36"/>
      <c r="AU310" s="39" t="str">
        <f t="shared" si="57"/>
        <v xml:space="preserve"> </v>
      </c>
      <c r="AV310" s="24"/>
    </row>
    <row r="311" spans="1:48" ht="15" customHeight="1" hidden="1" outlineLevel="1">
      <c r="A311" s="76">
        <f t="shared" si="54"/>
        <v>0</v>
      </c>
      <c r="B311" s="18">
        <f t="shared" si="58"/>
        <v>0</v>
      </c>
      <c r="C311" s="35"/>
      <c r="D311" s="13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8" t="str">
        <f t="shared" si="55"/>
        <v xml:space="preserve"> </v>
      </c>
      <c r="R311" s="35"/>
      <c r="S311" s="13"/>
      <c r="T311" s="36"/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  <c r="AE311" s="36"/>
      <c r="AF311" s="39" t="str">
        <f t="shared" si="56"/>
        <v xml:space="preserve"> </v>
      </c>
      <c r="AG311" s="35"/>
      <c r="AH311" s="13"/>
      <c r="AI311" s="36"/>
      <c r="AJ311" s="36"/>
      <c r="AK311" s="36"/>
      <c r="AL311" s="36"/>
      <c r="AM311" s="36"/>
      <c r="AN311" s="36"/>
      <c r="AO311" s="36"/>
      <c r="AP311" s="36"/>
      <c r="AQ311" s="36"/>
      <c r="AR311" s="36"/>
      <c r="AS311" s="36"/>
      <c r="AT311" s="36"/>
      <c r="AU311" s="39" t="str">
        <f t="shared" si="57"/>
        <v xml:space="preserve"> </v>
      </c>
      <c r="AV311" s="24"/>
    </row>
    <row r="312" spans="1:48" ht="15" customHeight="1" hidden="1" outlineLevel="1">
      <c r="A312" s="76">
        <f t="shared" si="54"/>
        <v>0</v>
      </c>
      <c r="B312" s="18">
        <f t="shared" si="58"/>
        <v>0</v>
      </c>
      <c r="C312" s="35"/>
      <c r="D312" s="13"/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8" t="str">
        <f t="shared" si="55"/>
        <v xml:space="preserve"> </v>
      </c>
      <c r="R312" s="35"/>
      <c r="S312" s="13"/>
      <c r="T312" s="36"/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  <c r="AE312" s="36"/>
      <c r="AF312" s="39" t="str">
        <f t="shared" si="56"/>
        <v xml:space="preserve"> </v>
      </c>
      <c r="AG312" s="35"/>
      <c r="AH312" s="13"/>
      <c r="AI312" s="36"/>
      <c r="AJ312" s="36"/>
      <c r="AK312" s="36"/>
      <c r="AL312" s="36"/>
      <c r="AM312" s="36"/>
      <c r="AN312" s="36"/>
      <c r="AO312" s="36"/>
      <c r="AP312" s="36"/>
      <c r="AQ312" s="36"/>
      <c r="AR312" s="36"/>
      <c r="AS312" s="36"/>
      <c r="AT312" s="36"/>
      <c r="AU312" s="39" t="str">
        <f t="shared" si="57"/>
        <v xml:space="preserve"> </v>
      </c>
      <c r="AV312" s="24"/>
    </row>
    <row r="313" spans="1:48" ht="15" customHeight="1" hidden="1" outlineLevel="1">
      <c r="A313" s="76">
        <f t="shared" si="54"/>
        <v>0</v>
      </c>
      <c r="B313" s="18">
        <f t="shared" si="58"/>
        <v>0</v>
      </c>
      <c r="C313" s="35"/>
      <c r="D313" s="13"/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38" t="str">
        <f t="shared" si="55"/>
        <v xml:space="preserve"> </v>
      </c>
      <c r="R313" s="35"/>
      <c r="S313" s="13"/>
      <c r="T313" s="36"/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  <c r="AE313" s="36"/>
      <c r="AF313" s="39" t="str">
        <f t="shared" si="56"/>
        <v xml:space="preserve"> </v>
      </c>
      <c r="AG313" s="35"/>
      <c r="AH313" s="13"/>
      <c r="AI313" s="36"/>
      <c r="AJ313" s="36"/>
      <c r="AK313" s="36"/>
      <c r="AL313" s="36"/>
      <c r="AM313" s="36"/>
      <c r="AN313" s="36"/>
      <c r="AO313" s="36"/>
      <c r="AP313" s="36"/>
      <c r="AQ313" s="36"/>
      <c r="AR313" s="36"/>
      <c r="AS313" s="36"/>
      <c r="AT313" s="36"/>
      <c r="AU313" s="39" t="str">
        <f t="shared" si="57"/>
        <v xml:space="preserve"> </v>
      </c>
      <c r="AV313" s="24"/>
    </row>
    <row r="314" spans="1:48" ht="15" customHeight="1" hidden="1" outlineLevel="1">
      <c r="A314" s="76">
        <f t="shared" si="54"/>
        <v>0</v>
      </c>
      <c r="B314" s="18">
        <f t="shared" si="58"/>
        <v>0</v>
      </c>
      <c r="C314" s="35"/>
      <c r="D314" s="13"/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8" t="str">
        <f t="shared" si="55"/>
        <v xml:space="preserve"> </v>
      </c>
      <c r="R314" s="35"/>
      <c r="S314" s="13"/>
      <c r="T314" s="36"/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  <c r="AE314" s="36"/>
      <c r="AF314" s="39" t="str">
        <f t="shared" si="56"/>
        <v xml:space="preserve"> </v>
      </c>
      <c r="AG314" s="35"/>
      <c r="AH314" s="13"/>
      <c r="AI314" s="36"/>
      <c r="AJ314" s="36"/>
      <c r="AK314" s="36"/>
      <c r="AL314" s="36"/>
      <c r="AM314" s="36"/>
      <c r="AN314" s="36"/>
      <c r="AO314" s="36"/>
      <c r="AP314" s="36"/>
      <c r="AQ314" s="36"/>
      <c r="AR314" s="36"/>
      <c r="AS314" s="36"/>
      <c r="AT314" s="36"/>
      <c r="AU314" s="39" t="str">
        <f t="shared" si="57"/>
        <v xml:space="preserve"> </v>
      </c>
      <c r="AV314" s="24"/>
    </row>
    <row r="315" spans="1:48" ht="15" customHeight="1" hidden="1" outlineLevel="1">
      <c r="A315" s="76">
        <f t="shared" si="54"/>
        <v>0</v>
      </c>
      <c r="B315" s="18">
        <f t="shared" si="58"/>
        <v>0</v>
      </c>
      <c r="C315" s="40"/>
      <c r="D315" s="13"/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8" t="str">
        <f t="shared" si="55"/>
        <v xml:space="preserve"> </v>
      </c>
      <c r="R315" s="40"/>
      <c r="S315" s="13"/>
      <c r="T315" s="36"/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36"/>
      <c r="AF315" s="39" t="str">
        <f t="shared" si="56"/>
        <v xml:space="preserve"> </v>
      </c>
      <c r="AG315" s="40"/>
      <c r="AH315" s="13"/>
      <c r="AI315" s="36"/>
      <c r="AJ315" s="36"/>
      <c r="AK315" s="36"/>
      <c r="AL315" s="36"/>
      <c r="AM315" s="36"/>
      <c r="AN315" s="36"/>
      <c r="AO315" s="36"/>
      <c r="AP315" s="36"/>
      <c r="AQ315" s="36"/>
      <c r="AR315" s="36"/>
      <c r="AS315" s="36"/>
      <c r="AT315" s="36"/>
      <c r="AU315" s="39" t="str">
        <f t="shared" si="57"/>
        <v xml:space="preserve"> </v>
      </c>
      <c r="AV315" s="24"/>
    </row>
    <row r="316" spans="1:48" ht="15" customHeight="1" hidden="1" outlineLevel="1">
      <c r="A316" s="76">
        <f t="shared" si="54"/>
        <v>0</v>
      </c>
      <c r="B316" s="18">
        <f t="shared" si="58"/>
        <v>0</v>
      </c>
      <c r="C316" s="40"/>
      <c r="D316" s="13"/>
      <c r="E316" s="36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8" t="str">
        <f t="shared" si="55"/>
        <v xml:space="preserve"> </v>
      </c>
      <c r="R316" s="40"/>
      <c r="S316" s="13"/>
      <c r="T316" s="36"/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  <c r="AE316" s="36"/>
      <c r="AF316" s="39" t="str">
        <f t="shared" si="56"/>
        <v xml:space="preserve"> </v>
      </c>
      <c r="AG316" s="40"/>
      <c r="AH316" s="13"/>
      <c r="AI316" s="36"/>
      <c r="AJ316" s="36"/>
      <c r="AK316" s="36"/>
      <c r="AL316" s="36"/>
      <c r="AM316" s="36"/>
      <c r="AN316" s="36"/>
      <c r="AO316" s="36"/>
      <c r="AP316" s="36"/>
      <c r="AQ316" s="36"/>
      <c r="AR316" s="36"/>
      <c r="AS316" s="36"/>
      <c r="AT316" s="36"/>
      <c r="AU316" s="39" t="str">
        <f t="shared" si="57"/>
        <v xml:space="preserve"> </v>
      </c>
      <c r="AV316" s="24"/>
    </row>
    <row r="317" spans="1:48" ht="15" customHeight="1" hidden="1" outlineLevel="1">
      <c r="A317" s="76">
        <f t="shared" si="54"/>
        <v>0</v>
      </c>
      <c r="B317" s="18">
        <f t="shared" si="58"/>
        <v>0</v>
      </c>
      <c r="C317" s="40"/>
      <c r="D317" s="13"/>
      <c r="E317" s="36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8" t="str">
        <f t="shared" si="55"/>
        <v xml:space="preserve"> </v>
      </c>
      <c r="R317" s="40"/>
      <c r="S317" s="13"/>
      <c r="T317" s="36"/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  <c r="AE317" s="36"/>
      <c r="AF317" s="39" t="str">
        <f t="shared" si="56"/>
        <v xml:space="preserve"> </v>
      </c>
      <c r="AG317" s="40"/>
      <c r="AH317" s="13"/>
      <c r="AI317" s="36"/>
      <c r="AJ317" s="36"/>
      <c r="AK317" s="36"/>
      <c r="AL317" s="36"/>
      <c r="AM317" s="36"/>
      <c r="AN317" s="36"/>
      <c r="AO317" s="36"/>
      <c r="AP317" s="36"/>
      <c r="AQ317" s="36"/>
      <c r="AR317" s="36"/>
      <c r="AS317" s="36"/>
      <c r="AT317" s="36"/>
      <c r="AU317" s="39" t="str">
        <f t="shared" si="57"/>
        <v xml:space="preserve"> </v>
      </c>
      <c r="AV317" s="24"/>
    </row>
    <row r="318" spans="1:48" ht="15" customHeight="1" hidden="1" outlineLevel="1">
      <c r="A318" s="76">
        <f t="shared" si="54"/>
        <v>0</v>
      </c>
      <c r="B318" s="18">
        <f t="shared" si="58"/>
        <v>0</v>
      </c>
      <c r="C318" s="40"/>
      <c r="D318" s="13"/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8" t="str">
        <f t="shared" si="55"/>
        <v xml:space="preserve"> </v>
      </c>
      <c r="R318" s="40"/>
      <c r="S318" s="13"/>
      <c r="T318" s="36"/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  <c r="AE318" s="36"/>
      <c r="AF318" s="39" t="str">
        <f t="shared" si="56"/>
        <v xml:space="preserve"> </v>
      </c>
      <c r="AG318" s="40"/>
      <c r="AH318" s="13"/>
      <c r="AI318" s="36"/>
      <c r="AJ318" s="36"/>
      <c r="AK318" s="36"/>
      <c r="AL318" s="36"/>
      <c r="AM318" s="36"/>
      <c r="AN318" s="36"/>
      <c r="AO318" s="36"/>
      <c r="AP318" s="36"/>
      <c r="AQ318" s="36"/>
      <c r="AR318" s="36"/>
      <c r="AS318" s="36"/>
      <c r="AT318" s="36"/>
      <c r="AU318" s="39" t="str">
        <f t="shared" si="57"/>
        <v xml:space="preserve"> </v>
      </c>
      <c r="AV318" s="24"/>
    </row>
    <row r="319" spans="1:48" ht="15" customHeight="1" hidden="1" outlineLevel="1">
      <c r="A319" s="76">
        <f t="shared" si="54"/>
        <v>0</v>
      </c>
      <c r="B319" s="18">
        <f t="shared" si="58"/>
        <v>0</v>
      </c>
      <c r="C319" s="40"/>
      <c r="D319" s="13"/>
      <c r="E319" s="36"/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8" t="str">
        <f t="shared" si="55"/>
        <v xml:space="preserve"> </v>
      </c>
      <c r="R319" s="40"/>
      <c r="S319" s="13"/>
      <c r="T319" s="36"/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  <c r="AE319" s="36"/>
      <c r="AF319" s="39" t="str">
        <f t="shared" si="56"/>
        <v xml:space="preserve"> </v>
      </c>
      <c r="AG319" s="40"/>
      <c r="AH319" s="13"/>
      <c r="AI319" s="36"/>
      <c r="AJ319" s="36"/>
      <c r="AK319" s="36"/>
      <c r="AL319" s="36"/>
      <c r="AM319" s="36"/>
      <c r="AN319" s="36"/>
      <c r="AO319" s="36"/>
      <c r="AP319" s="36"/>
      <c r="AQ319" s="36"/>
      <c r="AR319" s="36"/>
      <c r="AS319" s="36"/>
      <c r="AT319" s="36"/>
      <c r="AU319" s="39" t="str">
        <f t="shared" si="57"/>
        <v xml:space="preserve"> </v>
      </c>
      <c r="AV319" s="24"/>
    </row>
    <row r="320" spans="1:48" ht="15" customHeight="1" hidden="1" outlineLevel="1">
      <c r="A320" s="76">
        <f t="shared" si="54"/>
        <v>0</v>
      </c>
      <c r="B320" s="18">
        <f t="shared" si="58"/>
        <v>0</v>
      </c>
      <c r="C320" s="40"/>
      <c r="D320" s="13"/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8" t="str">
        <f t="shared" si="55"/>
        <v xml:space="preserve"> </v>
      </c>
      <c r="R320" s="40"/>
      <c r="S320" s="13"/>
      <c r="T320" s="36"/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  <c r="AE320" s="36"/>
      <c r="AF320" s="39" t="str">
        <f t="shared" si="56"/>
        <v xml:space="preserve"> </v>
      </c>
      <c r="AG320" s="40"/>
      <c r="AH320" s="13"/>
      <c r="AI320" s="36"/>
      <c r="AJ320" s="36"/>
      <c r="AK320" s="36"/>
      <c r="AL320" s="36"/>
      <c r="AM320" s="36"/>
      <c r="AN320" s="36"/>
      <c r="AO320" s="36"/>
      <c r="AP320" s="36"/>
      <c r="AQ320" s="36"/>
      <c r="AR320" s="36"/>
      <c r="AS320" s="36"/>
      <c r="AT320" s="36"/>
      <c r="AU320" s="39" t="str">
        <f t="shared" si="57"/>
        <v xml:space="preserve"> </v>
      </c>
      <c r="AV320" s="24"/>
    </row>
    <row r="321" spans="1:48" ht="15" customHeight="1" hidden="1" outlineLevel="1">
      <c r="A321" s="76">
        <f t="shared" si="54"/>
        <v>0</v>
      </c>
      <c r="B321" s="18">
        <f t="shared" si="58"/>
        <v>0</v>
      </c>
      <c r="C321" s="40"/>
      <c r="D321" s="13"/>
      <c r="E321" s="36"/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8" t="str">
        <f t="shared" si="55"/>
        <v xml:space="preserve"> </v>
      </c>
      <c r="R321" s="40"/>
      <c r="S321" s="13"/>
      <c r="T321" s="36"/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  <c r="AE321" s="36"/>
      <c r="AF321" s="39" t="str">
        <f t="shared" si="56"/>
        <v xml:space="preserve"> </v>
      </c>
      <c r="AG321" s="40"/>
      <c r="AH321" s="13"/>
      <c r="AI321" s="36"/>
      <c r="AJ321" s="36"/>
      <c r="AK321" s="36"/>
      <c r="AL321" s="36"/>
      <c r="AM321" s="36"/>
      <c r="AN321" s="36"/>
      <c r="AO321" s="36"/>
      <c r="AP321" s="36"/>
      <c r="AQ321" s="36"/>
      <c r="AR321" s="36"/>
      <c r="AS321" s="36"/>
      <c r="AT321" s="36"/>
      <c r="AU321" s="39" t="str">
        <f t="shared" si="57"/>
        <v xml:space="preserve"> </v>
      </c>
      <c r="AV321" s="24"/>
    </row>
    <row r="322" spans="1:48" ht="15" customHeight="1" hidden="1" outlineLevel="1">
      <c r="A322" s="76">
        <f t="shared" si="54"/>
        <v>0</v>
      </c>
      <c r="B322" s="18">
        <f t="shared" si="58"/>
        <v>0</v>
      </c>
      <c r="C322" s="40"/>
      <c r="D322" s="13"/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8" t="str">
        <f t="shared" si="55"/>
        <v xml:space="preserve"> </v>
      </c>
      <c r="R322" s="40"/>
      <c r="S322" s="13"/>
      <c r="T322" s="36"/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  <c r="AE322" s="36"/>
      <c r="AF322" s="39" t="str">
        <f t="shared" si="56"/>
        <v xml:space="preserve"> </v>
      </c>
      <c r="AG322" s="40"/>
      <c r="AH322" s="13"/>
      <c r="AI322" s="36"/>
      <c r="AJ322" s="36"/>
      <c r="AK322" s="36"/>
      <c r="AL322" s="36"/>
      <c r="AM322" s="36"/>
      <c r="AN322" s="36"/>
      <c r="AO322" s="36"/>
      <c r="AP322" s="36"/>
      <c r="AQ322" s="36"/>
      <c r="AR322" s="36"/>
      <c r="AS322" s="36"/>
      <c r="AT322" s="36"/>
      <c r="AU322" s="39" t="str">
        <f t="shared" si="57"/>
        <v xml:space="preserve"> </v>
      </c>
      <c r="AV322" s="24"/>
    </row>
    <row r="323" spans="1:48" ht="15" customHeight="1" hidden="1" outlineLevel="1">
      <c r="A323" s="76">
        <f t="shared" si="54"/>
        <v>0</v>
      </c>
      <c r="B323" s="18">
        <f t="shared" si="58"/>
        <v>0</v>
      </c>
      <c r="C323" s="40"/>
      <c r="D323" s="13"/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8" t="str">
        <f t="shared" si="55"/>
        <v xml:space="preserve"> </v>
      </c>
      <c r="R323" s="40"/>
      <c r="S323" s="13"/>
      <c r="T323" s="36"/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  <c r="AE323" s="36"/>
      <c r="AF323" s="39" t="str">
        <f t="shared" si="56"/>
        <v xml:space="preserve"> </v>
      </c>
      <c r="AG323" s="40"/>
      <c r="AH323" s="13"/>
      <c r="AI323" s="36"/>
      <c r="AJ323" s="36"/>
      <c r="AK323" s="36"/>
      <c r="AL323" s="36"/>
      <c r="AM323" s="36"/>
      <c r="AN323" s="36"/>
      <c r="AO323" s="36"/>
      <c r="AP323" s="36"/>
      <c r="AQ323" s="36"/>
      <c r="AR323" s="36"/>
      <c r="AS323" s="36"/>
      <c r="AT323" s="36"/>
      <c r="AU323" s="39" t="str">
        <f t="shared" si="57"/>
        <v xml:space="preserve"> </v>
      </c>
      <c r="AV323" s="25"/>
    </row>
    <row r="324" spans="1:48" ht="15" customHeight="1" hidden="1" outlineLevel="1">
      <c r="A324" s="76">
        <f t="shared" si="54"/>
        <v>0</v>
      </c>
      <c r="B324" s="18">
        <f t="shared" si="58"/>
        <v>0</v>
      </c>
      <c r="C324" s="40"/>
      <c r="D324" s="13"/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8" t="str">
        <f t="shared" si="55"/>
        <v xml:space="preserve"> </v>
      </c>
      <c r="R324" s="40"/>
      <c r="S324" s="13"/>
      <c r="T324" s="36"/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  <c r="AE324" s="36"/>
      <c r="AF324" s="39" t="str">
        <f t="shared" si="56"/>
        <v xml:space="preserve"> </v>
      </c>
      <c r="AG324" s="40"/>
      <c r="AH324" s="13"/>
      <c r="AI324" s="36"/>
      <c r="AJ324" s="36"/>
      <c r="AK324" s="36"/>
      <c r="AL324" s="36"/>
      <c r="AM324" s="36"/>
      <c r="AN324" s="36"/>
      <c r="AO324" s="36"/>
      <c r="AP324" s="36"/>
      <c r="AQ324" s="36"/>
      <c r="AR324" s="36"/>
      <c r="AS324" s="36"/>
      <c r="AT324" s="36"/>
      <c r="AU324" s="39" t="str">
        <f t="shared" si="57"/>
        <v xml:space="preserve"> </v>
      </c>
      <c r="AV324" s="25"/>
    </row>
    <row r="325" spans="1:48" ht="15" customHeight="1" hidden="1" outlineLevel="1">
      <c r="A325" s="76">
        <f t="shared" si="54"/>
        <v>0</v>
      </c>
      <c r="B325" s="18">
        <f t="shared" si="58"/>
        <v>0</v>
      </c>
      <c r="C325" s="40"/>
      <c r="D325" s="13"/>
      <c r="E325" s="36"/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8" t="str">
        <f t="shared" si="55"/>
        <v xml:space="preserve"> </v>
      </c>
      <c r="R325" s="40"/>
      <c r="S325" s="13"/>
      <c r="T325" s="36"/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  <c r="AE325" s="36"/>
      <c r="AF325" s="39" t="str">
        <f t="shared" si="56"/>
        <v xml:space="preserve"> </v>
      </c>
      <c r="AG325" s="40"/>
      <c r="AH325" s="13"/>
      <c r="AI325" s="36"/>
      <c r="AJ325" s="36"/>
      <c r="AK325" s="36"/>
      <c r="AL325" s="36"/>
      <c r="AM325" s="36"/>
      <c r="AN325" s="36"/>
      <c r="AO325" s="36"/>
      <c r="AP325" s="36"/>
      <c r="AQ325" s="36"/>
      <c r="AR325" s="36"/>
      <c r="AS325" s="36"/>
      <c r="AT325" s="36"/>
      <c r="AU325" s="39" t="str">
        <f t="shared" si="57"/>
        <v xml:space="preserve"> </v>
      </c>
      <c r="AV325" s="25"/>
    </row>
    <row r="326" spans="1:48" ht="15" customHeight="1" hidden="1" outlineLevel="1">
      <c r="A326" s="76">
        <f t="shared" si="54"/>
        <v>0</v>
      </c>
      <c r="B326" s="18">
        <f t="shared" si="58"/>
        <v>0</v>
      </c>
      <c r="C326" s="40"/>
      <c r="D326" s="13"/>
      <c r="E326" s="36"/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8" t="str">
        <f t="shared" si="55"/>
        <v xml:space="preserve"> </v>
      </c>
      <c r="R326" s="40"/>
      <c r="S326" s="13"/>
      <c r="T326" s="36"/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  <c r="AE326" s="36"/>
      <c r="AF326" s="39" t="str">
        <f t="shared" si="56"/>
        <v xml:space="preserve"> </v>
      </c>
      <c r="AG326" s="40"/>
      <c r="AH326" s="13"/>
      <c r="AI326" s="36"/>
      <c r="AJ326" s="36"/>
      <c r="AK326" s="36"/>
      <c r="AL326" s="36"/>
      <c r="AM326" s="36"/>
      <c r="AN326" s="36"/>
      <c r="AO326" s="36"/>
      <c r="AP326" s="36"/>
      <c r="AQ326" s="36"/>
      <c r="AR326" s="36"/>
      <c r="AS326" s="36"/>
      <c r="AT326" s="36"/>
      <c r="AU326" s="39" t="str">
        <f t="shared" si="57"/>
        <v xml:space="preserve"> </v>
      </c>
      <c r="AV326" s="25"/>
    </row>
    <row r="327" spans="1:48" ht="15" customHeight="1" hidden="1" outlineLevel="1">
      <c r="A327" s="76">
        <f t="shared" si="54"/>
        <v>0</v>
      </c>
      <c r="B327" s="18">
        <f t="shared" si="58"/>
        <v>0</v>
      </c>
      <c r="C327" s="40"/>
      <c r="D327" s="13"/>
      <c r="E327" s="36"/>
      <c r="F327" s="36"/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38" t="str">
        <f t="shared" si="55"/>
        <v xml:space="preserve"> </v>
      </c>
      <c r="R327" s="40"/>
      <c r="S327" s="13"/>
      <c r="T327" s="36"/>
      <c r="U327" s="36"/>
      <c r="V327" s="36"/>
      <c r="W327" s="36"/>
      <c r="X327" s="36"/>
      <c r="Y327" s="36"/>
      <c r="Z327" s="36"/>
      <c r="AA327" s="36"/>
      <c r="AB327" s="36"/>
      <c r="AC327" s="36"/>
      <c r="AD327" s="36"/>
      <c r="AE327" s="36"/>
      <c r="AF327" s="39" t="str">
        <f t="shared" si="56"/>
        <v xml:space="preserve"> </v>
      </c>
      <c r="AG327" s="40"/>
      <c r="AH327" s="13"/>
      <c r="AI327" s="36"/>
      <c r="AJ327" s="36"/>
      <c r="AK327" s="36"/>
      <c r="AL327" s="36"/>
      <c r="AM327" s="36"/>
      <c r="AN327" s="36"/>
      <c r="AO327" s="36"/>
      <c r="AP327" s="36"/>
      <c r="AQ327" s="36"/>
      <c r="AR327" s="36"/>
      <c r="AS327" s="36"/>
      <c r="AT327" s="36"/>
      <c r="AU327" s="39" t="str">
        <f t="shared" si="57"/>
        <v xml:space="preserve"> </v>
      </c>
      <c r="AV327" s="25"/>
    </row>
    <row r="328" spans="1:48" ht="15" customHeight="1" hidden="1" outlineLevel="1">
      <c r="A328" s="76">
        <f t="shared" si="54"/>
        <v>0</v>
      </c>
      <c r="B328" s="18">
        <f t="shared" si="58"/>
        <v>0</v>
      </c>
      <c r="C328" s="40"/>
      <c r="D328" s="13"/>
      <c r="E328" s="36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8" t="str">
        <f t="shared" si="55"/>
        <v xml:space="preserve"> </v>
      </c>
      <c r="R328" s="40"/>
      <c r="S328" s="13"/>
      <c r="T328" s="36"/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  <c r="AE328" s="36"/>
      <c r="AF328" s="39" t="str">
        <f t="shared" si="56"/>
        <v xml:space="preserve"> </v>
      </c>
      <c r="AG328" s="40"/>
      <c r="AH328" s="13"/>
      <c r="AI328" s="36"/>
      <c r="AJ328" s="36"/>
      <c r="AK328" s="36"/>
      <c r="AL328" s="36"/>
      <c r="AM328" s="36"/>
      <c r="AN328" s="36"/>
      <c r="AO328" s="36"/>
      <c r="AP328" s="36"/>
      <c r="AQ328" s="36"/>
      <c r="AR328" s="36"/>
      <c r="AS328" s="36"/>
      <c r="AT328" s="36"/>
      <c r="AU328" s="39" t="str">
        <f t="shared" si="57"/>
        <v xml:space="preserve"> </v>
      </c>
      <c r="AV328" s="25"/>
    </row>
    <row r="329" spans="1:48" ht="15" customHeight="1" hidden="1" outlineLevel="1">
      <c r="A329" s="76">
        <f t="shared" si="54"/>
        <v>0</v>
      </c>
      <c r="B329" s="18">
        <f t="shared" si="58"/>
        <v>0</v>
      </c>
      <c r="C329" s="40"/>
      <c r="D329" s="13"/>
      <c r="E329" s="36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8" t="str">
        <f t="shared" si="55"/>
        <v xml:space="preserve"> </v>
      </c>
      <c r="R329" s="40"/>
      <c r="S329" s="13"/>
      <c r="T329" s="36"/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  <c r="AE329" s="36"/>
      <c r="AF329" s="39" t="str">
        <f t="shared" si="56"/>
        <v xml:space="preserve"> </v>
      </c>
      <c r="AG329" s="40"/>
      <c r="AH329" s="13"/>
      <c r="AI329" s="36"/>
      <c r="AJ329" s="36"/>
      <c r="AK329" s="36"/>
      <c r="AL329" s="36"/>
      <c r="AM329" s="36"/>
      <c r="AN329" s="36"/>
      <c r="AO329" s="36"/>
      <c r="AP329" s="36"/>
      <c r="AQ329" s="36"/>
      <c r="AR329" s="36"/>
      <c r="AS329" s="36"/>
      <c r="AT329" s="36"/>
      <c r="AU329" s="39" t="str">
        <f t="shared" si="57"/>
        <v xml:space="preserve"> </v>
      </c>
      <c r="AV329" s="25"/>
    </row>
    <row r="330" spans="1:48" ht="15" customHeight="1" hidden="1" outlineLevel="1">
      <c r="A330" s="76">
        <f t="shared" si="54"/>
        <v>0</v>
      </c>
      <c r="B330" s="18">
        <f t="shared" si="58"/>
        <v>0</v>
      </c>
      <c r="C330" s="40"/>
      <c r="D330" s="13"/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8" t="str">
        <f t="shared" si="55"/>
        <v xml:space="preserve"> </v>
      </c>
      <c r="R330" s="40"/>
      <c r="S330" s="13"/>
      <c r="T330" s="36"/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  <c r="AE330" s="36"/>
      <c r="AF330" s="39" t="str">
        <f t="shared" si="56"/>
        <v xml:space="preserve"> </v>
      </c>
      <c r="AG330" s="40"/>
      <c r="AH330" s="13"/>
      <c r="AI330" s="36"/>
      <c r="AJ330" s="36"/>
      <c r="AK330" s="36"/>
      <c r="AL330" s="36"/>
      <c r="AM330" s="36"/>
      <c r="AN330" s="36"/>
      <c r="AO330" s="36"/>
      <c r="AP330" s="36"/>
      <c r="AQ330" s="36"/>
      <c r="AR330" s="36"/>
      <c r="AS330" s="36"/>
      <c r="AT330" s="36"/>
      <c r="AU330" s="39" t="str">
        <f t="shared" si="57"/>
        <v xml:space="preserve"> </v>
      </c>
      <c r="AV330" s="25"/>
    </row>
    <row r="331" spans="1:48" ht="15" customHeight="1" hidden="1" outlineLevel="1">
      <c r="A331" s="76">
        <f t="shared" si="54"/>
        <v>0</v>
      </c>
      <c r="B331" s="18">
        <f t="shared" si="58"/>
        <v>0</v>
      </c>
      <c r="C331" s="40"/>
      <c r="D331" s="13"/>
      <c r="E331" s="36"/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38" t="str">
        <f t="shared" si="55"/>
        <v xml:space="preserve"> </v>
      </c>
      <c r="R331" s="40"/>
      <c r="S331" s="13"/>
      <c r="T331" s="36"/>
      <c r="U331" s="36"/>
      <c r="V331" s="36"/>
      <c r="W331" s="36"/>
      <c r="X331" s="36"/>
      <c r="Y331" s="36"/>
      <c r="Z331" s="36"/>
      <c r="AA331" s="36"/>
      <c r="AB331" s="36"/>
      <c r="AC331" s="36"/>
      <c r="AD331" s="36"/>
      <c r="AE331" s="36"/>
      <c r="AF331" s="41" t="str">
        <f t="shared" si="56"/>
        <v xml:space="preserve"> </v>
      </c>
      <c r="AG331" s="40"/>
      <c r="AH331" s="13"/>
      <c r="AI331" s="36"/>
      <c r="AJ331" s="36"/>
      <c r="AK331" s="36"/>
      <c r="AL331" s="36"/>
      <c r="AM331" s="36"/>
      <c r="AN331" s="36"/>
      <c r="AO331" s="36"/>
      <c r="AP331" s="36"/>
      <c r="AQ331" s="36"/>
      <c r="AR331" s="36"/>
      <c r="AS331" s="36"/>
      <c r="AT331" s="36"/>
      <c r="AU331" s="39" t="str">
        <f t="shared" si="57"/>
        <v xml:space="preserve"> </v>
      </c>
      <c r="AV331" s="25"/>
    </row>
    <row r="332" spans="1:48" ht="15" customHeight="1" hidden="1" outlineLevel="1">
      <c r="A332" s="76">
        <f t="shared" si="54"/>
        <v>0</v>
      </c>
      <c r="B332" s="18">
        <f t="shared" si="58"/>
        <v>0</v>
      </c>
      <c r="C332" s="40"/>
      <c r="D332" s="13"/>
      <c r="E332" s="36"/>
      <c r="F332" s="36"/>
      <c r="G332" s="36"/>
      <c r="H332" s="36"/>
      <c r="I332" s="36"/>
      <c r="J332" s="36"/>
      <c r="K332" s="36"/>
      <c r="L332" s="36"/>
      <c r="M332" s="36"/>
      <c r="N332" s="36"/>
      <c r="O332" s="36"/>
      <c r="P332" s="36"/>
      <c r="Q332" s="38" t="str">
        <f t="shared" si="55"/>
        <v xml:space="preserve"> </v>
      </c>
      <c r="R332" s="40"/>
      <c r="S332" s="13"/>
      <c r="T332" s="36"/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  <c r="AE332" s="36"/>
      <c r="AF332" s="41" t="str">
        <f t="shared" si="56"/>
        <v xml:space="preserve"> </v>
      </c>
      <c r="AG332" s="40"/>
      <c r="AH332" s="13"/>
      <c r="AI332" s="36"/>
      <c r="AJ332" s="36"/>
      <c r="AK332" s="36"/>
      <c r="AL332" s="36"/>
      <c r="AM332" s="36"/>
      <c r="AN332" s="36"/>
      <c r="AO332" s="36"/>
      <c r="AP332" s="36"/>
      <c r="AQ332" s="36"/>
      <c r="AR332" s="36"/>
      <c r="AS332" s="36"/>
      <c r="AT332" s="36"/>
      <c r="AU332" s="39" t="str">
        <f t="shared" si="57"/>
        <v xml:space="preserve"> </v>
      </c>
      <c r="AV332" s="25"/>
    </row>
    <row r="333" spans="1:48" ht="15" customHeight="1">
      <c r="A333" s="76">
        <f>IF((SUM(D333:Q333)+SUM(R333:AF333)+SUM(AG333:AU333))=0,0,1)</f>
        <v>0</v>
      </c>
      <c r="B333" s="119"/>
      <c r="C333" s="11" t="s">
        <v>7</v>
      </c>
      <c r="D333" s="26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8"/>
      <c r="Q333" s="80">
        <f>COUNTIF(Q335:Q359,"-")</f>
        <v>0</v>
      </c>
      <c r="R333" s="11" t="s">
        <v>7</v>
      </c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30"/>
      <c r="AF333" s="31">
        <f>COUNTIF(AF335:AF359,"-")</f>
        <v>0</v>
      </c>
      <c r="AG333" s="11" t="s">
        <v>7</v>
      </c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30"/>
      <c r="AU333" s="31">
        <f>COUNTIF(AU335:AU359,"-")</f>
        <v>0</v>
      </c>
      <c r="AV333" s="25"/>
    </row>
    <row r="334" spans="1:48" ht="15" customHeight="1">
      <c r="A334" s="76">
        <f aca="true" t="shared" si="59" ref="A334:A359">IF((SUM(D334:Q334)+SUM(R334:AF334)+SUM(AG334:AU334))=0,0,1)</f>
        <v>0</v>
      </c>
      <c r="B334" s="120"/>
      <c r="C334" s="11" t="s">
        <v>8</v>
      </c>
      <c r="D334" s="26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8"/>
      <c r="Q334" s="80">
        <f>COUNTIF(Q335:Q359,"-")+COUNTIF(Q335:Q359,"+")</f>
        <v>0</v>
      </c>
      <c r="R334" s="11" t="s">
        <v>8</v>
      </c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30"/>
      <c r="AF334" s="31">
        <f>COUNTIF(AF335:AF359,"-")+COUNTIF(AF335:AF359,"+")</f>
        <v>0</v>
      </c>
      <c r="AG334" s="11" t="s">
        <v>8</v>
      </c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30"/>
      <c r="AU334" s="31">
        <f>COUNTIF(AU335:AU359,"-")+COUNTIF(AU335:AU359,"+")</f>
        <v>0</v>
      </c>
      <c r="AV334" s="25"/>
    </row>
    <row r="335" spans="1:48" ht="15" customHeight="1" outlineLevel="1">
      <c r="A335" s="76">
        <f t="shared" si="59"/>
        <v>0</v>
      </c>
      <c r="B335" s="18">
        <f>B333</f>
        <v>0</v>
      </c>
      <c r="C335" s="35"/>
      <c r="D335" s="13"/>
      <c r="E335" s="36"/>
      <c r="F335" s="36"/>
      <c r="G335" s="36"/>
      <c r="H335" s="36"/>
      <c r="I335" s="36"/>
      <c r="J335" s="36"/>
      <c r="K335" s="36"/>
      <c r="L335" s="36"/>
      <c r="M335" s="36"/>
      <c r="N335" s="37"/>
      <c r="O335" s="36"/>
      <c r="P335" s="36"/>
      <c r="Q335" s="38" t="str">
        <f>IF(C335&gt;0,IF(AND(E335&lt;=$E$6,F335&lt;=$F$6,G335&lt;=$G$6,H335&lt;=$H$6,I335&lt;=$I$6,J335&lt;=$J$6,K335&lt;=$K$6,L335&lt;=$L$6,M335&lt;=$M$6,N335&lt;=$N$6,O335&lt;=$O$6,P335&lt;=$P$6),"+","-")," ")</f>
        <v xml:space="preserve"> </v>
      </c>
      <c r="R335" s="35"/>
      <c r="S335" s="13"/>
      <c r="T335" s="36"/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  <c r="AE335" s="36"/>
      <c r="AF335" s="39" t="str">
        <f>IF(S335&gt;0,IF(AND(T335&lt;=$T$6,U335&lt;=$U$6,V335&lt;=$V$6,W335&lt;=$W$6,X335&lt;=$X$6,Y335&lt;=$Y$6,Z335&lt;=$Z$6,AA335&lt;=$AA$6,AB335&lt;=$AB$6,AC335&lt;=$AC$6,AD335&lt;=$AD$6,AE335&lt;=$AE$6),"+","-")," ")</f>
        <v xml:space="preserve"> </v>
      </c>
      <c r="AG335" s="35"/>
      <c r="AH335" s="13"/>
      <c r="AI335" s="36"/>
      <c r="AJ335" s="36"/>
      <c r="AK335" s="36"/>
      <c r="AL335" s="36"/>
      <c r="AM335" s="36"/>
      <c r="AN335" s="36"/>
      <c r="AO335" s="36"/>
      <c r="AP335" s="36"/>
      <c r="AQ335" s="36"/>
      <c r="AR335" s="36"/>
      <c r="AS335" s="36"/>
      <c r="AT335" s="36"/>
      <c r="AU335" s="39" t="str">
        <f>IF(AG335&gt;0,IF(AND(AI335&lt;=$AI$6,AJ335&lt;=$AJ$6,AK335&lt;=$AK$6,AL335&lt;=$AL$6,AM335&lt;=$AM$6,AN335&lt;=$AN$6,AO335&lt;=$AO$6,AP335&lt;=$AP$6,AT335&lt;=$AT$6,AQ335&lt;=$AQ$6,AR335&lt;=$AR$6,AS335&lt;=$AS$6),"+","-")," ")</f>
        <v xml:space="preserve"> </v>
      </c>
      <c r="AV335" s="24"/>
    </row>
    <row r="336" spans="1:48" ht="15" customHeight="1" outlineLevel="1">
      <c r="A336" s="76">
        <f t="shared" si="59"/>
        <v>0</v>
      </c>
      <c r="B336" s="18">
        <f>B335</f>
        <v>0</v>
      </c>
      <c r="C336" s="35"/>
      <c r="D336" s="13"/>
      <c r="E336" s="36"/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38" t="str">
        <f aca="true" t="shared" si="60" ref="Q336:Q359">IF(C336&gt;0,IF(AND(E336&lt;=$E$6,F336&lt;=$F$6,G336&lt;=$G$6,H336&lt;=$H$6,I336&lt;=$I$6,J336&lt;=$J$6,K336&lt;=$K$6,L336&lt;=$L$6,M336&lt;=$M$6,N336&lt;=$N$6,O336&lt;=$O$6,P336&lt;=$P$6),"+","-")," ")</f>
        <v xml:space="preserve"> </v>
      </c>
      <c r="R336" s="35"/>
      <c r="S336" s="13"/>
      <c r="T336" s="36"/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  <c r="AE336" s="36"/>
      <c r="AF336" s="39" t="str">
        <f aca="true" t="shared" si="61" ref="AF336:AF359">IF(S336&gt;0,IF(AND(T336&lt;=$T$6,U336&lt;=$U$6,V336&lt;=$V$6,W336&lt;=$W$6,X336&lt;=$X$6,Y336&lt;=$Y$6,Z336&lt;=$Z$6,AA336&lt;=$AA$6,AB336&lt;=$AB$6,AC336&lt;=$AC$6,AD336&lt;=$AD$6,AE336&lt;=$AE$6),"+","-")," ")</f>
        <v xml:space="preserve"> </v>
      </c>
      <c r="AG336" s="35"/>
      <c r="AH336" s="13"/>
      <c r="AI336" s="36"/>
      <c r="AJ336" s="36"/>
      <c r="AK336" s="36"/>
      <c r="AL336" s="36"/>
      <c r="AM336" s="36"/>
      <c r="AN336" s="36"/>
      <c r="AO336" s="36"/>
      <c r="AP336" s="36"/>
      <c r="AQ336" s="36"/>
      <c r="AR336" s="36"/>
      <c r="AS336" s="36"/>
      <c r="AT336" s="36"/>
      <c r="AU336" s="39" t="str">
        <f aca="true" t="shared" si="62" ref="AU336:AU359">IF(AG336&gt;0,IF(AND(AI336&lt;=$AI$6,AJ336&lt;=$AJ$6,AK336&lt;=$AK$6,AL336&lt;=$AL$6,AM336&lt;=$AM$6,AN336&lt;=$AN$6,AO336&lt;=$AO$6,AP336&lt;=$AP$6,AT336&lt;=$AT$6,AQ336&lt;=$AQ$6,AR336&lt;=$AR$6,AS336&lt;=$AS$6),"+","-")," ")</f>
        <v xml:space="preserve"> </v>
      </c>
      <c r="AV336" s="24"/>
    </row>
    <row r="337" spans="1:48" ht="15" customHeight="1" outlineLevel="1">
      <c r="A337" s="76">
        <f t="shared" si="59"/>
        <v>0</v>
      </c>
      <c r="B337" s="18">
        <f aca="true" t="shared" si="63" ref="B337:B359">B336</f>
        <v>0</v>
      </c>
      <c r="C337" s="35"/>
      <c r="D337" s="13"/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38" t="str">
        <f t="shared" si="60"/>
        <v xml:space="preserve"> </v>
      </c>
      <c r="R337" s="35"/>
      <c r="S337" s="13"/>
      <c r="T337" s="36"/>
      <c r="U337" s="36"/>
      <c r="V337" s="36"/>
      <c r="W337" s="36"/>
      <c r="X337" s="36"/>
      <c r="Y337" s="36"/>
      <c r="Z337" s="36"/>
      <c r="AA337" s="36"/>
      <c r="AB337" s="36"/>
      <c r="AC337" s="36"/>
      <c r="AD337" s="36"/>
      <c r="AE337" s="36"/>
      <c r="AF337" s="39" t="str">
        <f t="shared" si="61"/>
        <v xml:space="preserve"> </v>
      </c>
      <c r="AG337" s="35"/>
      <c r="AH337" s="13"/>
      <c r="AI337" s="36"/>
      <c r="AJ337" s="36"/>
      <c r="AK337" s="36"/>
      <c r="AL337" s="36"/>
      <c r="AM337" s="36"/>
      <c r="AN337" s="36"/>
      <c r="AO337" s="36"/>
      <c r="AP337" s="36"/>
      <c r="AQ337" s="36"/>
      <c r="AR337" s="36"/>
      <c r="AS337" s="36"/>
      <c r="AT337" s="36"/>
      <c r="AU337" s="39" t="str">
        <f t="shared" si="62"/>
        <v xml:space="preserve"> </v>
      </c>
      <c r="AV337" s="24"/>
    </row>
    <row r="338" spans="1:48" ht="15" customHeight="1" outlineLevel="1">
      <c r="A338" s="76">
        <f t="shared" si="59"/>
        <v>0</v>
      </c>
      <c r="B338" s="18">
        <f t="shared" si="63"/>
        <v>0</v>
      </c>
      <c r="C338" s="35"/>
      <c r="D338" s="13"/>
      <c r="E338" s="36"/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38" t="str">
        <f t="shared" si="60"/>
        <v xml:space="preserve"> </v>
      </c>
      <c r="R338" s="35"/>
      <c r="S338" s="13"/>
      <c r="T338" s="36"/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  <c r="AE338" s="36"/>
      <c r="AF338" s="39" t="str">
        <f t="shared" si="61"/>
        <v xml:space="preserve"> </v>
      </c>
      <c r="AG338" s="35"/>
      <c r="AH338" s="13"/>
      <c r="AI338" s="36"/>
      <c r="AJ338" s="36"/>
      <c r="AK338" s="36"/>
      <c r="AL338" s="36"/>
      <c r="AM338" s="36"/>
      <c r="AN338" s="36"/>
      <c r="AO338" s="36"/>
      <c r="AP338" s="36"/>
      <c r="AQ338" s="36"/>
      <c r="AR338" s="36"/>
      <c r="AS338" s="36"/>
      <c r="AT338" s="36"/>
      <c r="AU338" s="39" t="str">
        <f t="shared" si="62"/>
        <v xml:space="preserve"> </v>
      </c>
      <c r="AV338" s="24"/>
    </row>
    <row r="339" spans="1:48" ht="15" customHeight="1" outlineLevel="1">
      <c r="A339" s="76">
        <f t="shared" si="59"/>
        <v>0</v>
      </c>
      <c r="B339" s="18">
        <f t="shared" si="63"/>
        <v>0</v>
      </c>
      <c r="C339" s="35"/>
      <c r="D339" s="13"/>
      <c r="E339" s="36"/>
      <c r="F339" s="36"/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38" t="str">
        <f t="shared" si="60"/>
        <v xml:space="preserve"> </v>
      </c>
      <c r="R339" s="35"/>
      <c r="S339" s="13"/>
      <c r="T339" s="36"/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  <c r="AE339" s="36"/>
      <c r="AF339" s="39" t="str">
        <f t="shared" si="61"/>
        <v xml:space="preserve"> </v>
      </c>
      <c r="AG339" s="35"/>
      <c r="AH339" s="13"/>
      <c r="AI339" s="36"/>
      <c r="AJ339" s="36"/>
      <c r="AK339" s="36"/>
      <c r="AL339" s="36"/>
      <c r="AM339" s="36"/>
      <c r="AN339" s="36"/>
      <c r="AO339" s="36"/>
      <c r="AP339" s="36"/>
      <c r="AQ339" s="36"/>
      <c r="AR339" s="36"/>
      <c r="AS339" s="36"/>
      <c r="AT339" s="36"/>
      <c r="AU339" s="39" t="str">
        <f t="shared" si="62"/>
        <v xml:space="preserve"> </v>
      </c>
      <c r="AV339" s="24"/>
    </row>
    <row r="340" spans="1:48" ht="15" customHeight="1" outlineLevel="1">
      <c r="A340" s="76">
        <f t="shared" si="59"/>
        <v>0</v>
      </c>
      <c r="B340" s="18">
        <f t="shared" si="63"/>
        <v>0</v>
      </c>
      <c r="C340" s="35"/>
      <c r="D340" s="13"/>
      <c r="E340" s="36"/>
      <c r="F340" s="36"/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38" t="str">
        <f t="shared" si="60"/>
        <v xml:space="preserve"> </v>
      </c>
      <c r="R340" s="35"/>
      <c r="S340" s="13"/>
      <c r="T340" s="36"/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  <c r="AE340" s="36"/>
      <c r="AF340" s="39" t="str">
        <f t="shared" si="61"/>
        <v xml:space="preserve"> </v>
      </c>
      <c r="AG340" s="35"/>
      <c r="AH340" s="13"/>
      <c r="AI340" s="36"/>
      <c r="AJ340" s="36"/>
      <c r="AK340" s="36"/>
      <c r="AL340" s="36"/>
      <c r="AM340" s="36"/>
      <c r="AN340" s="36"/>
      <c r="AO340" s="36"/>
      <c r="AP340" s="36"/>
      <c r="AQ340" s="36"/>
      <c r="AR340" s="36"/>
      <c r="AS340" s="36"/>
      <c r="AT340" s="36"/>
      <c r="AU340" s="39" t="str">
        <f t="shared" si="62"/>
        <v xml:space="preserve"> </v>
      </c>
      <c r="AV340" s="24"/>
    </row>
    <row r="341" spans="1:48" ht="15" customHeight="1" outlineLevel="1">
      <c r="A341" s="76">
        <f t="shared" si="59"/>
        <v>0</v>
      </c>
      <c r="B341" s="18">
        <f t="shared" si="63"/>
        <v>0</v>
      </c>
      <c r="C341" s="35"/>
      <c r="D341" s="13"/>
      <c r="E341" s="36"/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38" t="str">
        <f t="shared" si="60"/>
        <v xml:space="preserve"> </v>
      </c>
      <c r="R341" s="35"/>
      <c r="S341" s="13"/>
      <c r="T341" s="36"/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  <c r="AE341" s="36"/>
      <c r="AF341" s="39" t="str">
        <f t="shared" si="61"/>
        <v xml:space="preserve"> </v>
      </c>
      <c r="AG341" s="35"/>
      <c r="AH341" s="13"/>
      <c r="AI341" s="36"/>
      <c r="AJ341" s="36"/>
      <c r="AK341" s="36"/>
      <c r="AL341" s="36"/>
      <c r="AM341" s="36"/>
      <c r="AN341" s="36"/>
      <c r="AO341" s="36"/>
      <c r="AP341" s="36"/>
      <c r="AQ341" s="36"/>
      <c r="AR341" s="36"/>
      <c r="AS341" s="36"/>
      <c r="AT341" s="36"/>
      <c r="AU341" s="39" t="str">
        <f t="shared" si="62"/>
        <v xml:space="preserve"> </v>
      </c>
      <c r="AV341" s="24"/>
    </row>
    <row r="342" spans="1:48" ht="15" customHeight="1" outlineLevel="1">
      <c r="A342" s="76">
        <f t="shared" si="59"/>
        <v>0</v>
      </c>
      <c r="B342" s="18">
        <f t="shared" si="63"/>
        <v>0</v>
      </c>
      <c r="C342" s="40"/>
      <c r="D342" s="13"/>
      <c r="E342" s="36"/>
      <c r="F342" s="36"/>
      <c r="G342" s="36"/>
      <c r="H342" s="36"/>
      <c r="I342" s="36"/>
      <c r="J342" s="36"/>
      <c r="K342" s="36"/>
      <c r="L342" s="36"/>
      <c r="M342" s="36"/>
      <c r="N342" s="36"/>
      <c r="O342" s="36"/>
      <c r="P342" s="36"/>
      <c r="Q342" s="38" t="str">
        <f t="shared" si="60"/>
        <v xml:space="preserve"> </v>
      </c>
      <c r="R342" s="40"/>
      <c r="S342" s="13"/>
      <c r="T342" s="36"/>
      <c r="U342" s="36"/>
      <c r="V342" s="36"/>
      <c r="W342" s="36"/>
      <c r="X342" s="36"/>
      <c r="Y342" s="36"/>
      <c r="Z342" s="36"/>
      <c r="AA342" s="36"/>
      <c r="AB342" s="36"/>
      <c r="AC342" s="36"/>
      <c r="AD342" s="36"/>
      <c r="AE342" s="36"/>
      <c r="AF342" s="39" t="str">
        <f t="shared" si="61"/>
        <v xml:space="preserve"> </v>
      </c>
      <c r="AG342" s="40"/>
      <c r="AH342" s="13"/>
      <c r="AI342" s="36"/>
      <c r="AJ342" s="36"/>
      <c r="AK342" s="36"/>
      <c r="AL342" s="36"/>
      <c r="AM342" s="36"/>
      <c r="AN342" s="36"/>
      <c r="AO342" s="36"/>
      <c r="AP342" s="36"/>
      <c r="AQ342" s="36"/>
      <c r="AR342" s="36"/>
      <c r="AS342" s="36"/>
      <c r="AT342" s="36"/>
      <c r="AU342" s="39" t="str">
        <f t="shared" si="62"/>
        <v xml:space="preserve"> </v>
      </c>
      <c r="AV342" s="24"/>
    </row>
    <row r="343" spans="1:48" ht="15" customHeight="1" outlineLevel="1">
      <c r="A343" s="76">
        <f t="shared" si="59"/>
        <v>0</v>
      </c>
      <c r="B343" s="18">
        <f t="shared" si="63"/>
        <v>0</v>
      </c>
      <c r="C343" s="40"/>
      <c r="D343" s="13"/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8" t="str">
        <f t="shared" si="60"/>
        <v xml:space="preserve"> </v>
      </c>
      <c r="R343" s="40"/>
      <c r="S343" s="13"/>
      <c r="T343" s="36"/>
      <c r="U343" s="36"/>
      <c r="V343" s="36"/>
      <c r="W343" s="36"/>
      <c r="X343" s="36"/>
      <c r="Y343" s="36"/>
      <c r="Z343" s="36"/>
      <c r="AA343" s="36"/>
      <c r="AB343" s="36"/>
      <c r="AC343" s="36"/>
      <c r="AD343" s="36"/>
      <c r="AE343" s="36"/>
      <c r="AF343" s="39" t="str">
        <f t="shared" si="61"/>
        <v xml:space="preserve"> </v>
      </c>
      <c r="AG343" s="40"/>
      <c r="AH343" s="13"/>
      <c r="AI343" s="36"/>
      <c r="AJ343" s="36"/>
      <c r="AK343" s="36"/>
      <c r="AL343" s="36"/>
      <c r="AM343" s="36"/>
      <c r="AN343" s="36"/>
      <c r="AO343" s="36"/>
      <c r="AP343" s="36"/>
      <c r="AQ343" s="36"/>
      <c r="AR343" s="36"/>
      <c r="AS343" s="36"/>
      <c r="AT343" s="36"/>
      <c r="AU343" s="39" t="str">
        <f t="shared" si="62"/>
        <v xml:space="preserve"> </v>
      </c>
      <c r="AV343" s="24"/>
    </row>
    <row r="344" spans="1:48" ht="15" customHeight="1" outlineLevel="1">
      <c r="A344" s="76">
        <f t="shared" si="59"/>
        <v>0</v>
      </c>
      <c r="B344" s="18">
        <f t="shared" si="63"/>
        <v>0</v>
      </c>
      <c r="C344" s="40"/>
      <c r="D344" s="13"/>
      <c r="E344" s="36"/>
      <c r="F344" s="36"/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38" t="str">
        <f t="shared" si="60"/>
        <v xml:space="preserve"> </v>
      </c>
      <c r="R344" s="40"/>
      <c r="S344" s="13"/>
      <c r="T344" s="36"/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  <c r="AE344" s="36"/>
      <c r="AF344" s="39" t="str">
        <f t="shared" si="61"/>
        <v xml:space="preserve"> </v>
      </c>
      <c r="AG344" s="40"/>
      <c r="AH344" s="13"/>
      <c r="AI344" s="36"/>
      <c r="AJ344" s="36"/>
      <c r="AK344" s="36"/>
      <c r="AL344" s="36"/>
      <c r="AM344" s="36"/>
      <c r="AN344" s="36"/>
      <c r="AO344" s="36"/>
      <c r="AP344" s="36"/>
      <c r="AQ344" s="36"/>
      <c r="AR344" s="36"/>
      <c r="AS344" s="36"/>
      <c r="AT344" s="36"/>
      <c r="AU344" s="39" t="str">
        <f t="shared" si="62"/>
        <v xml:space="preserve"> </v>
      </c>
      <c r="AV344" s="24"/>
    </row>
    <row r="345" spans="1:48" ht="15" customHeight="1" outlineLevel="1">
      <c r="A345" s="76">
        <f t="shared" si="59"/>
        <v>0</v>
      </c>
      <c r="B345" s="18">
        <f t="shared" si="63"/>
        <v>0</v>
      </c>
      <c r="C345" s="40"/>
      <c r="D345" s="13"/>
      <c r="E345" s="36"/>
      <c r="F345" s="36"/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38" t="str">
        <f t="shared" si="60"/>
        <v xml:space="preserve"> </v>
      </c>
      <c r="R345" s="40"/>
      <c r="S345" s="13"/>
      <c r="T345" s="36"/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  <c r="AE345" s="36"/>
      <c r="AF345" s="39" t="str">
        <f t="shared" si="61"/>
        <v xml:space="preserve"> </v>
      </c>
      <c r="AG345" s="40"/>
      <c r="AH345" s="13"/>
      <c r="AI345" s="36"/>
      <c r="AJ345" s="36"/>
      <c r="AK345" s="36"/>
      <c r="AL345" s="36"/>
      <c r="AM345" s="36"/>
      <c r="AN345" s="36"/>
      <c r="AO345" s="36"/>
      <c r="AP345" s="36"/>
      <c r="AQ345" s="36"/>
      <c r="AR345" s="36"/>
      <c r="AS345" s="36"/>
      <c r="AT345" s="36"/>
      <c r="AU345" s="39" t="str">
        <f t="shared" si="62"/>
        <v xml:space="preserve"> </v>
      </c>
      <c r="AV345" s="24"/>
    </row>
    <row r="346" spans="1:48" ht="15" customHeight="1" outlineLevel="1">
      <c r="A346" s="76">
        <f t="shared" si="59"/>
        <v>0</v>
      </c>
      <c r="B346" s="18">
        <f t="shared" si="63"/>
        <v>0</v>
      </c>
      <c r="C346" s="40"/>
      <c r="D346" s="13"/>
      <c r="E346" s="36"/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38" t="str">
        <f t="shared" si="60"/>
        <v xml:space="preserve"> </v>
      </c>
      <c r="R346" s="40"/>
      <c r="S346" s="13"/>
      <c r="T346" s="36"/>
      <c r="U346" s="36"/>
      <c r="V346" s="36"/>
      <c r="W346" s="36"/>
      <c r="X346" s="36"/>
      <c r="Y346" s="36"/>
      <c r="Z346" s="36"/>
      <c r="AA346" s="36"/>
      <c r="AB346" s="36"/>
      <c r="AC346" s="36"/>
      <c r="AD346" s="36"/>
      <c r="AE346" s="36"/>
      <c r="AF346" s="39" t="str">
        <f t="shared" si="61"/>
        <v xml:space="preserve"> </v>
      </c>
      <c r="AG346" s="40"/>
      <c r="AH346" s="13"/>
      <c r="AI346" s="36"/>
      <c r="AJ346" s="36"/>
      <c r="AK346" s="36"/>
      <c r="AL346" s="36"/>
      <c r="AM346" s="36"/>
      <c r="AN346" s="36"/>
      <c r="AO346" s="36"/>
      <c r="AP346" s="36"/>
      <c r="AQ346" s="36"/>
      <c r="AR346" s="36"/>
      <c r="AS346" s="36"/>
      <c r="AT346" s="36"/>
      <c r="AU346" s="39" t="str">
        <f t="shared" si="62"/>
        <v xml:space="preserve"> </v>
      </c>
      <c r="AV346" s="24"/>
    </row>
    <row r="347" spans="1:48" ht="15" customHeight="1" outlineLevel="1">
      <c r="A347" s="76">
        <f t="shared" si="59"/>
        <v>0</v>
      </c>
      <c r="B347" s="18">
        <f t="shared" si="63"/>
        <v>0</v>
      </c>
      <c r="C347" s="40"/>
      <c r="D347" s="13"/>
      <c r="E347" s="36"/>
      <c r="F347" s="36"/>
      <c r="G347" s="36"/>
      <c r="H347" s="36"/>
      <c r="I347" s="36"/>
      <c r="J347" s="36"/>
      <c r="K347" s="36"/>
      <c r="L347" s="36"/>
      <c r="M347" s="36"/>
      <c r="N347" s="36"/>
      <c r="O347" s="36"/>
      <c r="P347" s="36"/>
      <c r="Q347" s="38" t="str">
        <f t="shared" si="60"/>
        <v xml:space="preserve"> </v>
      </c>
      <c r="R347" s="40"/>
      <c r="S347" s="13"/>
      <c r="T347" s="36"/>
      <c r="U347" s="36"/>
      <c r="V347" s="36"/>
      <c r="W347" s="36"/>
      <c r="X347" s="36"/>
      <c r="Y347" s="36"/>
      <c r="Z347" s="36"/>
      <c r="AA347" s="36"/>
      <c r="AB347" s="36"/>
      <c r="AC347" s="36"/>
      <c r="AD347" s="36"/>
      <c r="AE347" s="36"/>
      <c r="AF347" s="39" t="str">
        <f t="shared" si="61"/>
        <v xml:space="preserve"> </v>
      </c>
      <c r="AG347" s="40"/>
      <c r="AH347" s="13"/>
      <c r="AI347" s="36"/>
      <c r="AJ347" s="36"/>
      <c r="AK347" s="36"/>
      <c r="AL347" s="36"/>
      <c r="AM347" s="36"/>
      <c r="AN347" s="36"/>
      <c r="AO347" s="36"/>
      <c r="AP347" s="36"/>
      <c r="AQ347" s="36"/>
      <c r="AR347" s="36"/>
      <c r="AS347" s="36"/>
      <c r="AT347" s="36"/>
      <c r="AU347" s="39" t="str">
        <f t="shared" si="62"/>
        <v xml:space="preserve"> </v>
      </c>
      <c r="AV347" s="24"/>
    </row>
    <row r="348" spans="1:48" ht="15" customHeight="1" outlineLevel="1">
      <c r="A348" s="76">
        <f t="shared" si="59"/>
        <v>0</v>
      </c>
      <c r="B348" s="18">
        <f t="shared" si="63"/>
        <v>0</v>
      </c>
      <c r="C348" s="40"/>
      <c r="D348" s="13"/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38" t="str">
        <f t="shared" si="60"/>
        <v xml:space="preserve"> </v>
      </c>
      <c r="R348" s="40"/>
      <c r="S348" s="13"/>
      <c r="T348" s="36"/>
      <c r="U348" s="36"/>
      <c r="V348" s="36"/>
      <c r="W348" s="36"/>
      <c r="X348" s="36"/>
      <c r="Y348" s="36"/>
      <c r="Z348" s="36"/>
      <c r="AA348" s="36"/>
      <c r="AB348" s="36"/>
      <c r="AC348" s="36"/>
      <c r="AD348" s="36"/>
      <c r="AE348" s="36"/>
      <c r="AF348" s="39" t="str">
        <f t="shared" si="61"/>
        <v xml:space="preserve"> </v>
      </c>
      <c r="AG348" s="40"/>
      <c r="AH348" s="13"/>
      <c r="AI348" s="36"/>
      <c r="AJ348" s="36"/>
      <c r="AK348" s="36"/>
      <c r="AL348" s="36"/>
      <c r="AM348" s="36"/>
      <c r="AN348" s="36"/>
      <c r="AO348" s="36"/>
      <c r="AP348" s="36"/>
      <c r="AQ348" s="36"/>
      <c r="AR348" s="36"/>
      <c r="AS348" s="36"/>
      <c r="AT348" s="36"/>
      <c r="AU348" s="39" t="str">
        <f t="shared" si="62"/>
        <v xml:space="preserve"> </v>
      </c>
      <c r="AV348" s="24"/>
    </row>
    <row r="349" spans="1:48" ht="15" customHeight="1" outlineLevel="1">
      <c r="A349" s="76">
        <f t="shared" si="59"/>
        <v>0</v>
      </c>
      <c r="B349" s="18">
        <f t="shared" si="63"/>
        <v>0</v>
      </c>
      <c r="C349" s="40"/>
      <c r="D349" s="13"/>
      <c r="E349" s="36"/>
      <c r="F349" s="36"/>
      <c r="G349" s="36"/>
      <c r="H349" s="36"/>
      <c r="I349" s="36"/>
      <c r="J349" s="36"/>
      <c r="K349" s="36"/>
      <c r="L349" s="36"/>
      <c r="M349" s="36"/>
      <c r="N349" s="36"/>
      <c r="O349" s="36"/>
      <c r="P349" s="36"/>
      <c r="Q349" s="38" t="str">
        <f t="shared" si="60"/>
        <v xml:space="preserve"> </v>
      </c>
      <c r="R349" s="40"/>
      <c r="S349" s="13"/>
      <c r="T349" s="36"/>
      <c r="U349" s="36"/>
      <c r="V349" s="36"/>
      <c r="W349" s="36"/>
      <c r="X349" s="36"/>
      <c r="Y349" s="36"/>
      <c r="Z349" s="36"/>
      <c r="AA349" s="36"/>
      <c r="AB349" s="36"/>
      <c r="AC349" s="36"/>
      <c r="AD349" s="36"/>
      <c r="AE349" s="36"/>
      <c r="AF349" s="39" t="str">
        <f t="shared" si="61"/>
        <v xml:space="preserve"> </v>
      </c>
      <c r="AG349" s="40"/>
      <c r="AH349" s="13"/>
      <c r="AI349" s="36"/>
      <c r="AJ349" s="36"/>
      <c r="AK349" s="36"/>
      <c r="AL349" s="36"/>
      <c r="AM349" s="36"/>
      <c r="AN349" s="36"/>
      <c r="AO349" s="36"/>
      <c r="AP349" s="36"/>
      <c r="AQ349" s="36"/>
      <c r="AR349" s="36"/>
      <c r="AS349" s="36"/>
      <c r="AT349" s="36"/>
      <c r="AU349" s="39" t="str">
        <f t="shared" si="62"/>
        <v xml:space="preserve"> </v>
      </c>
      <c r="AV349" s="24"/>
    </row>
    <row r="350" spans="1:48" ht="15" customHeight="1" outlineLevel="1">
      <c r="A350" s="76">
        <f t="shared" si="59"/>
        <v>0</v>
      </c>
      <c r="B350" s="18">
        <f t="shared" si="63"/>
        <v>0</v>
      </c>
      <c r="C350" s="40"/>
      <c r="D350" s="13"/>
      <c r="E350" s="36"/>
      <c r="F350" s="36"/>
      <c r="G350" s="36"/>
      <c r="H350" s="36"/>
      <c r="I350" s="36"/>
      <c r="J350" s="36"/>
      <c r="K350" s="36"/>
      <c r="L350" s="36"/>
      <c r="M350" s="36"/>
      <c r="N350" s="36"/>
      <c r="O350" s="36"/>
      <c r="P350" s="36"/>
      <c r="Q350" s="38" t="str">
        <f t="shared" si="60"/>
        <v xml:space="preserve"> </v>
      </c>
      <c r="R350" s="40"/>
      <c r="S350" s="13"/>
      <c r="T350" s="36"/>
      <c r="U350" s="36"/>
      <c r="V350" s="36"/>
      <c r="W350" s="36"/>
      <c r="X350" s="36"/>
      <c r="Y350" s="36"/>
      <c r="Z350" s="36"/>
      <c r="AA350" s="36"/>
      <c r="AB350" s="36"/>
      <c r="AC350" s="36"/>
      <c r="AD350" s="36"/>
      <c r="AE350" s="36"/>
      <c r="AF350" s="39" t="str">
        <f t="shared" si="61"/>
        <v xml:space="preserve"> </v>
      </c>
      <c r="AG350" s="40"/>
      <c r="AH350" s="13"/>
      <c r="AI350" s="36"/>
      <c r="AJ350" s="36"/>
      <c r="AK350" s="36"/>
      <c r="AL350" s="36"/>
      <c r="AM350" s="36"/>
      <c r="AN350" s="36"/>
      <c r="AO350" s="36"/>
      <c r="AP350" s="36"/>
      <c r="AQ350" s="36"/>
      <c r="AR350" s="36"/>
      <c r="AS350" s="36"/>
      <c r="AT350" s="36"/>
      <c r="AU350" s="39" t="str">
        <f t="shared" si="62"/>
        <v xml:space="preserve"> </v>
      </c>
      <c r="AV350" s="25"/>
    </row>
    <row r="351" spans="1:48" ht="15" customHeight="1" outlineLevel="1">
      <c r="A351" s="76">
        <f t="shared" si="59"/>
        <v>0</v>
      </c>
      <c r="B351" s="18">
        <f t="shared" si="63"/>
        <v>0</v>
      </c>
      <c r="C351" s="40"/>
      <c r="D351" s="13"/>
      <c r="E351" s="36"/>
      <c r="F351" s="36"/>
      <c r="G351" s="36"/>
      <c r="H351" s="36"/>
      <c r="I351" s="36"/>
      <c r="J351" s="36"/>
      <c r="K351" s="36"/>
      <c r="L351" s="36"/>
      <c r="M351" s="36"/>
      <c r="N351" s="36"/>
      <c r="O351" s="36"/>
      <c r="P351" s="36"/>
      <c r="Q351" s="38" t="str">
        <f t="shared" si="60"/>
        <v xml:space="preserve"> </v>
      </c>
      <c r="R351" s="40"/>
      <c r="S351" s="13"/>
      <c r="T351" s="36"/>
      <c r="U351" s="36"/>
      <c r="V351" s="36"/>
      <c r="W351" s="36"/>
      <c r="X351" s="36"/>
      <c r="Y351" s="36"/>
      <c r="Z351" s="36"/>
      <c r="AA351" s="36"/>
      <c r="AB351" s="36"/>
      <c r="AC351" s="36"/>
      <c r="AD351" s="36"/>
      <c r="AE351" s="36"/>
      <c r="AF351" s="39" t="str">
        <f t="shared" si="61"/>
        <v xml:space="preserve"> </v>
      </c>
      <c r="AG351" s="40"/>
      <c r="AH351" s="13"/>
      <c r="AI351" s="36"/>
      <c r="AJ351" s="36"/>
      <c r="AK351" s="36"/>
      <c r="AL351" s="36"/>
      <c r="AM351" s="36"/>
      <c r="AN351" s="36"/>
      <c r="AO351" s="36"/>
      <c r="AP351" s="36"/>
      <c r="AQ351" s="36"/>
      <c r="AR351" s="36"/>
      <c r="AS351" s="36"/>
      <c r="AT351" s="36"/>
      <c r="AU351" s="39" t="str">
        <f t="shared" si="62"/>
        <v xml:space="preserve"> </v>
      </c>
      <c r="AV351" s="25"/>
    </row>
    <row r="352" spans="1:48" ht="15" customHeight="1" outlineLevel="1">
      <c r="A352" s="76">
        <f t="shared" si="59"/>
        <v>0</v>
      </c>
      <c r="B352" s="18">
        <f t="shared" si="63"/>
        <v>0</v>
      </c>
      <c r="C352" s="40"/>
      <c r="D352" s="13"/>
      <c r="E352" s="36"/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8" t="str">
        <f t="shared" si="60"/>
        <v xml:space="preserve"> </v>
      </c>
      <c r="R352" s="40"/>
      <c r="S352" s="13"/>
      <c r="T352" s="36"/>
      <c r="U352" s="36"/>
      <c r="V352" s="36"/>
      <c r="W352" s="36"/>
      <c r="X352" s="36"/>
      <c r="Y352" s="36"/>
      <c r="Z352" s="36"/>
      <c r="AA352" s="36"/>
      <c r="AB352" s="36"/>
      <c r="AC352" s="36"/>
      <c r="AD352" s="36"/>
      <c r="AE352" s="36"/>
      <c r="AF352" s="39" t="str">
        <f t="shared" si="61"/>
        <v xml:space="preserve"> </v>
      </c>
      <c r="AG352" s="40"/>
      <c r="AH352" s="13"/>
      <c r="AI352" s="36"/>
      <c r="AJ352" s="36"/>
      <c r="AK352" s="36"/>
      <c r="AL352" s="36"/>
      <c r="AM352" s="36"/>
      <c r="AN352" s="36"/>
      <c r="AO352" s="36"/>
      <c r="AP352" s="36"/>
      <c r="AQ352" s="36"/>
      <c r="AR352" s="36"/>
      <c r="AS352" s="36"/>
      <c r="AT352" s="36"/>
      <c r="AU352" s="39" t="str">
        <f t="shared" si="62"/>
        <v xml:space="preserve"> </v>
      </c>
      <c r="AV352" s="25"/>
    </row>
    <row r="353" spans="1:48" ht="15" customHeight="1" outlineLevel="1">
      <c r="A353" s="76">
        <f t="shared" si="59"/>
        <v>0</v>
      </c>
      <c r="B353" s="18">
        <f t="shared" si="63"/>
        <v>0</v>
      </c>
      <c r="C353" s="40"/>
      <c r="D353" s="13"/>
      <c r="E353" s="36"/>
      <c r="F353" s="36"/>
      <c r="G353" s="36"/>
      <c r="H353" s="36"/>
      <c r="I353" s="36"/>
      <c r="J353" s="36"/>
      <c r="K353" s="36"/>
      <c r="L353" s="36"/>
      <c r="M353" s="36"/>
      <c r="N353" s="36"/>
      <c r="O353" s="36"/>
      <c r="P353" s="36"/>
      <c r="Q353" s="38" t="str">
        <f t="shared" si="60"/>
        <v xml:space="preserve"> </v>
      </c>
      <c r="R353" s="40"/>
      <c r="S353" s="13"/>
      <c r="T353" s="36"/>
      <c r="U353" s="36"/>
      <c r="V353" s="36"/>
      <c r="W353" s="36"/>
      <c r="X353" s="36"/>
      <c r="Y353" s="36"/>
      <c r="Z353" s="36"/>
      <c r="AA353" s="36"/>
      <c r="AB353" s="36"/>
      <c r="AC353" s="36"/>
      <c r="AD353" s="36"/>
      <c r="AE353" s="36"/>
      <c r="AF353" s="39" t="str">
        <f t="shared" si="61"/>
        <v xml:space="preserve"> </v>
      </c>
      <c r="AG353" s="40"/>
      <c r="AH353" s="13"/>
      <c r="AI353" s="36"/>
      <c r="AJ353" s="36"/>
      <c r="AK353" s="36"/>
      <c r="AL353" s="36"/>
      <c r="AM353" s="36"/>
      <c r="AN353" s="36"/>
      <c r="AO353" s="36"/>
      <c r="AP353" s="36"/>
      <c r="AQ353" s="36"/>
      <c r="AR353" s="36"/>
      <c r="AS353" s="36"/>
      <c r="AT353" s="36"/>
      <c r="AU353" s="39" t="str">
        <f t="shared" si="62"/>
        <v xml:space="preserve"> </v>
      </c>
      <c r="AV353" s="25"/>
    </row>
    <row r="354" spans="1:48" ht="15" customHeight="1" outlineLevel="1">
      <c r="A354" s="76">
        <f t="shared" si="59"/>
        <v>0</v>
      </c>
      <c r="B354" s="18">
        <f t="shared" si="63"/>
        <v>0</v>
      </c>
      <c r="C354" s="40"/>
      <c r="D354" s="13"/>
      <c r="E354" s="36"/>
      <c r="F354" s="36"/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38" t="str">
        <f t="shared" si="60"/>
        <v xml:space="preserve"> </v>
      </c>
      <c r="R354" s="40"/>
      <c r="S354" s="13"/>
      <c r="T354" s="36"/>
      <c r="U354" s="36"/>
      <c r="V354" s="36"/>
      <c r="W354" s="36"/>
      <c r="X354" s="36"/>
      <c r="Y354" s="36"/>
      <c r="Z354" s="36"/>
      <c r="AA354" s="36"/>
      <c r="AB354" s="36"/>
      <c r="AC354" s="36"/>
      <c r="AD354" s="36"/>
      <c r="AE354" s="36"/>
      <c r="AF354" s="39" t="str">
        <f t="shared" si="61"/>
        <v xml:space="preserve"> </v>
      </c>
      <c r="AG354" s="40"/>
      <c r="AH354" s="13"/>
      <c r="AI354" s="36"/>
      <c r="AJ354" s="36"/>
      <c r="AK354" s="36"/>
      <c r="AL354" s="36"/>
      <c r="AM354" s="36"/>
      <c r="AN354" s="36"/>
      <c r="AO354" s="36"/>
      <c r="AP354" s="36"/>
      <c r="AQ354" s="36"/>
      <c r="AR354" s="36"/>
      <c r="AS354" s="36"/>
      <c r="AT354" s="36"/>
      <c r="AU354" s="39" t="str">
        <f t="shared" si="62"/>
        <v xml:space="preserve"> </v>
      </c>
      <c r="AV354" s="25"/>
    </row>
    <row r="355" spans="1:48" ht="15" customHeight="1" outlineLevel="1">
      <c r="A355" s="76">
        <f t="shared" si="59"/>
        <v>0</v>
      </c>
      <c r="B355" s="18">
        <f t="shared" si="63"/>
        <v>0</v>
      </c>
      <c r="C355" s="40"/>
      <c r="D355" s="13"/>
      <c r="E355" s="36"/>
      <c r="F355" s="36"/>
      <c r="G355" s="36"/>
      <c r="H355" s="36"/>
      <c r="I355" s="36"/>
      <c r="J355" s="36"/>
      <c r="K355" s="36"/>
      <c r="L355" s="36"/>
      <c r="M355" s="36"/>
      <c r="N355" s="36"/>
      <c r="O355" s="36"/>
      <c r="P355" s="36"/>
      <c r="Q355" s="38" t="str">
        <f t="shared" si="60"/>
        <v xml:space="preserve"> </v>
      </c>
      <c r="R355" s="40"/>
      <c r="S355" s="13"/>
      <c r="T355" s="36"/>
      <c r="U355" s="36"/>
      <c r="V355" s="36"/>
      <c r="W355" s="36"/>
      <c r="X355" s="36"/>
      <c r="Y355" s="36"/>
      <c r="Z355" s="36"/>
      <c r="AA355" s="36"/>
      <c r="AB355" s="36"/>
      <c r="AC355" s="36"/>
      <c r="AD355" s="36"/>
      <c r="AE355" s="36"/>
      <c r="AF355" s="39" t="str">
        <f t="shared" si="61"/>
        <v xml:space="preserve"> </v>
      </c>
      <c r="AG355" s="40"/>
      <c r="AH355" s="13"/>
      <c r="AI355" s="36"/>
      <c r="AJ355" s="36"/>
      <c r="AK355" s="36"/>
      <c r="AL355" s="36"/>
      <c r="AM355" s="36"/>
      <c r="AN355" s="36"/>
      <c r="AO355" s="36"/>
      <c r="AP355" s="36"/>
      <c r="AQ355" s="36"/>
      <c r="AR355" s="36"/>
      <c r="AS355" s="36"/>
      <c r="AT355" s="36"/>
      <c r="AU355" s="39" t="str">
        <f t="shared" si="62"/>
        <v xml:space="preserve"> </v>
      </c>
      <c r="AV355" s="25"/>
    </row>
    <row r="356" spans="1:48" ht="15" customHeight="1" outlineLevel="1">
      <c r="A356" s="76">
        <f t="shared" si="59"/>
        <v>0</v>
      </c>
      <c r="B356" s="18">
        <f t="shared" si="63"/>
        <v>0</v>
      </c>
      <c r="C356" s="40"/>
      <c r="D356" s="13"/>
      <c r="E356" s="36"/>
      <c r="F356" s="36"/>
      <c r="G356" s="36"/>
      <c r="H356" s="36"/>
      <c r="I356" s="36"/>
      <c r="J356" s="36"/>
      <c r="K356" s="36"/>
      <c r="L356" s="36"/>
      <c r="M356" s="36"/>
      <c r="N356" s="36"/>
      <c r="O356" s="36"/>
      <c r="P356" s="36"/>
      <c r="Q356" s="38" t="str">
        <f t="shared" si="60"/>
        <v xml:space="preserve"> </v>
      </c>
      <c r="R356" s="40"/>
      <c r="S356" s="13"/>
      <c r="T356" s="36"/>
      <c r="U356" s="36"/>
      <c r="V356" s="36"/>
      <c r="W356" s="36"/>
      <c r="X356" s="36"/>
      <c r="Y356" s="36"/>
      <c r="Z356" s="36"/>
      <c r="AA356" s="36"/>
      <c r="AB356" s="36"/>
      <c r="AC356" s="36"/>
      <c r="AD356" s="36"/>
      <c r="AE356" s="36"/>
      <c r="AF356" s="39" t="str">
        <f t="shared" si="61"/>
        <v xml:space="preserve"> </v>
      </c>
      <c r="AG356" s="40"/>
      <c r="AH356" s="13"/>
      <c r="AI356" s="36"/>
      <c r="AJ356" s="36"/>
      <c r="AK356" s="36"/>
      <c r="AL356" s="36"/>
      <c r="AM356" s="36"/>
      <c r="AN356" s="36"/>
      <c r="AO356" s="36"/>
      <c r="AP356" s="36"/>
      <c r="AQ356" s="36"/>
      <c r="AR356" s="36"/>
      <c r="AS356" s="36"/>
      <c r="AT356" s="36"/>
      <c r="AU356" s="39" t="str">
        <f t="shared" si="62"/>
        <v xml:space="preserve"> </v>
      </c>
      <c r="AV356" s="25"/>
    </row>
    <row r="357" spans="1:48" ht="15" customHeight="1" outlineLevel="1">
      <c r="A357" s="76">
        <f t="shared" si="59"/>
        <v>0</v>
      </c>
      <c r="B357" s="18">
        <f t="shared" si="63"/>
        <v>0</v>
      </c>
      <c r="C357" s="40"/>
      <c r="D357" s="13"/>
      <c r="E357" s="36"/>
      <c r="F357" s="36"/>
      <c r="G357" s="36"/>
      <c r="H357" s="36"/>
      <c r="I357" s="36"/>
      <c r="J357" s="36"/>
      <c r="K357" s="36"/>
      <c r="L357" s="36"/>
      <c r="M357" s="36"/>
      <c r="N357" s="36"/>
      <c r="O357" s="36"/>
      <c r="P357" s="36"/>
      <c r="Q357" s="38" t="str">
        <f t="shared" si="60"/>
        <v xml:space="preserve"> </v>
      </c>
      <c r="R357" s="40"/>
      <c r="S357" s="13"/>
      <c r="T357" s="36"/>
      <c r="U357" s="36"/>
      <c r="V357" s="36"/>
      <c r="W357" s="36"/>
      <c r="X357" s="36"/>
      <c r="Y357" s="36"/>
      <c r="Z357" s="36"/>
      <c r="AA357" s="36"/>
      <c r="AB357" s="36"/>
      <c r="AC357" s="36"/>
      <c r="AD357" s="36"/>
      <c r="AE357" s="36"/>
      <c r="AF357" s="39" t="str">
        <f t="shared" si="61"/>
        <v xml:space="preserve"> </v>
      </c>
      <c r="AG357" s="40"/>
      <c r="AH357" s="13"/>
      <c r="AI357" s="36"/>
      <c r="AJ357" s="36"/>
      <c r="AK357" s="36"/>
      <c r="AL357" s="36"/>
      <c r="AM357" s="36"/>
      <c r="AN357" s="36"/>
      <c r="AO357" s="36"/>
      <c r="AP357" s="36"/>
      <c r="AQ357" s="36"/>
      <c r="AR357" s="36"/>
      <c r="AS357" s="36"/>
      <c r="AT357" s="36"/>
      <c r="AU357" s="39" t="str">
        <f t="shared" si="62"/>
        <v xml:space="preserve"> </v>
      </c>
      <c r="AV357" s="25"/>
    </row>
    <row r="358" spans="1:48" ht="15" customHeight="1" outlineLevel="1">
      <c r="A358" s="76">
        <f t="shared" si="59"/>
        <v>0</v>
      </c>
      <c r="B358" s="18">
        <f t="shared" si="63"/>
        <v>0</v>
      </c>
      <c r="C358" s="40"/>
      <c r="D358" s="13"/>
      <c r="E358" s="36"/>
      <c r="F358" s="36"/>
      <c r="G358" s="36"/>
      <c r="H358" s="36"/>
      <c r="I358" s="36"/>
      <c r="J358" s="36"/>
      <c r="K358" s="36"/>
      <c r="L358" s="36"/>
      <c r="M358" s="36"/>
      <c r="N358" s="36"/>
      <c r="O358" s="36"/>
      <c r="P358" s="36"/>
      <c r="Q358" s="38" t="str">
        <f t="shared" si="60"/>
        <v xml:space="preserve"> </v>
      </c>
      <c r="R358" s="40"/>
      <c r="S358" s="13"/>
      <c r="T358" s="36"/>
      <c r="U358" s="36"/>
      <c r="V358" s="36"/>
      <c r="W358" s="36"/>
      <c r="X358" s="36"/>
      <c r="Y358" s="36"/>
      <c r="Z358" s="36"/>
      <c r="AA358" s="36"/>
      <c r="AB358" s="36"/>
      <c r="AC358" s="36"/>
      <c r="AD358" s="36"/>
      <c r="AE358" s="36"/>
      <c r="AF358" s="41" t="str">
        <f t="shared" si="61"/>
        <v xml:space="preserve"> </v>
      </c>
      <c r="AG358" s="40"/>
      <c r="AH358" s="13"/>
      <c r="AI358" s="36"/>
      <c r="AJ358" s="36"/>
      <c r="AK358" s="36"/>
      <c r="AL358" s="36"/>
      <c r="AM358" s="36"/>
      <c r="AN358" s="36"/>
      <c r="AO358" s="36"/>
      <c r="AP358" s="36"/>
      <c r="AQ358" s="36"/>
      <c r="AR358" s="36"/>
      <c r="AS358" s="36"/>
      <c r="AT358" s="36"/>
      <c r="AU358" s="39" t="str">
        <f t="shared" si="62"/>
        <v xml:space="preserve"> </v>
      </c>
      <c r="AV358" s="25"/>
    </row>
    <row r="359" spans="1:48" ht="15" customHeight="1" outlineLevel="1">
      <c r="A359" s="76">
        <f t="shared" si="59"/>
        <v>0</v>
      </c>
      <c r="B359" s="18">
        <f t="shared" si="63"/>
        <v>0</v>
      </c>
      <c r="C359" s="40"/>
      <c r="D359" s="13"/>
      <c r="E359" s="36"/>
      <c r="F359" s="36"/>
      <c r="G359" s="36"/>
      <c r="H359" s="36"/>
      <c r="I359" s="36"/>
      <c r="J359" s="36"/>
      <c r="K359" s="36"/>
      <c r="L359" s="36"/>
      <c r="M359" s="36"/>
      <c r="N359" s="36"/>
      <c r="O359" s="36"/>
      <c r="P359" s="36"/>
      <c r="Q359" s="38" t="str">
        <f t="shared" si="60"/>
        <v xml:space="preserve"> </v>
      </c>
      <c r="R359" s="40"/>
      <c r="S359" s="13"/>
      <c r="T359" s="36"/>
      <c r="U359" s="36"/>
      <c r="V359" s="36"/>
      <c r="W359" s="36"/>
      <c r="X359" s="36"/>
      <c r="Y359" s="36"/>
      <c r="Z359" s="36"/>
      <c r="AA359" s="36"/>
      <c r="AB359" s="36"/>
      <c r="AC359" s="36"/>
      <c r="AD359" s="36"/>
      <c r="AE359" s="36"/>
      <c r="AF359" s="41" t="str">
        <f t="shared" si="61"/>
        <v xml:space="preserve"> </v>
      </c>
      <c r="AG359" s="40"/>
      <c r="AH359" s="13"/>
      <c r="AI359" s="36"/>
      <c r="AJ359" s="36"/>
      <c r="AK359" s="36"/>
      <c r="AL359" s="36"/>
      <c r="AM359" s="36"/>
      <c r="AN359" s="36"/>
      <c r="AO359" s="36"/>
      <c r="AP359" s="36"/>
      <c r="AQ359" s="36"/>
      <c r="AR359" s="36"/>
      <c r="AS359" s="36"/>
      <c r="AT359" s="36"/>
      <c r="AU359" s="39" t="str">
        <f t="shared" si="62"/>
        <v xml:space="preserve"> </v>
      </c>
      <c r="AV359" s="25"/>
    </row>
    <row r="360" spans="1:48" ht="15" customHeight="1">
      <c r="A360" s="76">
        <f>IF((SUM(D360:Q360)+SUM(R360:AF360)+SUM(AG360:AU360))=0,0,1)</f>
        <v>0</v>
      </c>
      <c r="B360" s="119"/>
      <c r="C360" s="11" t="s">
        <v>7</v>
      </c>
      <c r="D360" s="26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8"/>
      <c r="Q360" s="80">
        <f>COUNTIF(Q362:Q386,"-")</f>
        <v>0</v>
      </c>
      <c r="R360" s="11" t="s">
        <v>7</v>
      </c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30"/>
      <c r="AF360" s="31">
        <f>COUNTIF(AF362:AF386,"-")</f>
        <v>0</v>
      </c>
      <c r="AG360" s="11" t="s">
        <v>7</v>
      </c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30"/>
      <c r="AU360" s="31">
        <f>COUNTIF(AU362:AU386,"-")</f>
        <v>0</v>
      </c>
      <c r="AV360" s="25"/>
    </row>
    <row r="361" spans="1:48" ht="15" customHeight="1">
      <c r="A361" s="76">
        <f aca="true" t="shared" si="64" ref="A361:A386">IF((SUM(D361:Q361)+SUM(R361:AF361)+SUM(AG361:AU361))=0,0,1)</f>
        <v>0</v>
      </c>
      <c r="B361" s="120"/>
      <c r="C361" s="11" t="s">
        <v>8</v>
      </c>
      <c r="D361" s="26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8"/>
      <c r="Q361" s="80">
        <f>COUNTIF(Q362:Q386,"-")+COUNTIF(Q362:Q386,"+")</f>
        <v>0</v>
      </c>
      <c r="R361" s="11" t="s">
        <v>8</v>
      </c>
      <c r="S361" s="29"/>
      <c r="T361" s="29"/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30"/>
      <c r="AF361" s="31">
        <f>COUNTIF(AF362:AF386,"-")+COUNTIF(AF362:AF386,"+")</f>
        <v>0</v>
      </c>
      <c r="AG361" s="11" t="s">
        <v>8</v>
      </c>
      <c r="AH361" s="29"/>
      <c r="AI361" s="29"/>
      <c r="AJ361" s="29"/>
      <c r="AK361" s="29"/>
      <c r="AL361" s="29"/>
      <c r="AM361" s="29"/>
      <c r="AN361" s="29"/>
      <c r="AO361" s="29"/>
      <c r="AP361" s="29"/>
      <c r="AQ361" s="29"/>
      <c r="AR361" s="29"/>
      <c r="AS361" s="29"/>
      <c r="AT361" s="30"/>
      <c r="AU361" s="31">
        <f>COUNTIF(AU362:AU386,"-")+COUNTIF(AU362:AU386,"+")</f>
        <v>0</v>
      </c>
      <c r="AV361" s="25"/>
    </row>
    <row r="362" spans="1:48" ht="15" customHeight="1" outlineLevel="1">
      <c r="A362" s="76">
        <f t="shared" si="64"/>
        <v>0</v>
      </c>
      <c r="B362" s="18">
        <f>B360</f>
        <v>0</v>
      </c>
      <c r="C362" s="35"/>
      <c r="D362" s="13"/>
      <c r="E362" s="36"/>
      <c r="F362" s="36"/>
      <c r="G362" s="36"/>
      <c r="H362" s="36"/>
      <c r="I362" s="36"/>
      <c r="J362" s="36"/>
      <c r="K362" s="36"/>
      <c r="L362" s="36"/>
      <c r="M362" s="36"/>
      <c r="N362" s="37"/>
      <c r="O362" s="36"/>
      <c r="P362" s="36"/>
      <c r="Q362" s="38" t="str">
        <f>IF(C362&gt;0,IF(AND(E362&lt;=$E$6,F362&lt;=$F$6,G362&lt;=$G$6,H362&lt;=$H$6,I362&lt;=$I$6,J362&lt;=$J$6,K362&lt;=$K$6,L362&lt;=$L$6,M362&lt;=$M$6,N362&lt;=$N$6,O362&lt;=$O$6,P362&lt;=$P$6),"+","-")," ")</f>
        <v xml:space="preserve"> </v>
      </c>
      <c r="R362" s="35"/>
      <c r="S362" s="13"/>
      <c r="T362" s="36"/>
      <c r="U362" s="36"/>
      <c r="V362" s="36"/>
      <c r="W362" s="36"/>
      <c r="X362" s="36"/>
      <c r="Y362" s="36"/>
      <c r="Z362" s="36"/>
      <c r="AA362" s="36"/>
      <c r="AB362" s="36"/>
      <c r="AC362" s="36"/>
      <c r="AD362" s="36"/>
      <c r="AE362" s="36"/>
      <c r="AF362" s="39" t="str">
        <f>IF(S362&gt;0,IF(AND(T362&lt;=$T$6,U362&lt;=$U$6,V362&lt;=$V$6,W362&lt;=$W$6,X362&lt;=$X$6,Y362&lt;=$Y$6,Z362&lt;=$Z$6,AA362&lt;=$AA$6,AB362&lt;=$AB$6,AC362&lt;=$AC$6,AD362&lt;=$AD$6,AE362&lt;=$AE$6),"+","-")," ")</f>
        <v xml:space="preserve"> </v>
      </c>
      <c r="AG362" s="35"/>
      <c r="AH362" s="13"/>
      <c r="AI362" s="36"/>
      <c r="AJ362" s="36"/>
      <c r="AK362" s="36"/>
      <c r="AL362" s="36"/>
      <c r="AM362" s="36"/>
      <c r="AN362" s="36"/>
      <c r="AO362" s="36"/>
      <c r="AP362" s="36"/>
      <c r="AQ362" s="36"/>
      <c r="AR362" s="36"/>
      <c r="AS362" s="36"/>
      <c r="AT362" s="36"/>
      <c r="AU362" s="39" t="str">
        <f>IF(AG362&gt;0,IF(AND(AI362&lt;=$AI$6,AJ362&lt;=$AJ$6,AK362&lt;=$AK$6,AL362&lt;=$AL$6,AM362&lt;=$AM$6,AN362&lt;=$AN$6,AO362&lt;=$AO$6,AP362&lt;=$AP$6,AT362&lt;=$AT$6,AQ362&lt;=$AQ$6,AR362&lt;=$AR$6,AS362&lt;=$AS$6),"+","-")," ")</f>
        <v xml:space="preserve"> </v>
      </c>
      <c r="AV362" s="24"/>
    </row>
    <row r="363" spans="1:48" ht="15" customHeight="1" outlineLevel="1">
      <c r="A363" s="76">
        <f t="shared" si="64"/>
        <v>0</v>
      </c>
      <c r="B363" s="18">
        <f>B362</f>
        <v>0</v>
      </c>
      <c r="C363" s="35"/>
      <c r="D363" s="13"/>
      <c r="E363" s="36"/>
      <c r="F363" s="36"/>
      <c r="G363" s="36"/>
      <c r="H363" s="36"/>
      <c r="I363" s="36"/>
      <c r="J363" s="36"/>
      <c r="K363" s="36"/>
      <c r="L363" s="36"/>
      <c r="M363" s="36"/>
      <c r="N363" s="36"/>
      <c r="O363" s="36"/>
      <c r="P363" s="36"/>
      <c r="Q363" s="38" t="str">
        <f aca="true" t="shared" si="65" ref="Q363:Q386">IF(C363&gt;0,IF(AND(E363&lt;=$E$6,F363&lt;=$F$6,G363&lt;=$G$6,H363&lt;=$H$6,I363&lt;=$I$6,J363&lt;=$J$6,K363&lt;=$K$6,L363&lt;=$L$6,M363&lt;=$M$6,N363&lt;=$N$6,O363&lt;=$O$6,P363&lt;=$P$6),"+","-")," ")</f>
        <v xml:space="preserve"> </v>
      </c>
      <c r="R363" s="35"/>
      <c r="S363" s="13"/>
      <c r="T363" s="36"/>
      <c r="U363" s="36"/>
      <c r="V363" s="36"/>
      <c r="W363" s="36"/>
      <c r="X363" s="36"/>
      <c r="Y363" s="36"/>
      <c r="Z363" s="36"/>
      <c r="AA363" s="36"/>
      <c r="AB363" s="36"/>
      <c r="AC363" s="36"/>
      <c r="AD363" s="36"/>
      <c r="AE363" s="36"/>
      <c r="AF363" s="39" t="str">
        <f aca="true" t="shared" si="66" ref="AF363:AF386">IF(S363&gt;0,IF(AND(T363&lt;=$T$6,U363&lt;=$U$6,V363&lt;=$V$6,W363&lt;=$W$6,X363&lt;=$X$6,Y363&lt;=$Y$6,Z363&lt;=$Z$6,AA363&lt;=$AA$6,AB363&lt;=$AB$6,AC363&lt;=$AC$6,AD363&lt;=$AD$6,AE363&lt;=$AE$6),"+","-")," ")</f>
        <v xml:space="preserve"> </v>
      </c>
      <c r="AG363" s="35"/>
      <c r="AH363" s="13"/>
      <c r="AI363" s="36"/>
      <c r="AJ363" s="36"/>
      <c r="AK363" s="36"/>
      <c r="AL363" s="36"/>
      <c r="AM363" s="36"/>
      <c r="AN363" s="36"/>
      <c r="AO363" s="36"/>
      <c r="AP363" s="36"/>
      <c r="AQ363" s="36"/>
      <c r="AR363" s="36"/>
      <c r="AS363" s="36"/>
      <c r="AT363" s="36"/>
      <c r="AU363" s="39" t="str">
        <f aca="true" t="shared" si="67" ref="AU363:AU386">IF(AG363&gt;0,IF(AND(AI363&lt;=$AI$6,AJ363&lt;=$AJ$6,AK363&lt;=$AK$6,AL363&lt;=$AL$6,AM363&lt;=$AM$6,AN363&lt;=$AN$6,AO363&lt;=$AO$6,AP363&lt;=$AP$6,AT363&lt;=$AT$6,AQ363&lt;=$AQ$6,AR363&lt;=$AR$6,AS363&lt;=$AS$6),"+","-")," ")</f>
        <v xml:space="preserve"> </v>
      </c>
      <c r="AV363" s="24"/>
    </row>
    <row r="364" spans="1:48" ht="15" customHeight="1" outlineLevel="1">
      <c r="A364" s="76">
        <f t="shared" si="64"/>
        <v>0</v>
      </c>
      <c r="B364" s="18">
        <f aca="true" t="shared" si="68" ref="B364:B386">B363</f>
        <v>0</v>
      </c>
      <c r="C364" s="35"/>
      <c r="D364" s="13"/>
      <c r="E364" s="36"/>
      <c r="F364" s="36"/>
      <c r="G364" s="36"/>
      <c r="H364" s="36"/>
      <c r="I364" s="36"/>
      <c r="J364" s="36"/>
      <c r="K364" s="36"/>
      <c r="L364" s="36"/>
      <c r="M364" s="36"/>
      <c r="N364" s="36"/>
      <c r="O364" s="36"/>
      <c r="P364" s="36"/>
      <c r="Q364" s="38" t="str">
        <f t="shared" si="65"/>
        <v xml:space="preserve"> </v>
      </c>
      <c r="R364" s="35"/>
      <c r="S364" s="13"/>
      <c r="T364" s="36"/>
      <c r="U364" s="36"/>
      <c r="V364" s="36"/>
      <c r="W364" s="36"/>
      <c r="X364" s="36"/>
      <c r="Y364" s="36"/>
      <c r="Z364" s="36"/>
      <c r="AA364" s="36"/>
      <c r="AB364" s="36"/>
      <c r="AC364" s="36"/>
      <c r="AD364" s="36"/>
      <c r="AE364" s="36"/>
      <c r="AF364" s="39" t="str">
        <f t="shared" si="66"/>
        <v xml:space="preserve"> </v>
      </c>
      <c r="AG364" s="35"/>
      <c r="AH364" s="13"/>
      <c r="AI364" s="36"/>
      <c r="AJ364" s="36"/>
      <c r="AK364" s="36"/>
      <c r="AL364" s="36"/>
      <c r="AM364" s="36"/>
      <c r="AN364" s="36"/>
      <c r="AO364" s="36"/>
      <c r="AP364" s="36"/>
      <c r="AQ364" s="36"/>
      <c r="AR364" s="36"/>
      <c r="AS364" s="36"/>
      <c r="AT364" s="36"/>
      <c r="AU364" s="39" t="str">
        <f t="shared" si="67"/>
        <v xml:space="preserve"> </v>
      </c>
      <c r="AV364" s="24"/>
    </row>
    <row r="365" spans="1:48" ht="15" customHeight="1" outlineLevel="1">
      <c r="A365" s="76">
        <f t="shared" si="64"/>
        <v>0</v>
      </c>
      <c r="B365" s="18">
        <f t="shared" si="68"/>
        <v>0</v>
      </c>
      <c r="C365" s="35"/>
      <c r="D365" s="13"/>
      <c r="E365" s="36"/>
      <c r="F365" s="36"/>
      <c r="G365" s="36"/>
      <c r="H365" s="36"/>
      <c r="I365" s="36"/>
      <c r="J365" s="36"/>
      <c r="K365" s="36"/>
      <c r="L365" s="36"/>
      <c r="M365" s="36"/>
      <c r="N365" s="36"/>
      <c r="O365" s="36"/>
      <c r="P365" s="36"/>
      <c r="Q365" s="38" t="str">
        <f t="shared" si="65"/>
        <v xml:space="preserve"> </v>
      </c>
      <c r="R365" s="35"/>
      <c r="S365" s="13"/>
      <c r="T365" s="36"/>
      <c r="U365" s="36"/>
      <c r="V365" s="36"/>
      <c r="W365" s="36"/>
      <c r="X365" s="36"/>
      <c r="Y365" s="36"/>
      <c r="Z365" s="36"/>
      <c r="AA365" s="36"/>
      <c r="AB365" s="36"/>
      <c r="AC365" s="36"/>
      <c r="AD365" s="36"/>
      <c r="AE365" s="36"/>
      <c r="AF365" s="39" t="str">
        <f t="shared" si="66"/>
        <v xml:space="preserve"> </v>
      </c>
      <c r="AG365" s="35"/>
      <c r="AH365" s="13"/>
      <c r="AI365" s="36"/>
      <c r="AJ365" s="36"/>
      <c r="AK365" s="36"/>
      <c r="AL365" s="36"/>
      <c r="AM365" s="36"/>
      <c r="AN365" s="36"/>
      <c r="AO365" s="36"/>
      <c r="AP365" s="36"/>
      <c r="AQ365" s="36"/>
      <c r="AR365" s="36"/>
      <c r="AS365" s="36"/>
      <c r="AT365" s="36"/>
      <c r="AU365" s="39" t="str">
        <f t="shared" si="67"/>
        <v xml:space="preserve"> </v>
      </c>
      <c r="AV365" s="24"/>
    </row>
    <row r="366" spans="1:48" ht="15" customHeight="1" outlineLevel="1">
      <c r="A366" s="76">
        <f t="shared" si="64"/>
        <v>0</v>
      </c>
      <c r="B366" s="18">
        <f t="shared" si="68"/>
        <v>0</v>
      </c>
      <c r="C366" s="35"/>
      <c r="D366" s="13"/>
      <c r="E366" s="36"/>
      <c r="F366" s="36"/>
      <c r="G366" s="36"/>
      <c r="H366" s="36"/>
      <c r="I366" s="36"/>
      <c r="J366" s="36"/>
      <c r="K366" s="36"/>
      <c r="L366" s="36"/>
      <c r="M366" s="36"/>
      <c r="N366" s="36"/>
      <c r="O366" s="36"/>
      <c r="P366" s="36"/>
      <c r="Q366" s="38" t="str">
        <f t="shared" si="65"/>
        <v xml:space="preserve"> </v>
      </c>
      <c r="R366" s="35"/>
      <c r="S366" s="13"/>
      <c r="T366" s="36"/>
      <c r="U366" s="36"/>
      <c r="V366" s="36"/>
      <c r="W366" s="36"/>
      <c r="X366" s="36"/>
      <c r="Y366" s="36"/>
      <c r="Z366" s="36"/>
      <c r="AA366" s="36"/>
      <c r="AB366" s="36"/>
      <c r="AC366" s="36"/>
      <c r="AD366" s="36"/>
      <c r="AE366" s="36"/>
      <c r="AF366" s="39" t="str">
        <f t="shared" si="66"/>
        <v xml:space="preserve"> </v>
      </c>
      <c r="AG366" s="35"/>
      <c r="AH366" s="13"/>
      <c r="AI366" s="36"/>
      <c r="AJ366" s="36"/>
      <c r="AK366" s="36"/>
      <c r="AL366" s="36"/>
      <c r="AM366" s="36"/>
      <c r="AN366" s="36"/>
      <c r="AO366" s="36"/>
      <c r="AP366" s="36"/>
      <c r="AQ366" s="36"/>
      <c r="AR366" s="36"/>
      <c r="AS366" s="36"/>
      <c r="AT366" s="36"/>
      <c r="AU366" s="39" t="str">
        <f t="shared" si="67"/>
        <v xml:space="preserve"> </v>
      </c>
      <c r="AV366" s="24"/>
    </row>
    <row r="367" spans="1:48" ht="15" customHeight="1" outlineLevel="1">
      <c r="A367" s="76">
        <f t="shared" si="64"/>
        <v>0</v>
      </c>
      <c r="B367" s="18">
        <f t="shared" si="68"/>
        <v>0</v>
      </c>
      <c r="C367" s="35"/>
      <c r="D367" s="13"/>
      <c r="E367" s="36"/>
      <c r="F367" s="36"/>
      <c r="G367" s="36"/>
      <c r="H367" s="36"/>
      <c r="I367" s="36"/>
      <c r="J367" s="36"/>
      <c r="K367" s="36"/>
      <c r="L367" s="36"/>
      <c r="M367" s="36"/>
      <c r="N367" s="36"/>
      <c r="O367" s="36"/>
      <c r="P367" s="36"/>
      <c r="Q367" s="38" t="str">
        <f t="shared" si="65"/>
        <v xml:space="preserve"> </v>
      </c>
      <c r="R367" s="35"/>
      <c r="S367" s="13"/>
      <c r="T367" s="36"/>
      <c r="U367" s="36"/>
      <c r="V367" s="36"/>
      <c r="W367" s="36"/>
      <c r="X367" s="36"/>
      <c r="Y367" s="36"/>
      <c r="Z367" s="36"/>
      <c r="AA367" s="36"/>
      <c r="AB367" s="36"/>
      <c r="AC367" s="36"/>
      <c r="AD367" s="36"/>
      <c r="AE367" s="36"/>
      <c r="AF367" s="39" t="str">
        <f t="shared" si="66"/>
        <v xml:space="preserve"> </v>
      </c>
      <c r="AG367" s="35"/>
      <c r="AH367" s="13"/>
      <c r="AI367" s="36"/>
      <c r="AJ367" s="36"/>
      <c r="AK367" s="36"/>
      <c r="AL367" s="36"/>
      <c r="AM367" s="36"/>
      <c r="AN367" s="36"/>
      <c r="AO367" s="36"/>
      <c r="AP367" s="36"/>
      <c r="AQ367" s="36"/>
      <c r="AR367" s="36"/>
      <c r="AS367" s="36"/>
      <c r="AT367" s="36"/>
      <c r="AU367" s="39" t="str">
        <f t="shared" si="67"/>
        <v xml:space="preserve"> </v>
      </c>
      <c r="AV367" s="24"/>
    </row>
    <row r="368" spans="1:48" ht="15" customHeight="1" outlineLevel="1">
      <c r="A368" s="76">
        <f t="shared" si="64"/>
        <v>0</v>
      </c>
      <c r="B368" s="18">
        <f t="shared" si="68"/>
        <v>0</v>
      </c>
      <c r="C368" s="35"/>
      <c r="D368" s="13"/>
      <c r="E368" s="36"/>
      <c r="F368" s="36"/>
      <c r="G368" s="36"/>
      <c r="H368" s="36"/>
      <c r="I368" s="36"/>
      <c r="J368" s="36"/>
      <c r="K368" s="36"/>
      <c r="L368" s="36"/>
      <c r="M368" s="36"/>
      <c r="N368" s="36"/>
      <c r="O368" s="36"/>
      <c r="P368" s="36"/>
      <c r="Q368" s="38" t="str">
        <f t="shared" si="65"/>
        <v xml:space="preserve"> </v>
      </c>
      <c r="R368" s="35"/>
      <c r="S368" s="13"/>
      <c r="T368" s="36"/>
      <c r="U368" s="36"/>
      <c r="V368" s="36"/>
      <c r="W368" s="36"/>
      <c r="X368" s="36"/>
      <c r="Y368" s="36"/>
      <c r="Z368" s="36"/>
      <c r="AA368" s="36"/>
      <c r="AB368" s="36"/>
      <c r="AC368" s="36"/>
      <c r="AD368" s="36"/>
      <c r="AE368" s="36"/>
      <c r="AF368" s="39" t="str">
        <f t="shared" si="66"/>
        <v xml:space="preserve"> </v>
      </c>
      <c r="AG368" s="35"/>
      <c r="AH368" s="13"/>
      <c r="AI368" s="36"/>
      <c r="AJ368" s="36"/>
      <c r="AK368" s="36"/>
      <c r="AL368" s="36"/>
      <c r="AM368" s="36"/>
      <c r="AN368" s="36"/>
      <c r="AO368" s="36"/>
      <c r="AP368" s="36"/>
      <c r="AQ368" s="36"/>
      <c r="AR368" s="36"/>
      <c r="AS368" s="36"/>
      <c r="AT368" s="36"/>
      <c r="AU368" s="39" t="str">
        <f t="shared" si="67"/>
        <v xml:space="preserve"> </v>
      </c>
      <c r="AV368" s="24"/>
    </row>
    <row r="369" spans="1:48" ht="15" customHeight="1" outlineLevel="1">
      <c r="A369" s="76">
        <f t="shared" si="64"/>
        <v>0</v>
      </c>
      <c r="B369" s="18">
        <f t="shared" si="68"/>
        <v>0</v>
      </c>
      <c r="C369" s="40"/>
      <c r="D369" s="13"/>
      <c r="E369" s="36"/>
      <c r="F369" s="36"/>
      <c r="G369" s="36"/>
      <c r="H369" s="36"/>
      <c r="I369" s="36"/>
      <c r="J369" s="36"/>
      <c r="K369" s="36"/>
      <c r="L369" s="36"/>
      <c r="M369" s="36"/>
      <c r="N369" s="36"/>
      <c r="O369" s="36"/>
      <c r="P369" s="36"/>
      <c r="Q369" s="38" t="str">
        <f t="shared" si="65"/>
        <v xml:space="preserve"> </v>
      </c>
      <c r="R369" s="40"/>
      <c r="S369" s="13"/>
      <c r="T369" s="36"/>
      <c r="U369" s="36"/>
      <c r="V369" s="36"/>
      <c r="W369" s="36"/>
      <c r="X369" s="36"/>
      <c r="Y369" s="36"/>
      <c r="Z369" s="36"/>
      <c r="AA369" s="36"/>
      <c r="AB369" s="36"/>
      <c r="AC369" s="36"/>
      <c r="AD369" s="36"/>
      <c r="AE369" s="36"/>
      <c r="AF369" s="39" t="str">
        <f t="shared" si="66"/>
        <v xml:space="preserve"> </v>
      </c>
      <c r="AG369" s="40"/>
      <c r="AH369" s="13"/>
      <c r="AI369" s="36"/>
      <c r="AJ369" s="36"/>
      <c r="AK369" s="36"/>
      <c r="AL369" s="36"/>
      <c r="AM369" s="36"/>
      <c r="AN369" s="36"/>
      <c r="AO369" s="36"/>
      <c r="AP369" s="36"/>
      <c r="AQ369" s="36"/>
      <c r="AR369" s="36"/>
      <c r="AS369" s="36"/>
      <c r="AT369" s="36"/>
      <c r="AU369" s="39" t="str">
        <f t="shared" si="67"/>
        <v xml:space="preserve"> </v>
      </c>
      <c r="AV369" s="24"/>
    </row>
    <row r="370" spans="1:48" ht="15" customHeight="1" outlineLevel="1">
      <c r="A370" s="76">
        <f t="shared" si="64"/>
        <v>0</v>
      </c>
      <c r="B370" s="18">
        <f t="shared" si="68"/>
        <v>0</v>
      </c>
      <c r="C370" s="40"/>
      <c r="D370" s="13"/>
      <c r="E370" s="36"/>
      <c r="F370" s="36"/>
      <c r="G370" s="36"/>
      <c r="H370" s="36"/>
      <c r="I370" s="36"/>
      <c r="J370" s="36"/>
      <c r="K370" s="36"/>
      <c r="L370" s="36"/>
      <c r="M370" s="36"/>
      <c r="N370" s="36"/>
      <c r="O370" s="36"/>
      <c r="P370" s="36"/>
      <c r="Q370" s="38" t="str">
        <f t="shared" si="65"/>
        <v xml:space="preserve"> </v>
      </c>
      <c r="R370" s="40"/>
      <c r="S370" s="13"/>
      <c r="T370" s="36"/>
      <c r="U370" s="36"/>
      <c r="V370" s="36"/>
      <c r="W370" s="36"/>
      <c r="X370" s="36"/>
      <c r="Y370" s="36"/>
      <c r="Z370" s="36"/>
      <c r="AA370" s="36"/>
      <c r="AB370" s="36"/>
      <c r="AC370" s="36"/>
      <c r="AD370" s="36"/>
      <c r="AE370" s="36"/>
      <c r="AF370" s="39" t="str">
        <f t="shared" si="66"/>
        <v xml:space="preserve"> </v>
      </c>
      <c r="AG370" s="40"/>
      <c r="AH370" s="13"/>
      <c r="AI370" s="36"/>
      <c r="AJ370" s="36"/>
      <c r="AK370" s="36"/>
      <c r="AL370" s="36"/>
      <c r="AM370" s="36"/>
      <c r="AN370" s="36"/>
      <c r="AO370" s="36"/>
      <c r="AP370" s="36"/>
      <c r="AQ370" s="36"/>
      <c r="AR370" s="36"/>
      <c r="AS370" s="36"/>
      <c r="AT370" s="36"/>
      <c r="AU370" s="39" t="str">
        <f t="shared" si="67"/>
        <v xml:space="preserve"> </v>
      </c>
      <c r="AV370" s="24"/>
    </row>
    <row r="371" spans="1:48" ht="15" customHeight="1" outlineLevel="1">
      <c r="A371" s="76">
        <f t="shared" si="64"/>
        <v>0</v>
      </c>
      <c r="B371" s="18">
        <f t="shared" si="68"/>
        <v>0</v>
      </c>
      <c r="C371" s="40"/>
      <c r="D371" s="13"/>
      <c r="E371" s="36"/>
      <c r="F371" s="36"/>
      <c r="G371" s="36"/>
      <c r="H371" s="36"/>
      <c r="I371" s="36"/>
      <c r="J371" s="36"/>
      <c r="K371" s="36"/>
      <c r="L371" s="36"/>
      <c r="M371" s="36"/>
      <c r="N371" s="36"/>
      <c r="O371" s="36"/>
      <c r="P371" s="36"/>
      <c r="Q371" s="38" t="str">
        <f t="shared" si="65"/>
        <v xml:space="preserve"> </v>
      </c>
      <c r="R371" s="40"/>
      <c r="S371" s="13"/>
      <c r="T371" s="36"/>
      <c r="U371" s="36"/>
      <c r="V371" s="36"/>
      <c r="W371" s="36"/>
      <c r="X371" s="36"/>
      <c r="Y371" s="36"/>
      <c r="Z371" s="36"/>
      <c r="AA371" s="36"/>
      <c r="AB371" s="36"/>
      <c r="AC371" s="36"/>
      <c r="AD371" s="36"/>
      <c r="AE371" s="36"/>
      <c r="AF371" s="39" t="str">
        <f t="shared" si="66"/>
        <v xml:space="preserve"> </v>
      </c>
      <c r="AG371" s="40"/>
      <c r="AH371" s="13"/>
      <c r="AI371" s="36"/>
      <c r="AJ371" s="36"/>
      <c r="AK371" s="36"/>
      <c r="AL371" s="36"/>
      <c r="AM371" s="36"/>
      <c r="AN371" s="36"/>
      <c r="AO371" s="36"/>
      <c r="AP371" s="36"/>
      <c r="AQ371" s="36"/>
      <c r="AR371" s="36"/>
      <c r="AS371" s="36"/>
      <c r="AT371" s="36"/>
      <c r="AU371" s="39" t="str">
        <f t="shared" si="67"/>
        <v xml:space="preserve"> </v>
      </c>
      <c r="AV371" s="24"/>
    </row>
    <row r="372" spans="1:48" ht="15" customHeight="1" outlineLevel="1">
      <c r="A372" s="76">
        <f t="shared" si="64"/>
        <v>0</v>
      </c>
      <c r="B372" s="18">
        <f t="shared" si="68"/>
        <v>0</v>
      </c>
      <c r="C372" s="40"/>
      <c r="D372" s="13"/>
      <c r="E372" s="36"/>
      <c r="F372" s="36"/>
      <c r="G372" s="36"/>
      <c r="H372" s="36"/>
      <c r="I372" s="36"/>
      <c r="J372" s="36"/>
      <c r="K372" s="36"/>
      <c r="L372" s="36"/>
      <c r="M372" s="36"/>
      <c r="N372" s="36"/>
      <c r="O372" s="36"/>
      <c r="P372" s="36"/>
      <c r="Q372" s="38" t="str">
        <f t="shared" si="65"/>
        <v xml:space="preserve"> </v>
      </c>
      <c r="R372" s="40"/>
      <c r="S372" s="13"/>
      <c r="T372" s="36"/>
      <c r="U372" s="36"/>
      <c r="V372" s="36"/>
      <c r="W372" s="36"/>
      <c r="X372" s="36"/>
      <c r="Y372" s="36"/>
      <c r="Z372" s="36"/>
      <c r="AA372" s="36"/>
      <c r="AB372" s="36"/>
      <c r="AC372" s="36"/>
      <c r="AD372" s="36"/>
      <c r="AE372" s="36"/>
      <c r="AF372" s="39" t="str">
        <f t="shared" si="66"/>
        <v xml:space="preserve"> </v>
      </c>
      <c r="AG372" s="40"/>
      <c r="AH372" s="13"/>
      <c r="AI372" s="36"/>
      <c r="AJ372" s="36"/>
      <c r="AK372" s="36"/>
      <c r="AL372" s="36"/>
      <c r="AM372" s="36"/>
      <c r="AN372" s="36"/>
      <c r="AO372" s="36"/>
      <c r="AP372" s="36"/>
      <c r="AQ372" s="36"/>
      <c r="AR372" s="36"/>
      <c r="AS372" s="36"/>
      <c r="AT372" s="36"/>
      <c r="AU372" s="39" t="str">
        <f t="shared" si="67"/>
        <v xml:space="preserve"> </v>
      </c>
      <c r="AV372" s="24"/>
    </row>
    <row r="373" spans="1:48" ht="15" customHeight="1" outlineLevel="1">
      <c r="A373" s="76">
        <f t="shared" si="64"/>
        <v>0</v>
      </c>
      <c r="B373" s="18">
        <f t="shared" si="68"/>
        <v>0</v>
      </c>
      <c r="C373" s="40"/>
      <c r="D373" s="13"/>
      <c r="E373" s="36"/>
      <c r="F373" s="36"/>
      <c r="G373" s="36"/>
      <c r="H373" s="36"/>
      <c r="I373" s="36"/>
      <c r="J373" s="36"/>
      <c r="K373" s="36"/>
      <c r="L373" s="36"/>
      <c r="M373" s="36"/>
      <c r="N373" s="36"/>
      <c r="O373" s="36"/>
      <c r="P373" s="36"/>
      <c r="Q373" s="38" t="str">
        <f t="shared" si="65"/>
        <v xml:space="preserve"> </v>
      </c>
      <c r="R373" s="40"/>
      <c r="S373" s="13"/>
      <c r="T373" s="36"/>
      <c r="U373" s="36"/>
      <c r="V373" s="36"/>
      <c r="W373" s="36"/>
      <c r="X373" s="36"/>
      <c r="Y373" s="36"/>
      <c r="Z373" s="36"/>
      <c r="AA373" s="36"/>
      <c r="AB373" s="36"/>
      <c r="AC373" s="36"/>
      <c r="AD373" s="36"/>
      <c r="AE373" s="36"/>
      <c r="AF373" s="39" t="str">
        <f t="shared" si="66"/>
        <v xml:space="preserve"> </v>
      </c>
      <c r="AG373" s="40"/>
      <c r="AH373" s="13"/>
      <c r="AI373" s="36"/>
      <c r="AJ373" s="36"/>
      <c r="AK373" s="36"/>
      <c r="AL373" s="36"/>
      <c r="AM373" s="36"/>
      <c r="AN373" s="36"/>
      <c r="AO373" s="36"/>
      <c r="AP373" s="36"/>
      <c r="AQ373" s="36"/>
      <c r="AR373" s="36"/>
      <c r="AS373" s="36"/>
      <c r="AT373" s="36"/>
      <c r="AU373" s="39" t="str">
        <f t="shared" si="67"/>
        <v xml:space="preserve"> </v>
      </c>
      <c r="AV373" s="24"/>
    </row>
    <row r="374" spans="1:48" ht="15" customHeight="1" outlineLevel="1">
      <c r="A374" s="76">
        <f t="shared" si="64"/>
        <v>0</v>
      </c>
      <c r="B374" s="18">
        <f t="shared" si="68"/>
        <v>0</v>
      </c>
      <c r="C374" s="40"/>
      <c r="D374" s="13"/>
      <c r="E374" s="36"/>
      <c r="F374" s="36"/>
      <c r="G374" s="36"/>
      <c r="H374" s="36"/>
      <c r="I374" s="36"/>
      <c r="J374" s="36"/>
      <c r="K374" s="36"/>
      <c r="L374" s="36"/>
      <c r="M374" s="36"/>
      <c r="N374" s="36"/>
      <c r="O374" s="36"/>
      <c r="P374" s="36"/>
      <c r="Q374" s="38" t="str">
        <f t="shared" si="65"/>
        <v xml:space="preserve"> </v>
      </c>
      <c r="R374" s="40"/>
      <c r="S374" s="13"/>
      <c r="T374" s="36"/>
      <c r="U374" s="36"/>
      <c r="V374" s="36"/>
      <c r="W374" s="36"/>
      <c r="X374" s="36"/>
      <c r="Y374" s="36"/>
      <c r="Z374" s="36"/>
      <c r="AA374" s="36"/>
      <c r="AB374" s="36"/>
      <c r="AC374" s="36"/>
      <c r="AD374" s="36"/>
      <c r="AE374" s="36"/>
      <c r="AF374" s="39" t="str">
        <f t="shared" si="66"/>
        <v xml:space="preserve"> </v>
      </c>
      <c r="AG374" s="40"/>
      <c r="AH374" s="13"/>
      <c r="AI374" s="36"/>
      <c r="AJ374" s="36"/>
      <c r="AK374" s="36"/>
      <c r="AL374" s="36"/>
      <c r="AM374" s="36"/>
      <c r="AN374" s="36"/>
      <c r="AO374" s="36"/>
      <c r="AP374" s="36"/>
      <c r="AQ374" s="36"/>
      <c r="AR374" s="36"/>
      <c r="AS374" s="36"/>
      <c r="AT374" s="36"/>
      <c r="AU374" s="39" t="str">
        <f t="shared" si="67"/>
        <v xml:space="preserve"> </v>
      </c>
      <c r="AV374" s="24"/>
    </row>
    <row r="375" spans="1:48" ht="15" customHeight="1" outlineLevel="1">
      <c r="A375" s="76">
        <f t="shared" si="64"/>
        <v>0</v>
      </c>
      <c r="B375" s="18">
        <f t="shared" si="68"/>
        <v>0</v>
      </c>
      <c r="C375" s="40"/>
      <c r="D375" s="13"/>
      <c r="E375" s="36"/>
      <c r="F375" s="36"/>
      <c r="G375" s="36"/>
      <c r="H375" s="36"/>
      <c r="I375" s="36"/>
      <c r="J375" s="36"/>
      <c r="K375" s="36"/>
      <c r="L375" s="36"/>
      <c r="M375" s="36"/>
      <c r="N375" s="36"/>
      <c r="O375" s="36"/>
      <c r="P375" s="36"/>
      <c r="Q375" s="38" t="str">
        <f t="shared" si="65"/>
        <v xml:space="preserve"> </v>
      </c>
      <c r="R375" s="40"/>
      <c r="S375" s="13"/>
      <c r="T375" s="36"/>
      <c r="U375" s="36"/>
      <c r="V375" s="36"/>
      <c r="W375" s="36"/>
      <c r="X375" s="36"/>
      <c r="Y375" s="36"/>
      <c r="Z375" s="36"/>
      <c r="AA375" s="36"/>
      <c r="AB375" s="36"/>
      <c r="AC375" s="36"/>
      <c r="AD375" s="36"/>
      <c r="AE375" s="36"/>
      <c r="AF375" s="39" t="str">
        <f t="shared" si="66"/>
        <v xml:space="preserve"> </v>
      </c>
      <c r="AG375" s="40"/>
      <c r="AH375" s="13"/>
      <c r="AI375" s="36"/>
      <c r="AJ375" s="36"/>
      <c r="AK375" s="36"/>
      <c r="AL375" s="36"/>
      <c r="AM375" s="36"/>
      <c r="AN375" s="36"/>
      <c r="AO375" s="36"/>
      <c r="AP375" s="36"/>
      <c r="AQ375" s="36"/>
      <c r="AR375" s="36"/>
      <c r="AS375" s="36"/>
      <c r="AT375" s="36"/>
      <c r="AU375" s="39" t="str">
        <f t="shared" si="67"/>
        <v xml:space="preserve"> </v>
      </c>
      <c r="AV375" s="24"/>
    </row>
    <row r="376" spans="1:48" ht="15" customHeight="1" outlineLevel="1">
      <c r="A376" s="76">
        <f t="shared" si="64"/>
        <v>0</v>
      </c>
      <c r="B376" s="18">
        <f t="shared" si="68"/>
        <v>0</v>
      </c>
      <c r="C376" s="40"/>
      <c r="D376" s="13"/>
      <c r="E376" s="36"/>
      <c r="F376" s="36"/>
      <c r="G376" s="36"/>
      <c r="H376" s="36"/>
      <c r="I376" s="36"/>
      <c r="J376" s="36"/>
      <c r="K376" s="36"/>
      <c r="L376" s="36"/>
      <c r="M376" s="36"/>
      <c r="N376" s="36"/>
      <c r="O376" s="36"/>
      <c r="P376" s="36"/>
      <c r="Q376" s="38" t="str">
        <f t="shared" si="65"/>
        <v xml:space="preserve"> </v>
      </c>
      <c r="R376" s="40"/>
      <c r="S376" s="13"/>
      <c r="T376" s="36"/>
      <c r="U376" s="36"/>
      <c r="V376" s="36"/>
      <c r="W376" s="36"/>
      <c r="X376" s="36"/>
      <c r="Y376" s="36"/>
      <c r="Z376" s="36"/>
      <c r="AA376" s="36"/>
      <c r="AB376" s="36"/>
      <c r="AC376" s="36"/>
      <c r="AD376" s="36"/>
      <c r="AE376" s="36"/>
      <c r="AF376" s="39" t="str">
        <f t="shared" si="66"/>
        <v xml:space="preserve"> </v>
      </c>
      <c r="AG376" s="40"/>
      <c r="AH376" s="13"/>
      <c r="AI376" s="36"/>
      <c r="AJ376" s="36"/>
      <c r="AK376" s="36"/>
      <c r="AL376" s="36"/>
      <c r="AM376" s="36"/>
      <c r="AN376" s="36"/>
      <c r="AO376" s="36"/>
      <c r="AP376" s="36"/>
      <c r="AQ376" s="36"/>
      <c r="AR376" s="36"/>
      <c r="AS376" s="36"/>
      <c r="AT376" s="36"/>
      <c r="AU376" s="39" t="str">
        <f t="shared" si="67"/>
        <v xml:space="preserve"> </v>
      </c>
      <c r="AV376" s="24"/>
    </row>
    <row r="377" spans="1:48" ht="15" customHeight="1" outlineLevel="1">
      <c r="A377" s="76">
        <f t="shared" si="64"/>
        <v>0</v>
      </c>
      <c r="B377" s="18">
        <f t="shared" si="68"/>
        <v>0</v>
      </c>
      <c r="C377" s="40"/>
      <c r="D377" s="13"/>
      <c r="E377" s="36"/>
      <c r="F377" s="36"/>
      <c r="G377" s="36"/>
      <c r="H377" s="36"/>
      <c r="I377" s="36"/>
      <c r="J377" s="36"/>
      <c r="K377" s="36"/>
      <c r="L377" s="36"/>
      <c r="M377" s="36"/>
      <c r="N377" s="36"/>
      <c r="O377" s="36"/>
      <c r="P377" s="36"/>
      <c r="Q377" s="38" t="str">
        <f t="shared" si="65"/>
        <v xml:space="preserve"> </v>
      </c>
      <c r="R377" s="40"/>
      <c r="S377" s="13"/>
      <c r="T377" s="36"/>
      <c r="U377" s="36"/>
      <c r="V377" s="36"/>
      <c r="W377" s="36"/>
      <c r="X377" s="36"/>
      <c r="Y377" s="36"/>
      <c r="Z377" s="36"/>
      <c r="AA377" s="36"/>
      <c r="AB377" s="36"/>
      <c r="AC377" s="36"/>
      <c r="AD377" s="36"/>
      <c r="AE377" s="36"/>
      <c r="AF377" s="39" t="str">
        <f t="shared" si="66"/>
        <v xml:space="preserve"> </v>
      </c>
      <c r="AG377" s="40"/>
      <c r="AH377" s="13"/>
      <c r="AI377" s="36"/>
      <c r="AJ377" s="36"/>
      <c r="AK377" s="36"/>
      <c r="AL377" s="36"/>
      <c r="AM377" s="36"/>
      <c r="AN377" s="36"/>
      <c r="AO377" s="36"/>
      <c r="AP377" s="36"/>
      <c r="AQ377" s="36"/>
      <c r="AR377" s="36"/>
      <c r="AS377" s="36"/>
      <c r="AT377" s="36"/>
      <c r="AU377" s="39" t="str">
        <f t="shared" si="67"/>
        <v xml:space="preserve"> </v>
      </c>
      <c r="AV377" s="25"/>
    </row>
    <row r="378" spans="1:48" ht="15" customHeight="1" outlineLevel="1">
      <c r="A378" s="76">
        <f t="shared" si="64"/>
        <v>0</v>
      </c>
      <c r="B378" s="18">
        <f t="shared" si="68"/>
        <v>0</v>
      </c>
      <c r="C378" s="40"/>
      <c r="D378" s="13"/>
      <c r="E378" s="36"/>
      <c r="F378" s="36"/>
      <c r="G378" s="36"/>
      <c r="H378" s="36"/>
      <c r="I378" s="36"/>
      <c r="J378" s="36"/>
      <c r="K378" s="36"/>
      <c r="L378" s="36"/>
      <c r="M378" s="36"/>
      <c r="N378" s="36"/>
      <c r="O378" s="36"/>
      <c r="P378" s="36"/>
      <c r="Q378" s="38" t="str">
        <f t="shared" si="65"/>
        <v xml:space="preserve"> </v>
      </c>
      <c r="R378" s="40"/>
      <c r="S378" s="13"/>
      <c r="T378" s="36"/>
      <c r="U378" s="36"/>
      <c r="V378" s="36"/>
      <c r="W378" s="36"/>
      <c r="X378" s="36"/>
      <c r="Y378" s="36"/>
      <c r="Z378" s="36"/>
      <c r="AA378" s="36"/>
      <c r="AB378" s="36"/>
      <c r="AC378" s="36"/>
      <c r="AD378" s="36"/>
      <c r="AE378" s="36"/>
      <c r="AF378" s="39" t="str">
        <f t="shared" si="66"/>
        <v xml:space="preserve"> </v>
      </c>
      <c r="AG378" s="40"/>
      <c r="AH378" s="13"/>
      <c r="AI378" s="36"/>
      <c r="AJ378" s="36"/>
      <c r="AK378" s="36"/>
      <c r="AL378" s="36"/>
      <c r="AM378" s="36"/>
      <c r="AN378" s="36"/>
      <c r="AO378" s="36"/>
      <c r="AP378" s="36"/>
      <c r="AQ378" s="36"/>
      <c r="AR378" s="36"/>
      <c r="AS378" s="36"/>
      <c r="AT378" s="36"/>
      <c r="AU378" s="39" t="str">
        <f t="shared" si="67"/>
        <v xml:space="preserve"> </v>
      </c>
      <c r="AV378" s="25"/>
    </row>
    <row r="379" spans="1:48" ht="15" customHeight="1" outlineLevel="1">
      <c r="A379" s="76">
        <f t="shared" si="64"/>
        <v>0</v>
      </c>
      <c r="B379" s="18">
        <f t="shared" si="68"/>
        <v>0</v>
      </c>
      <c r="C379" s="40"/>
      <c r="D379" s="13"/>
      <c r="E379" s="36"/>
      <c r="F379" s="36"/>
      <c r="G379" s="36"/>
      <c r="H379" s="36"/>
      <c r="I379" s="36"/>
      <c r="J379" s="36"/>
      <c r="K379" s="36"/>
      <c r="L379" s="36"/>
      <c r="M379" s="36"/>
      <c r="N379" s="36"/>
      <c r="O379" s="36"/>
      <c r="P379" s="36"/>
      <c r="Q379" s="38" t="str">
        <f t="shared" si="65"/>
        <v xml:space="preserve"> </v>
      </c>
      <c r="R379" s="40"/>
      <c r="S379" s="13"/>
      <c r="T379" s="36"/>
      <c r="U379" s="36"/>
      <c r="V379" s="36"/>
      <c r="W379" s="36"/>
      <c r="X379" s="36"/>
      <c r="Y379" s="36"/>
      <c r="Z379" s="36"/>
      <c r="AA379" s="36"/>
      <c r="AB379" s="36"/>
      <c r="AC379" s="36"/>
      <c r="AD379" s="36"/>
      <c r="AE379" s="36"/>
      <c r="AF379" s="39" t="str">
        <f t="shared" si="66"/>
        <v xml:space="preserve"> </v>
      </c>
      <c r="AG379" s="40"/>
      <c r="AH379" s="13"/>
      <c r="AI379" s="36"/>
      <c r="AJ379" s="36"/>
      <c r="AK379" s="36"/>
      <c r="AL379" s="36"/>
      <c r="AM379" s="36"/>
      <c r="AN379" s="36"/>
      <c r="AO379" s="36"/>
      <c r="AP379" s="36"/>
      <c r="AQ379" s="36"/>
      <c r="AR379" s="36"/>
      <c r="AS379" s="36"/>
      <c r="AT379" s="36"/>
      <c r="AU379" s="39" t="str">
        <f t="shared" si="67"/>
        <v xml:space="preserve"> </v>
      </c>
      <c r="AV379" s="25"/>
    </row>
    <row r="380" spans="1:48" ht="15" customHeight="1" outlineLevel="1">
      <c r="A380" s="76">
        <f t="shared" si="64"/>
        <v>0</v>
      </c>
      <c r="B380" s="18">
        <f t="shared" si="68"/>
        <v>0</v>
      </c>
      <c r="C380" s="40"/>
      <c r="D380" s="13"/>
      <c r="E380" s="36"/>
      <c r="F380" s="36"/>
      <c r="G380" s="36"/>
      <c r="H380" s="36"/>
      <c r="I380" s="36"/>
      <c r="J380" s="36"/>
      <c r="K380" s="36"/>
      <c r="L380" s="36"/>
      <c r="M380" s="36"/>
      <c r="N380" s="36"/>
      <c r="O380" s="36"/>
      <c r="P380" s="36"/>
      <c r="Q380" s="38" t="str">
        <f t="shared" si="65"/>
        <v xml:space="preserve"> </v>
      </c>
      <c r="R380" s="40"/>
      <c r="S380" s="13"/>
      <c r="T380" s="36"/>
      <c r="U380" s="36"/>
      <c r="V380" s="36"/>
      <c r="W380" s="36"/>
      <c r="X380" s="36"/>
      <c r="Y380" s="36"/>
      <c r="Z380" s="36"/>
      <c r="AA380" s="36"/>
      <c r="AB380" s="36"/>
      <c r="AC380" s="36"/>
      <c r="AD380" s="36"/>
      <c r="AE380" s="36"/>
      <c r="AF380" s="39" t="str">
        <f t="shared" si="66"/>
        <v xml:space="preserve"> </v>
      </c>
      <c r="AG380" s="40"/>
      <c r="AH380" s="13"/>
      <c r="AI380" s="36"/>
      <c r="AJ380" s="36"/>
      <c r="AK380" s="36"/>
      <c r="AL380" s="36"/>
      <c r="AM380" s="36"/>
      <c r="AN380" s="36"/>
      <c r="AO380" s="36"/>
      <c r="AP380" s="36"/>
      <c r="AQ380" s="36"/>
      <c r="AR380" s="36"/>
      <c r="AS380" s="36"/>
      <c r="AT380" s="36"/>
      <c r="AU380" s="39" t="str">
        <f t="shared" si="67"/>
        <v xml:space="preserve"> </v>
      </c>
      <c r="AV380" s="25"/>
    </row>
    <row r="381" spans="1:48" ht="15" customHeight="1" outlineLevel="1">
      <c r="A381" s="76">
        <f t="shared" si="64"/>
        <v>0</v>
      </c>
      <c r="B381" s="18">
        <f t="shared" si="68"/>
        <v>0</v>
      </c>
      <c r="C381" s="40"/>
      <c r="D381" s="13"/>
      <c r="E381" s="36"/>
      <c r="F381" s="36"/>
      <c r="G381" s="36"/>
      <c r="H381" s="36"/>
      <c r="I381" s="36"/>
      <c r="J381" s="36"/>
      <c r="K381" s="36"/>
      <c r="L381" s="36"/>
      <c r="M381" s="36"/>
      <c r="N381" s="36"/>
      <c r="O381" s="36"/>
      <c r="P381" s="36"/>
      <c r="Q381" s="38" t="str">
        <f t="shared" si="65"/>
        <v xml:space="preserve"> </v>
      </c>
      <c r="R381" s="40"/>
      <c r="S381" s="13"/>
      <c r="T381" s="36"/>
      <c r="U381" s="36"/>
      <c r="V381" s="36"/>
      <c r="W381" s="36"/>
      <c r="X381" s="36"/>
      <c r="Y381" s="36"/>
      <c r="Z381" s="36"/>
      <c r="AA381" s="36"/>
      <c r="AB381" s="36"/>
      <c r="AC381" s="36"/>
      <c r="AD381" s="36"/>
      <c r="AE381" s="36"/>
      <c r="AF381" s="39" t="str">
        <f t="shared" si="66"/>
        <v xml:space="preserve"> </v>
      </c>
      <c r="AG381" s="40"/>
      <c r="AH381" s="13"/>
      <c r="AI381" s="36"/>
      <c r="AJ381" s="36"/>
      <c r="AK381" s="36"/>
      <c r="AL381" s="36"/>
      <c r="AM381" s="36"/>
      <c r="AN381" s="36"/>
      <c r="AO381" s="36"/>
      <c r="AP381" s="36"/>
      <c r="AQ381" s="36"/>
      <c r="AR381" s="36"/>
      <c r="AS381" s="36"/>
      <c r="AT381" s="36"/>
      <c r="AU381" s="39" t="str">
        <f t="shared" si="67"/>
        <v xml:space="preserve"> </v>
      </c>
      <c r="AV381" s="25"/>
    </row>
    <row r="382" spans="1:48" ht="15" customHeight="1" outlineLevel="1">
      <c r="A382" s="76">
        <f t="shared" si="64"/>
        <v>0</v>
      </c>
      <c r="B382" s="18">
        <f t="shared" si="68"/>
        <v>0</v>
      </c>
      <c r="C382" s="40"/>
      <c r="D382" s="13"/>
      <c r="E382" s="36"/>
      <c r="F382" s="36"/>
      <c r="G382" s="36"/>
      <c r="H382" s="36"/>
      <c r="I382" s="36"/>
      <c r="J382" s="36"/>
      <c r="K382" s="36"/>
      <c r="L382" s="36"/>
      <c r="M382" s="36"/>
      <c r="N382" s="36"/>
      <c r="O382" s="36"/>
      <c r="P382" s="36"/>
      <c r="Q382" s="38" t="str">
        <f t="shared" si="65"/>
        <v xml:space="preserve"> </v>
      </c>
      <c r="R382" s="40"/>
      <c r="S382" s="13"/>
      <c r="T382" s="36"/>
      <c r="U382" s="36"/>
      <c r="V382" s="36"/>
      <c r="W382" s="36"/>
      <c r="X382" s="36"/>
      <c r="Y382" s="36"/>
      <c r="Z382" s="36"/>
      <c r="AA382" s="36"/>
      <c r="AB382" s="36"/>
      <c r="AC382" s="36"/>
      <c r="AD382" s="36"/>
      <c r="AE382" s="36"/>
      <c r="AF382" s="39" t="str">
        <f t="shared" si="66"/>
        <v xml:space="preserve"> </v>
      </c>
      <c r="AG382" s="40"/>
      <c r="AH382" s="13"/>
      <c r="AI382" s="36"/>
      <c r="AJ382" s="36"/>
      <c r="AK382" s="36"/>
      <c r="AL382" s="36"/>
      <c r="AM382" s="36"/>
      <c r="AN382" s="36"/>
      <c r="AO382" s="36"/>
      <c r="AP382" s="36"/>
      <c r="AQ382" s="36"/>
      <c r="AR382" s="36"/>
      <c r="AS382" s="36"/>
      <c r="AT382" s="36"/>
      <c r="AU382" s="39" t="str">
        <f t="shared" si="67"/>
        <v xml:space="preserve"> </v>
      </c>
      <c r="AV382" s="25"/>
    </row>
    <row r="383" spans="1:48" ht="15" customHeight="1" outlineLevel="1">
      <c r="A383" s="76">
        <f t="shared" si="64"/>
        <v>0</v>
      </c>
      <c r="B383" s="18">
        <f t="shared" si="68"/>
        <v>0</v>
      </c>
      <c r="C383" s="40"/>
      <c r="D383" s="13"/>
      <c r="E383" s="36"/>
      <c r="F383" s="36"/>
      <c r="G383" s="36"/>
      <c r="H383" s="36"/>
      <c r="I383" s="36"/>
      <c r="J383" s="36"/>
      <c r="K383" s="36"/>
      <c r="L383" s="36"/>
      <c r="M383" s="36"/>
      <c r="N383" s="36"/>
      <c r="O383" s="36"/>
      <c r="P383" s="36"/>
      <c r="Q383" s="38" t="str">
        <f t="shared" si="65"/>
        <v xml:space="preserve"> </v>
      </c>
      <c r="R383" s="40"/>
      <c r="S383" s="13"/>
      <c r="T383" s="36"/>
      <c r="U383" s="36"/>
      <c r="V383" s="36"/>
      <c r="W383" s="36"/>
      <c r="X383" s="36"/>
      <c r="Y383" s="36"/>
      <c r="Z383" s="36"/>
      <c r="AA383" s="36"/>
      <c r="AB383" s="36"/>
      <c r="AC383" s="36"/>
      <c r="AD383" s="36"/>
      <c r="AE383" s="36"/>
      <c r="AF383" s="39" t="str">
        <f t="shared" si="66"/>
        <v xml:space="preserve"> </v>
      </c>
      <c r="AG383" s="40"/>
      <c r="AH383" s="13"/>
      <c r="AI383" s="36"/>
      <c r="AJ383" s="36"/>
      <c r="AK383" s="36"/>
      <c r="AL383" s="36"/>
      <c r="AM383" s="36"/>
      <c r="AN383" s="36"/>
      <c r="AO383" s="36"/>
      <c r="AP383" s="36"/>
      <c r="AQ383" s="36"/>
      <c r="AR383" s="36"/>
      <c r="AS383" s="36"/>
      <c r="AT383" s="36"/>
      <c r="AU383" s="39" t="str">
        <f t="shared" si="67"/>
        <v xml:space="preserve"> </v>
      </c>
      <c r="AV383" s="25"/>
    </row>
    <row r="384" spans="1:48" ht="15" customHeight="1" outlineLevel="1">
      <c r="A384" s="76">
        <f t="shared" si="64"/>
        <v>0</v>
      </c>
      <c r="B384" s="18">
        <f t="shared" si="68"/>
        <v>0</v>
      </c>
      <c r="C384" s="40"/>
      <c r="D384" s="13"/>
      <c r="E384" s="36"/>
      <c r="F384" s="36"/>
      <c r="G384" s="36"/>
      <c r="H384" s="36"/>
      <c r="I384" s="36"/>
      <c r="J384" s="36"/>
      <c r="K384" s="36"/>
      <c r="L384" s="36"/>
      <c r="M384" s="36"/>
      <c r="N384" s="36"/>
      <c r="O384" s="36"/>
      <c r="P384" s="36"/>
      <c r="Q384" s="38" t="str">
        <f t="shared" si="65"/>
        <v xml:space="preserve"> </v>
      </c>
      <c r="R384" s="40"/>
      <c r="S384" s="13"/>
      <c r="T384" s="36"/>
      <c r="U384" s="36"/>
      <c r="V384" s="36"/>
      <c r="W384" s="36"/>
      <c r="X384" s="36"/>
      <c r="Y384" s="36"/>
      <c r="Z384" s="36"/>
      <c r="AA384" s="36"/>
      <c r="AB384" s="36"/>
      <c r="AC384" s="36"/>
      <c r="AD384" s="36"/>
      <c r="AE384" s="36"/>
      <c r="AF384" s="39" t="str">
        <f t="shared" si="66"/>
        <v xml:space="preserve"> </v>
      </c>
      <c r="AG384" s="40"/>
      <c r="AH384" s="13"/>
      <c r="AI384" s="36"/>
      <c r="AJ384" s="36"/>
      <c r="AK384" s="36"/>
      <c r="AL384" s="36"/>
      <c r="AM384" s="36"/>
      <c r="AN384" s="36"/>
      <c r="AO384" s="36"/>
      <c r="AP384" s="36"/>
      <c r="AQ384" s="36"/>
      <c r="AR384" s="36"/>
      <c r="AS384" s="36"/>
      <c r="AT384" s="36"/>
      <c r="AU384" s="39" t="str">
        <f t="shared" si="67"/>
        <v xml:space="preserve"> </v>
      </c>
      <c r="AV384" s="25"/>
    </row>
    <row r="385" spans="1:48" ht="15" customHeight="1" outlineLevel="1">
      <c r="A385" s="76">
        <f t="shared" si="64"/>
        <v>0</v>
      </c>
      <c r="B385" s="18">
        <f t="shared" si="68"/>
        <v>0</v>
      </c>
      <c r="C385" s="40"/>
      <c r="D385" s="13"/>
      <c r="E385" s="36"/>
      <c r="F385" s="36"/>
      <c r="G385" s="36"/>
      <c r="H385" s="36"/>
      <c r="I385" s="36"/>
      <c r="J385" s="36"/>
      <c r="K385" s="36"/>
      <c r="L385" s="36"/>
      <c r="M385" s="36"/>
      <c r="N385" s="36"/>
      <c r="O385" s="36"/>
      <c r="P385" s="36"/>
      <c r="Q385" s="38" t="str">
        <f t="shared" si="65"/>
        <v xml:space="preserve"> </v>
      </c>
      <c r="R385" s="40"/>
      <c r="S385" s="13"/>
      <c r="T385" s="36"/>
      <c r="U385" s="36"/>
      <c r="V385" s="36"/>
      <c r="W385" s="36"/>
      <c r="X385" s="36"/>
      <c r="Y385" s="36"/>
      <c r="Z385" s="36"/>
      <c r="AA385" s="36"/>
      <c r="AB385" s="36"/>
      <c r="AC385" s="36"/>
      <c r="AD385" s="36"/>
      <c r="AE385" s="36"/>
      <c r="AF385" s="41" t="str">
        <f t="shared" si="66"/>
        <v xml:space="preserve"> </v>
      </c>
      <c r="AG385" s="40"/>
      <c r="AH385" s="13"/>
      <c r="AI385" s="36"/>
      <c r="AJ385" s="36"/>
      <c r="AK385" s="36"/>
      <c r="AL385" s="36"/>
      <c r="AM385" s="36"/>
      <c r="AN385" s="36"/>
      <c r="AO385" s="36"/>
      <c r="AP385" s="36"/>
      <c r="AQ385" s="36"/>
      <c r="AR385" s="36"/>
      <c r="AS385" s="36"/>
      <c r="AT385" s="36"/>
      <c r="AU385" s="39" t="str">
        <f t="shared" si="67"/>
        <v xml:space="preserve"> </v>
      </c>
      <c r="AV385" s="25"/>
    </row>
    <row r="386" spans="1:48" ht="15" customHeight="1" outlineLevel="1">
      <c r="A386" s="76">
        <f t="shared" si="64"/>
        <v>0</v>
      </c>
      <c r="B386" s="18">
        <f t="shared" si="68"/>
        <v>0</v>
      </c>
      <c r="C386" s="40"/>
      <c r="D386" s="13"/>
      <c r="E386" s="36"/>
      <c r="F386" s="36"/>
      <c r="G386" s="36"/>
      <c r="H386" s="36"/>
      <c r="I386" s="36"/>
      <c r="J386" s="36"/>
      <c r="K386" s="36"/>
      <c r="L386" s="36"/>
      <c r="M386" s="36"/>
      <c r="N386" s="36"/>
      <c r="O386" s="36"/>
      <c r="P386" s="36"/>
      <c r="Q386" s="38" t="str">
        <f t="shared" si="65"/>
        <v xml:space="preserve"> </v>
      </c>
      <c r="R386" s="40"/>
      <c r="S386" s="13"/>
      <c r="T386" s="36"/>
      <c r="U386" s="36"/>
      <c r="V386" s="36"/>
      <c r="W386" s="36"/>
      <c r="X386" s="36"/>
      <c r="Y386" s="36"/>
      <c r="Z386" s="36"/>
      <c r="AA386" s="36"/>
      <c r="AB386" s="36"/>
      <c r="AC386" s="36"/>
      <c r="AD386" s="36"/>
      <c r="AE386" s="36"/>
      <c r="AF386" s="41" t="str">
        <f t="shared" si="66"/>
        <v xml:space="preserve"> </v>
      </c>
      <c r="AG386" s="40"/>
      <c r="AH386" s="13"/>
      <c r="AI386" s="36"/>
      <c r="AJ386" s="36"/>
      <c r="AK386" s="36"/>
      <c r="AL386" s="36"/>
      <c r="AM386" s="36"/>
      <c r="AN386" s="36"/>
      <c r="AO386" s="36"/>
      <c r="AP386" s="36"/>
      <c r="AQ386" s="36"/>
      <c r="AR386" s="36"/>
      <c r="AS386" s="36"/>
      <c r="AT386" s="36"/>
      <c r="AU386" s="39" t="str">
        <f t="shared" si="67"/>
        <v xml:space="preserve"> </v>
      </c>
      <c r="AV386" s="25"/>
    </row>
    <row r="387" spans="1:48" ht="15" customHeight="1">
      <c r="A387" s="76">
        <f>IF((SUM(D387:Q387)+SUM(R387:AF387)+SUM(AG387:AU387))=0,0,1)</f>
        <v>0</v>
      </c>
      <c r="B387" s="119"/>
      <c r="C387" s="11" t="s">
        <v>7</v>
      </c>
      <c r="D387" s="26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8"/>
      <c r="Q387" s="80">
        <f>COUNTIF(Q389:Q413,"-")</f>
        <v>0</v>
      </c>
      <c r="R387" s="11" t="s">
        <v>7</v>
      </c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30"/>
      <c r="AF387" s="31">
        <f>COUNTIF(AF389:AF413,"-")</f>
        <v>0</v>
      </c>
      <c r="AG387" s="11" t="s">
        <v>7</v>
      </c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  <c r="AR387" s="29"/>
      <c r="AS387" s="29"/>
      <c r="AT387" s="30"/>
      <c r="AU387" s="31">
        <f>COUNTIF(AU389:AU413,"-")</f>
        <v>0</v>
      </c>
      <c r="AV387" s="25"/>
    </row>
    <row r="388" spans="1:48" ht="15" customHeight="1">
      <c r="A388" s="76">
        <f aca="true" t="shared" si="69" ref="A388:A413">IF((SUM(D388:Q388)+SUM(R388:AF388)+SUM(AG388:AU388))=0,0,1)</f>
        <v>0</v>
      </c>
      <c r="B388" s="120"/>
      <c r="C388" s="11" t="s">
        <v>8</v>
      </c>
      <c r="D388" s="26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8"/>
      <c r="Q388" s="80">
        <f>COUNTIF(Q389:Q413,"-")+COUNTIF(Q389:Q413,"+")</f>
        <v>0</v>
      </c>
      <c r="R388" s="11" t="s">
        <v>8</v>
      </c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30"/>
      <c r="AF388" s="31">
        <f>COUNTIF(AF389:AF413,"-")+COUNTIF(AF389:AF413,"+")</f>
        <v>0</v>
      </c>
      <c r="AG388" s="11" t="s">
        <v>8</v>
      </c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  <c r="AR388" s="29"/>
      <c r="AS388" s="29"/>
      <c r="AT388" s="30"/>
      <c r="AU388" s="31">
        <f>COUNTIF(AU389:AU413,"-")+COUNTIF(AU389:AU413,"+")</f>
        <v>0</v>
      </c>
      <c r="AV388" s="25"/>
    </row>
    <row r="389" spans="1:48" ht="15" customHeight="1" outlineLevel="1">
      <c r="A389" s="76">
        <f t="shared" si="69"/>
        <v>0</v>
      </c>
      <c r="B389" s="18">
        <f>B387</f>
        <v>0</v>
      </c>
      <c r="C389" s="35"/>
      <c r="D389" s="13"/>
      <c r="E389" s="36"/>
      <c r="F389" s="36"/>
      <c r="G389" s="36"/>
      <c r="H389" s="36"/>
      <c r="I389" s="36"/>
      <c r="J389" s="36"/>
      <c r="K389" s="36"/>
      <c r="L389" s="36"/>
      <c r="M389" s="36"/>
      <c r="N389" s="37"/>
      <c r="O389" s="36"/>
      <c r="P389" s="36"/>
      <c r="Q389" s="38" t="str">
        <f>IF(C389&gt;0,IF(AND(E389&lt;=$E$6,F389&lt;=$F$6,G389&lt;=$G$6,H389&lt;=$H$6,I389&lt;=$I$6,J389&lt;=$J$6,K389&lt;=$K$6,L389&lt;=$L$6,M389&lt;=$M$6,N389&lt;=$N$6,O389&lt;=$O$6,P389&lt;=$P$6),"+","-")," ")</f>
        <v xml:space="preserve"> </v>
      </c>
      <c r="R389" s="35"/>
      <c r="S389" s="13"/>
      <c r="T389" s="36"/>
      <c r="U389" s="36"/>
      <c r="V389" s="36"/>
      <c r="W389" s="36"/>
      <c r="X389" s="36"/>
      <c r="Y389" s="36"/>
      <c r="Z389" s="36"/>
      <c r="AA389" s="36"/>
      <c r="AB389" s="36"/>
      <c r="AC389" s="36"/>
      <c r="AD389" s="36"/>
      <c r="AE389" s="36"/>
      <c r="AF389" s="39" t="str">
        <f>IF(S389&gt;0,IF(AND(T389&lt;=$T$6,U389&lt;=$U$6,V389&lt;=$V$6,W389&lt;=$W$6,X389&lt;=$X$6,Y389&lt;=$Y$6,Z389&lt;=$Z$6,AA389&lt;=$AA$6,AB389&lt;=$AB$6,AC389&lt;=$AC$6,AD389&lt;=$AD$6,AE389&lt;=$AE$6),"+","-")," ")</f>
        <v xml:space="preserve"> </v>
      </c>
      <c r="AG389" s="35"/>
      <c r="AH389" s="13"/>
      <c r="AI389" s="36"/>
      <c r="AJ389" s="36"/>
      <c r="AK389" s="36"/>
      <c r="AL389" s="36"/>
      <c r="AM389" s="36"/>
      <c r="AN389" s="36"/>
      <c r="AO389" s="36"/>
      <c r="AP389" s="36"/>
      <c r="AQ389" s="36"/>
      <c r="AR389" s="36"/>
      <c r="AS389" s="36"/>
      <c r="AT389" s="36"/>
      <c r="AU389" s="39" t="str">
        <f>IF(AG389&gt;0,IF(AND(AI389&lt;=$AI$6,AJ389&lt;=$AJ$6,AK389&lt;=$AK$6,AL389&lt;=$AL$6,AM389&lt;=$AM$6,AN389&lt;=$AN$6,AO389&lt;=$AO$6,AP389&lt;=$AP$6,AT389&lt;=$AT$6,AQ389&lt;=$AQ$6,AR389&lt;=$AR$6,AS389&lt;=$AS$6),"+","-")," ")</f>
        <v xml:space="preserve"> </v>
      </c>
      <c r="AV389" s="24"/>
    </row>
    <row r="390" spans="1:48" ht="15" customHeight="1" outlineLevel="1">
      <c r="A390" s="76">
        <f t="shared" si="69"/>
        <v>0</v>
      </c>
      <c r="B390" s="18">
        <f>B389</f>
        <v>0</v>
      </c>
      <c r="C390" s="35"/>
      <c r="D390" s="13"/>
      <c r="E390" s="36"/>
      <c r="F390" s="36"/>
      <c r="G390" s="36"/>
      <c r="H390" s="36"/>
      <c r="I390" s="36"/>
      <c r="J390" s="36"/>
      <c r="K390" s="36"/>
      <c r="L390" s="36"/>
      <c r="M390" s="36"/>
      <c r="N390" s="36"/>
      <c r="O390" s="36"/>
      <c r="P390" s="36"/>
      <c r="Q390" s="38" t="str">
        <f aca="true" t="shared" si="70" ref="Q390:Q413">IF(C390&gt;0,IF(AND(E390&lt;=$E$6,F390&lt;=$F$6,G390&lt;=$G$6,H390&lt;=$H$6,I390&lt;=$I$6,J390&lt;=$J$6,K390&lt;=$K$6,L390&lt;=$L$6,M390&lt;=$M$6,N390&lt;=$N$6,O390&lt;=$O$6,P390&lt;=$P$6),"+","-")," ")</f>
        <v xml:space="preserve"> </v>
      </c>
      <c r="R390" s="35"/>
      <c r="S390" s="13"/>
      <c r="T390" s="36"/>
      <c r="U390" s="36"/>
      <c r="V390" s="36"/>
      <c r="W390" s="36"/>
      <c r="X390" s="36"/>
      <c r="Y390" s="36"/>
      <c r="Z390" s="36"/>
      <c r="AA390" s="36"/>
      <c r="AB390" s="36"/>
      <c r="AC390" s="36"/>
      <c r="AD390" s="36"/>
      <c r="AE390" s="36"/>
      <c r="AF390" s="39" t="str">
        <f aca="true" t="shared" si="71" ref="AF390:AF413">IF(S390&gt;0,IF(AND(T390&lt;=$T$6,U390&lt;=$U$6,V390&lt;=$V$6,W390&lt;=$W$6,X390&lt;=$X$6,Y390&lt;=$Y$6,Z390&lt;=$Z$6,AA390&lt;=$AA$6,AB390&lt;=$AB$6,AC390&lt;=$AC$6,AD390&lt;=$AD$6,AE390&lt;=$AE$6),"+","-")," ")</f>
        <v xml:space="preserve"> </v>
      </c>
      <c r="AG390" s="35"/>
      <c r="AH390" s="13"/>
      <c r="AI390" s="36"/>
      <c r="AJ390" s="36"/>
      <c r="AK390" s="36"/>
      <c r="AL390" s="36"/>
      <c r="AM390" s="36"/>
      <c r="AN390" s="36"/>
      <c r="AO390" s="36"/>
      <c r="AP390" s="36"/>
      <c r="AQ390" s="36"/>
      <c r="AR390" s="36"/>
      <c r="AS390" s="36"/>
      <c r="AT390" s="36"/>
      <c r="AU390" s="39" t="str">
        <f aca="true" t="shared" si="72" ref="AU390:AU413">IF(AG390&gt;0,IF(AND(AI390&lt;=$AI$6,AJ390&lt;=$AJ$6,AK390&lt;=$AK$6,AL390&lt;=$AL$6,AM390&lt;=$AM$6,AN390&lt;=$AN$6,AO390&lt;=$AO$6,AP390&lt;=$AP$6,AT390&lt;=$AT$6,AQ390&lt;=$AQ$6,AR390&lt;=$AR$6,AS390&lt;=$AS$6),"+","-")," ")</f>
        <v xml:space="preserve"> </v>
      </c>
      <c r="AV390" s="24"/>
    </row>
    <row r="391" spans="1:48" ht="15" customHeight="1" outlineLevel="1">
      <c r="A391" s="76">
        <f t="shared" si="69"/>
        <v>0</v>
      </c>
      <c r="B391" s="18">
        <f aca="true" t="shared" si="73" ref="B391:B413">B390</f>
        <v>0</v>
      </c>
      <c r="C391" s="35"/>
      <c r="D391" s="13"/>
      <c r="E391" s="36"/>
      <c r="F391" s="36"/>
      <c r="G391" s="36"/>
      <c r="H391" s="36"/>
      <c r="I391" s="36"/>
      <c r="J391" s="36"/>
      <c r="K391" s="36"/>
      <c r="L391" s="36"/>
      <c r="M391" s="36"/>
      <c r="N391" s="36"/>
      <c r="O391" s="36"/>
      <c r="P391" s="36"/>
      <c r="Q391" s="38" t="str">
        <f t="shared" si="70"/>
        <v xml:space="preserve"> </v>
      </c>
      <c r="R391" s="35"/>
      <c r="S391" s="13"/>
      <c r="T391" s="36"/>
      <c r="U391" s="36"/>
      <c r="V391" s="36"/>
      <c r="W391" s="36"/>
      <c r="X391" s="36"/>
      <c r="Y391" s="36"/>
      <c r="Z391" s="36"/>
      <c r="AA391" s="36"/>
      <c r="AB391" s="36"/>
      <c r="AC391" s="36"/>
      <c r="AD391" s="36"/>
      <c r="AE391" s="36"/>
      <c r="AF391" s="39" t="str">
        <f t="shared" si="71"/>
        <v xml:space="preserve"> </v>
      </c>
      <c r="AG391" s="35"/>
      <c r="AH391" s="13"/>
      <c r="AI391" s="36"/>
      <c r="AJ391" s="36"/>
      <c r="AK391" s="36"/>
      <c r="AL391" s="36"/>
      <c r="AM391" s="36"/>
      <c r="AN391" s="36"/>
      <c r="AO391" s="36"/>
      <c r="AP391" s="36"/>
      <c r="AQ391" s="36"/>
      <c r="AR391" s="36"/>
      <c r="AS391" s="36"/>
      <c r="AT391" s="36"/>
      <c r="AU391" s="39" t="str">
        <f t="shared" si="72"/>
        <v xml:space="preserve"> </v>
      </c>
      <c r="AV391" s="24"/>
    </row>
    <row r="392" spans="1:48" ht="15" customHeight="1" outlineLevel="1">
      <c r="A392" s="76">
        <f t="shared" si="69"/>
        <v>0</v>
      </c>
      <c r="B392" s="18">
        <f t="shared" si="73"/>
        <v>0</v>
      </c>
      <c r="C392" s="35"/>
      <c r="D392" s="13"/>
      <c r="E392" s="36"/>
      <c r="F392" s="36"/>
      <c r="G392" s="36"/>
      <c r="H392" s="36"/>
      <c r="I392" s="36"/>
      <c r="J392" s="36"/>
      <c r="K392" s="36"/>
      <c r="L392" s="36"/>
      <c r="M392" s="36"/>
      <c r="N392" s="36"/>
      <c r="O392" s="36"/>
      <c r="P392" s="36"/>
      <c r="Q392" s="38" t="str">
        <f t="shared" si="70"/>
        <v xml:space="preserve"> </v>
      </c>
      <c r="R392" s="35"/>
      <c r="S392" s="13"/>
      <c r="T392" s="36"/>
      <c r="U392" s="36"/>
      <c r="V392" s="36"/>
      <c r="W392" s="36"/>
      <c r="X392" s="36"/>
      <c r="Y392" s="36"/>
      <c r="Z392" s="36"/>
      <c r="AA392" s="36"/>
      <c r="AB392" s="36"/>
      <c r="AC392" s="36"/>
      <c r="AD392" s="36"/>
      <c r="AE392" s="36"/>
      <c r="AF392" s="39" t="str">
        <f t="shared" si="71"/>
        <v xml:space="preserve"> </v>
      </c>
      <c r="AG392" s="35"/>
      <c r="AH392" s="13"/>
      <c r="AI392" s="36"/>
      <c r="AJ392" s="36"/>
      <c r="AK392" s="36"/>
      <c r="AL392" s="36"/>
      <c r="AM392" s="36"/>
      <c r="AN392" s="36"/>
      <c r="AO392" s="36"/>
      <c r="AP392" s="36"/>
      <c r="AQ392" s="36"/>
      <c r="AR392" s="36"/>
      <c r="AS392" s="36"/>
      <c r="AT392" s="36"/>
      <c r="AU392" s="39" t="str">
        <f t="shared" si="72"/>
        <v xml:space="preserve"> </v>
      </c>
      <c r="AV392" s="24"/>
    </row>
    <row r="393" spans="1:48" ht="15" customHeight="1" outlineLevel="1">
      <c r="A393" s="76">
        <f t="shared" si="69"/>
        <v>0</v>
      </c>
      <c r="B393" s="18">
        <f t="shared" si="73"/>
        <v>0</v>
      </c>
      <c r="C393" s="35"/>
      <c r="D393" s="13"/>
      <c r="E393" s="36"/>
      <c r="F393" s="36"/>
      <c r="G393" s="36"/>
      <c r="H393" s="36"/>
      <c r="I393" s="36"/>
      <c r="J393" s="36"/>
      <c r="K393" s="36"/>
      <c r="L393" s="36"/>
      <c r="M393" s="36"/>
      <c r="N393" s="36"/>
      <c r="O393" s="36"/>
      <c r="P393" s="36"/>
      <c r="Q393" s="38" t="str">
        <f t="shared" si="70"/>
        <v xml:space="preserve"> </v>
      </c>
      <c r="R393" s="35"/>
      <c r="S393" s="13"/>
      <c r="T393" s="36"/>
      <c r="U393" s="36"/>
      <c r="V393" s="36"/>
      <c r="W393" s="36"/>
      <c r="X393" s="36"/>
      <c r="Y393" s="36"/>
      <c r="Z393" s="36"/>
      <c r="AA393" s="36"/>
      <c r="AB393" s="36"/>
      <c r="AC393" s="36"/>
      <c r="AD393" s="36"/>
      <c r="AE393" s="36"/>
      <c r="AF393" s="39" t="str">
        <f t="shared" si="71"/>
        <v xml:space="preserve"> </v>
      </c>
      <c r="AG393" s="35"/>
      <c r="AH393" s="13"/>
      <c r="AI393" s="36"/>
      <c r="AJ393" s="36"/>
      <c r="AK393" s="36"/>
      <c r="AL393" s="36"/>
      <c r="AM393" s="36"/>
      <c r="AN393" s="36"/>
      <c r="AO393" s="36"/>
      <c r="AP393" s="36"/>
      <c r="AQ393" s="36"/>
      <c r="AR393" s="36"/>
      <c r="AS393" s="36"/>
      <c r="AT393" s="36"/>
      <c r="AU393" s="39" t="str">
        <f t="shared" si="72"/>
        <v xml:space="preserve"> </v>
      </c>
      <c r="AV393" s="24"/>
    </row>
    <row r="394" spans="1:48" ht="15" customHeight="1" outlineLevel="1">
      <c r="A394" s="76">
        <f t="shared" si="69"/>
        <v>0</v>
      </c>
      <c r="B394" s="18">
        <f t="shared" si="73"/>
        <v>0</v>
      </c>
      <c r="C394" s="35"/>
      <c r="D394" s="13"/>
      <c r="E394" s="36"/>
      <c r="F394" s="36"/>
      <c r="G394" s="36"/>
      <c r="H394" s="36"/>
      <c r="I394" s="36"/>
      <c r="J394" s="36"/>
      <c r="K394" s="36"/>
      <c r="L394" s="36"/>
      <c r="M394" s="36"/>
      <c r="N394" s="36"/>
      <c r="O394" s="36"/>
      <c r="P394" s="36"/>
      <c r="Q394" s="38" t="str">
        <f t="shared" si="70"/>
        <v xml:space="preserve"> </v>
      </c>
      <c r="R394" s="35"/>
      <c r="S394" s="13"/>
      <c r="T394" s="36"/>
      <c r="U394" s="36"/>
      <c r="V394" s="36"/>
      <c r="W394" s="36"/>
      <c r="X394" s="36"/>
      <c r="Y394" s="36"/>
      <c r="Z394" s="36"/>
      <c r="AA394" s="36"/>
      <c r="AB394" s="36"/>
      <c r="AC394" s="36"/>
      <c r="AD394" s="36"/>
      <c r="AE394" s="36"/>
      <c r="AF394" s="39" t="str">
        <f t="shared" si="71"/>
        <v xml:space="preserve"> </v>
      </c>
      <c r="AG394" s="35"/>
      <c r="AH394" s="13"/>
      <c r="AI394" s="36"/>
      <c r="AJ394" s="36"/>
      <c r="AK394" s="36"/>
      <c r="AL394" s="36"/>
      <c r="AM394" s="36"/>
      <c r="AN394" s="36"/>
      <c r="AO394" s="36"/>
      <c r="AP394" s="36"/>
      <c r="AQ394" s="36"/>
      <c r="AR394" s="36"/>
      <c r="AS394" s="36"/>
      <c r="AT394" s="36"/>
      <c r="AU394" s="39" t="str">
        <f t="shared" si="72"/>
        <v xml:space="preserve"> </v>
      </c>
      <c r="AV394" s="24"/>
    </row>
    <row r="395" spans="1:48" ht="15" customHeight="1" outlineLevel="1">
      <c r="A395" s="76">
        <f t="shared" si="69"/>
        <v>0</v>
      </c>
      <c r="B395" s="18">
        <f t="shared" si="73"/>
        <v>0</v>
      </c>
      <c r="C395" s="35"/>
      <c r="D395" s="13"/>
      <c r="E395" s="36"/>
      <c r="F395" s="36"/>
      <c r="G395" s="36"/>
      <c r="H395" s="36"/>
      <c r="I395" s="36"/>
      <c r="J395" s="36"/>
      <c r="K395" s="36"/>
      <c r="L395" s="36"/>
      <c r="M395" s="36"/>
      <c r="N395" s="36"/>
      <c r="O395" s="36"/>
      <c r="P395" s="36"/>
      <c r="Q395" s="38" t="str">
        <f t="shared" si="70"/>
        <v xml:space="preserve"> </v>
      </c>
      <c r="R395" s="35"/>
      <c r="S395" s="13"/>
      <c r="T395" s="36"/>
      <c r="U395" s="36"/>
      <c r="V395" s="36"/>
      <c r="W395" s="36"/>
      <c r="X395" s="36"/>
      <c r="Y395" s="36"/>
      <c r="Z395" s="36"/>
      <c r="AA395" s="36"/>
      <c r="AB395" s="36"/>
      <c r="AC395" s="36"/>
      <c r="AD395" s="36"/>
      <c r="AE395" s="36"/>
      <c r="AF395" s="39" t="str">
        <f t="shared" si="71"/>
        <v xml:space="preserve"> </v>
      </c>
      <c r="AG395" s="35"/>
      <c r="AH395" s="13"/>
      <c r="AI395" s="36"/>
      <c r="AJ395" s="36"/>
      <c r="AK395" s="36"/>
      <c r="AL395" s="36"/>
      <c r="AM395" s="36"/>
      <c r="AN395" s="36"/>
      <c r="AO395" s="36"/>
      <c r="AP395" s="36"/>
      <c r="AQ395" s="36"/>
      <c r="AR395" s="36"/>
      <c r="AS395" s="36"/>
      <c r="AT395" s="36"/>
      <c r="AU395" s="39" t="str">
        <f t="shared" si="72"/>
        <v xml:space="preserve"> </v>
      </c>
      <c r="AV395" s="24"/>
    </row>
    <row r="396" spans="1:48" ht="15" customHeight="1" outlineLevel="1">
      <c r="A396" s="76">
        <f t="shared" si="69"/>
        <v>0</v>
      </c>
      <c r="B396" s="18">
        <f t="shared" si="73"/>
        <v>0</v>
      </c>
      <c r="C396" s="40"/>
      <c r="D396" s="13"/>
      <c r="E396" s="36"/>
      <c r="F396" s="36"/>
      <c r="G396" s="36"/>
      <c r="H396" s="36"/>
      <c r="I396" s="36"/>
      <c r="J396" s="36"/>
      <c r="K396" s="36"/>
      <c r="L396" s="36"/>
      <c r="M396" s="36"/>
      <c r="N396" s="36"/>
      <c r="O396" s="36"/>
      <c r="P396" s="36"/>
      <c r="Q396" s="38" t="str">
        <f t="shared" si="70"/>
        <v xml:space="preserve"> </v>
      </c>
      <c r="R396" s="40"/>
      <c r="S396" s="13"/>
      <c r="T396" s="36"/>
      <c r="U396" s="36"/>
      <c r="V396" s="36"/>
      <c r="W396" s="36"/>
      <c r="X396" s="36"/>
      <c r="Y396" s="36"/>
      <c r="Z396" s="36"/>
      <c r="AA396" s="36"/>
      <c r="AB396" s="36"/>
      <c r="AC396" s="36"/>
      <c r="AD396" s="36"/>
      <c r="AE396" s="36"/>
      <c r="AF396" s="39" t="str">
        <f t="shared" si="71"/>
        <v xml:space="preserve"> </v>
      </c>
      <c r="AG396" s="40"/>
      <c r="AH396" s="13"/>
      <c r="AI396" s="36"/>
      <c r="AJ396" s="36"/>
      <c r="AK396" s="36"/>
      <c r="AL396" s="36"/>
      <c r="AM396" s="36"/>
      <c r="AN396" s="36"/>
      <c r="AO396" s="36"/>
      <c r="AP396" s="36"/>
      <c r="AQ396" s="36"/>
      <c r="AR396" s="36"/>
      <c r="AS396" s="36"/>
      <c r="AT396" s="36"/>
      <c r="AU396" s="39" t="str">
        <f t="shared" si="72"/>
        <v xml:space="preserve"> </v>
      </c>
      <c r="AV396" s="24"/>
    </row>
    <row r="397" spans="1:48" ht="15" customHeight="1" outlineLevel="1">
      <c r="A397" s="76">
        <f t="shared" si="69"/>
        <v>0</v>
      </c>
      <c r="B397" s="18">
        <f t="shared" si="73"/>
        <v>0</v>
      </c>
      <c r="C397" s="40"/>
      <c r="D397" s="13"/>
      <c r="E397" s="36"/>
      <c r="F397" s="36"/>
      <c r="G397" s="36"/>
      <c r="H397" s="36"/>
      <c r="I397" s="36"/>
      <c r="J397" s="36"/>
      <c r="K397" s="36"/>
      <c r="L397" s="36"/>
      <c r="M397" s="36"/>
      <c r="N397" s="36"/>
      <c r="O397" s="36"/>
      <c r="P397" s="36"/>
      <c r="Q397" s="38" t="str">
        <f t="shared" si="70"/>
        <v xml:space="preserve"> </v>
      </c>
      <c r="R397" s="40"/>
      <c r="S397" s="13"/>
      <c r="T397" s="36"/>
      <c r="U397" s="36"/>
      <c r="V397" s="36"/>
      <c r="W397" s="36"/>
      <c r="X397" s="36"/>
      <c r="Y397" s="36"/>
      <c r="Z397" s="36"/>
      <c r="AA397" s="36"/>
      <c r="AB397" s="36"/>
      <c r="AC397" s="36"/>
      <c r="AD397" s="36"/>
      <c r="AE397" s="36"/>
      <c r="AF397" s="39" t="str">
        <f t="shared" si="71"/>
        <v xml:space="preserve"> </v>
      </c>
      <c r="AG397" s="40"/>
      <c r="AH397" s="13"/>
      <c r="AI397" s="36"/>
      <c r="AJ397" s="36"/>
      <c r="AK397" s="36"/>
      <c r="AL397" s="36"/>
      <c r="AM397" s="36"/>
      <c r="AN397" s="36"/>
      <c r="AO397" s="36"/>
      <c r="AP397" s="36"/>
      <c r="AQ397" s="36"/>
      <c r="AR397" s="36"/>
      <c r="AS397" s="36"/>
      <c r="AT397" s="36"/>
      <c r="AU397" s="39" t="str">
        <f t="shared" si="72"/>
        <v xml:space="preserve"> </v>
      </c>
      <c r="AV397" s="24"/>
    </row>
    <row r="398" spans="1:48" ht="15" customHeight="1" outlineLevel="1">
      <c r="A398" s="76">
        <f t="shared" si="69"/>
        <v>0</v>
      </c>
      <c r="B398" s="18">
        <f t="shared" si="73"/>
        <v>0</v>
      </c>
      <c r="C398" s="40"/>
      <c r="D398" s="13"/>
      <c r="E398" s="36"/>
      <c r="F398" s="36"/>
      <c r="G398" s="36"/>
      <c r="H398" s="36"/>
      <c r="I398" s="36"/>
      <c r="J398" s="36"/>
      <c r="K398" s="36"/>
      <c r="L398" s="36"/>
      <c r="M398" s="36"/>
      <c r="N398" s="36"/>
      <c r="O398" s="36"/>
      <c r="P398" s="36"/>
      <c r="Q398" s="38" t="str">
        <f t="shared" si="70"/>
        <v xml:space="preserve"> </v>
      </c>
      <c r="R398" s="40"/>
      <c r="S398" s="13"/>
      <c r="T398" s="36"/>
      <c r="U398" s="36"/>
      <c r="V398" s="36"/>
      <c r="W398" s="36"/>
      <c r="X398" s="36"/>
      <c r="Y398" s="36"/>
      <c r="Z398" s="36"/>
      <c r="AA398" s="36"/>
      <c r="AB398" s="36"/>
      <c r="AC398" s="36"/>
      <c r="AD398" s="36"/>
      <c r="AE398" s="36"/>
      <c r="AF398" s="39" t="str">
        <f t="shared" si="71"/>
        <v xml:space="preserve"> </v>
      </c>
      <c r="AG398" s="40"/>
      <c r="AH398" s="13"/>
      <c r="AI398" s="36"/>
      <c r="AJ398" s="36"/>
      <c r="AK398" s="36"/>
      <c r="AL398" s="36"/>
      <c r="AM398" s="36"/>
      <c r="AN398" s="36"/>
      <c r="AO398" s="36"/>
      <c r="AP398" s="36"/>
      <c r="AQ398" s="36"/>
      <c r="AR398" s="36"/>
      <c r="AS398" s="36"/>
      <c r="AT398" s="36"/>
      <c r="AU398" s="39" t="str">
        <f t="shared" si="72"/>
        <v xml:space="preserve"> </v>
      </c>
      <c r="AV398" s="24"/>
    </row>
    <row r="399" spans="1:48" ht="15" customHeight="1" outlineLevel="1">
      <c r="A399" s="76">
        <f t="shared" si="69"/>
        <v>0</v>
      </c>
      <c r="B399" s="18">
        <f t="shared" si="73"/>
        <v>0</v>
      </c>
      <c r="C399" s="40"/>
      <c r="D399" s="13"/>
      <c r="E399" s="36"/>
      <c r="F399" s="36"/>
      <c r="G399" s="36"/>
      <c r="H399" s="36"/>
      <c r="I399" s="36"/>
      <c r="J399" s="36"/>
      <c r="K399" s="36"/>
      <c r="L399" s="36"/>
      <c r="M399" s="36"/>
      <c r="N399" s="36"/>
      <c r="O399" s="36"/>
      <c r="P399" s="36"/>
      <c r="Q399" s="38" t="str">
        <f t="shared" si="70"/>
        <v xml:space="preserve"> </v>
      </c>
      <c r="R399" s="40"/>
      <c r="S399" s="13"/>
      <c r="T399" s="36"/>
      <c r="U399" s="36"/>
      <c r="V399" s="36"/>
      <c r="W399" s="36"/>
      <c r="X399" s="36"/>
      <c r="Y399" s="36"/>
      <c r="Z399" s="36"/>
      <c r="AA399" s="36"/>
      <c r="AB399" s="36"/>
      <c r="AC399" s="36"/>
      <c r="AD399" s="36"/>
      <c r="AE399" s="36"/>
      <c r="AF399" s="39" t="str">
        <f t="shared" si="71"/>
        <v xml:space="preserve"> </v>
      </c>
      <c r="AG399" s="40"/>
      <c r="AH399" s="13"/>
      <c r="AI399" s="36"/>
      <c r="AJ399" s="36"/>
      <c r="AK399" s="36"/>
      <c r="AL399" s="36"/>
      <c r="AM399" s="36"/>
      <c r="AN399" s="36"/>
      <c r="AO399" s="36"/>
      <c r="AP399" s="36"/>
      <c r="AQ399" s="36"/>
      <c r="AR399" s="36"/>
      <c r="AS399" s="36"/>
      <c r="AT399" s="36"/>
      <c r="AU399" s="39" t="str">
        <f t="shared" si="72"/>
        <v xml:space="preserve"> </v>
      </c>
      <c r="AV399" s="24"/>
    </row>
    <row r="400" spans="1:48" ht="15" customHeight="1" outlineLevel="1">
      <c r="A400" s="76">
        <f t="shared" si="69"/>
        <v>0</v>
      </c>
      <c r="B400" s="18">
        <f t="shared" si="73"/>
        <v>0</v>
      </c>
      <c r="C400" s="40"/>
      <c r="D400" s="13"/>
      <c r="E400" s="36"/>
      <c r="F400" s="36"/>
      <c r="G400" s="36"/>
      <c r="H400" s="36"/>
      <c r="I400" s="36"/>
      <c r="J400" s="36"/>
      <c r="K400" s="36"/>
      <c r="L400" s="36"/>
      <c r="M400" s="36"/>
      <c r="N400" s="36"/>
      <c r="O400" s="36"/>
      <c r="P400" s="36"/>
      <c r="Q400" s="38" t="str">
        <f t="shared" si="70"/>
        <v xml:space="preserve"> </v>
      </c>
      <c r="R400" s="40"/>
      <c r="S400" s="13"/>
      <c r="T400" s="36"/>
      <c r="U400" s="36"/>
      <c r="V400" s="36"/>
      <c r="W400" s="36"/>
      <c r="X400" s="36"/>
      <c r="Y400" s="36"/>
      <c r="Z400" s="36"/>
      <c r="AA400" s="36"/>
      <c r="AB400" s="36"/>
      <c r="AC400" s="36"/>
      <c r="AD400" s="36"/>
      <c r="AE400" s="36"/>
      <c r="AF400" s="39" t="str">
        <f t="shared" si="71"/>
        <v xml:space="preserve"> </v>
      </c>
      <c r="AG400" s="40"/>
      <c r="AH400" s="13"/>
      <c r="AI400" s="36"/>
      <c r="AJ400" s="36"/>
      <c r="AK400" s="36"/>
      <c r="AL400" s="36"/>
      <c r="AM400" s="36"/>
      <c r="AN400" s="36"/>
      <c r="AO400" s="36"/>
      <c r="AP400" s="36"/>
      <c r="AQ400" s="36"/>
      <c r="AR400" s="36"/>
      <c r="AS400" s="36"/>
      <c r="AT400" s="36"/>
      <c r="AU400" s="39" t="str">
        <f t="shared" si="72"/>
        <v xml:space="preserve"> </v>
      </c>
      <c r="AV400" s="24"/>
    </row>
    <row r="401" spans="1:48" ht="15" customHeight="1" outlineLevel="1">
      <c r="A401" s="76">
        <f t="shared" si="69"/>
        <v>0</v>
      </c>
      <c r="B401" s="18">
        <f t="shared" si="73"/>
        <v>0</v>
      </c>
      <c r="C401" s="40"/>
      <c r="D401" s="13"/>
      <c r="E401" s="36"/>
      <c r="F401" s="36"/>
      <c r="G401" s="36"/>
      <c r="H401" s="36"/>
      <c r="I401" s="36"/>
      <c r="J401" s="36"/>
      <c r="K401" s="36"/>
      <c r="L401" s="36"/>
      <c r="M401" s="36"/>
      <c r="N401" s="36"/>
      <c r="O401" s="36"/>
      <c r="P401" s="36"/>
      <c r="Q401" s="38" t="str">
        <f t="shared" si="70"/>
        <v xml:space="preserve"> </v>
      </c>
      <c r="R401" s="40"/>
      <c r="S401" s="13"/>
      <c r="T401" s="36"/>
      <c r="U401" s="36"/>
      <c r="V401" s="36"/>
      <c r="W401" s="36"/>
      <c r="X401" s="36"/>
      <c r="Y401" s="36"/>
      <c r="Z401" s="36"/>
      <c r="AA401" s="36"/>
      <c r="AB401" s="36"/>
      <c r="AC401" s="36"/>
      <c r="AD401" s="36"/>
      <c r="AE401" s="36"/>
      <c r="AF401" s="39" t="str">
        <f t="shared" si="71"/>
        <v xml:space="preserve"> </v>
      </c>
      <c r="AG401" s="40"/>
      <c r="AH401" s="13"/>
      <c r="AI401" s="36"/>
      <c r="AJ401" s="36"/>
      <c r="AK401" s="36"/>
      <c r="AL401" s="36"/>
      <c r="AM401" s="36"/>
      <c r="AN401" s="36"/>
      <c r="AO401" s="36"/>
      <c r="AP401" s="36"/>
      <c r="AQ401" s="36"/>
      <c r="AR401" s="36"/>
      <c r="AS401" s="36"/>
      <c r="AT401" s="36"/>
      <c r="AU401" s="39" t="str">
        <f t="shared" si="72"/>
        <v xml:space="preserve"> </v>
      </c>
      <c r="AV401" s="24"/>
    </row>
    <row r="402" spans="1:48" ht="15" customHeight="1" outlineLevel="1">
      <c r="A402" s="76">
        <f t="shared" si="69"/>
        <v>0</v>
      </c>
      <c r="B402" s="18">
        <f t="shared" si="73"/>
        <v>0</v>
      </c>
      <c r="C402" s="40"/>
      <c r="D402" s="13"/>
      <c r="E402" s="36"/>
      <c r="F402" s="36"/>
      <c r="G402" s="36"/>
      <c r="H402" s="36"/>
      <c r="I402" s="36"/>
      <c r="J402" s="36"/>
      <c r="K402" s="36"/>
      <c r="L402" s="36"/>
      <c r="M402" s="36"/>
      <c r="N402" s="36"/>
      <c r="O402" s="36"/>
      <c r="P402" s="36"/>
      <c r="Q402" s="38" t="str">
        <f t="shared" si="70"/>
        <v xml:space="preserve"> </v>
      </c>
      <c r="R402" s="40"/>
      <c r="S402" s="13"/>
      <c r="T402" s="36"/>
      <c r="U402" s="36"/>
      <c r="V402" s="36"/>
      <c r="W402" s="36"/>
      <c r="X402" s="36"/>
      <c r="Y402" s="36"/>
      <c r="Z402" s="36"/>
      <c r="AA402" s="36"/>
      <c r="AB402" s="36"/>
      <c r="AC402" s="36"/>
      <c r="AD402" s="36"/>
      <c r="AE402" s="36"/>
      <c r="AF402" s="39" t="str">
        <f t="shared" si="71"/>
        <v xml:space="preserve"> </v>
      </c>
      <c r="AG402" s="40"/>
      <c r="AH402" s="13"/>
      <c r="AI402" s="36"/>
      <c r="AJ402" s="36"/>
      <c r="AK402" s="36"/>
      <c r="AL402" s="36"/>
      <c r="AM402" s="36"/>
      <c r="AN402" s="36"/>
      <c r="AO402" s="36"/>
      <c r="AP402" s="36"/>
      <c r="AQ402" s="36"/>
      <c r="AR402" s="36"/>
      <c r="AS402" s="36"/>
      <c r="AT402" s="36"/>
      <c r="AU402" s="39" t="str">
        <f t="shared" si="72"/>
        <v xml:space="preserve"> </v>
      </c>
      <c r="AV402" s="24"/>
    </row>
    <row r="403" spans="1:48" ht="15" customHeight="1" outlineLevel="1">
      <c r="A403" s="76">
        <f t="shared" si="69"/>
        <v>0</v>
      </c>
      <c r="B403" s="18">
        <f t="shared" si="73"/>
        <v>0</v>
      </c>
      <c r="C403" s="40"/>
      <c r="D403" s="13"/>
      <c r="E403" s="36"/>
      <c r="F403" s="36"/>
      <c r="G403" s="36"/>
      <c r="H403" s="36"/>
      <c r="I403" s="36"/>
      <c r="J403" s="36"/>
      <c r="K403" s="36"/>
      <c r="L403" s="36"/>
      <c r="M403" s="36"/>
      <c r="N403" s="36"/>
      <c r="O403" s="36"/>
      <c r="P403" s="36"/>
      <c r="Q403" s="38" t="str">
        <f t="shared" si="70"/>
        <v xml:space="preserve"> </v>
      </c>
      <c r="R403" s="40"/>
      <c r="S403" s="13"/>
      <c r="T403" s="36"/>
      <c r="U403" s="36"/>
      <c r="V403" s="36"/>
      <c r="W403" s="36"/>
      <c r="X403" s="36"/>
      <c r="Y403" s="36"/>
      <c r="Z403" s="36"/>
      <c r="AA403" s="36"/>
      <c r="AB403" s="36"/>
      <c r="AC403" s="36"/>
      <c r="AD403" s="36"/>
      <c r="AE403" s="36"/>
      <c r="AF403" s="39" t="str">
        <f t="shared" si="71"/>
        <v xml:space="preserve"> </v>
      </c>
      <c r="AG403" s="40"/>
      <c r="AH403" s="13"/>
      <c r="AI403" s="36"/>
      <c r="AJ403" s="36"/>
      <c r="AK403" s="36"/>
      <c r="AL403" s="36"/>
      <c r="AM403" s="36"/>
      <c r="AN403" s="36"/>
      <c r="AO403" s="36"/>
      <c r="AP403" s="36"/>
      <c r="AQ403" s="36"/>
      <c r="AR403" s="36"/>
      <c r="AS403" s="36"/>
      <c r="AT403" s="36"/>
      <c r="AU403" s="39" t="str">
        <f t="shared" si="72"/>
        <v xml:space="preserve"> </v>
      </c>
      <c r="AV403" s="24"/>
    </row>
    <row r="404" spans="1:48" ht="15" customHeight="1" outlineLevel="1">
      <c r="A404" s="76">
        <f t="shared" si="69"/>
        <v>0</v>
      </c>
      <c r="B404" s="18">
        <f t="shared" si="73"/>
        <v>0</v>
      </c>
      <c r="C404" s="40"/>
      <c r="D404" s="13"/>
      <c r="E404" s="36"/>
      <c r="F404" s="36"/>
      <c r="G404" s="36"/>
      <c r="H404" s="36"/>
      <c r="I404" s="36"/>
      <c r="J404" s="36"/>
      <c r="K404" s="36"/>
      <c r="L404" s="36"/>
      <c r="M404" s="36"/>
      <c r="N404" s="36"/>
      <c r="O404" s="36"/>
      <c r="P404" s="36"/>
      <c r="Q404" s="38" t="str">
        <f t="shared" si="70"/>
        <v xml:space="preserve"> </v>
      </c>
      <c r="R404" s="40"/>
      <c r="S404" s="13"/>
      <c r="T404" s="36"/>
      <c r="U404" s="36"/>
      <c r="V404" s="36"/>
      <c r="W404" s="36"/>
      <c r="X404" s="36"/>
      <c r="Y404" s="36"/>
      <c r="Z404" s="36"/>
      <c r="AA404" s="36"/>
      <c r="AB404" s="36"/>
      <c r="AC404" s="36"/>
      <c r="AD404" s="36"/>
      <c r="AE404" s="36"/>
      <c r="AF404" s="39" t="str">
        <f t="shared" si="71"/>
        <v xml:space="preserve"> </v>
      </c>
      <c r="AG404" s="40"/>
      <c r="AH404" s="13"/>
      <c r="AI404" s="36"/>
      <c r="AJ404" s="36"/>
      <c r="AK404" s="36"/>
      <c r="AL404" s="36"/>
      <c r="AM404" s="36"/>
      <c r="AN404" s="36"/>
      <c r="AO404" s="36"/>
      <c r="AP404" s="36"/>
      <c r="AQ404" s="36"/>
      <c r="AR404" s="36"/>
      <c r="AS404" s="36"/>
      <c r="AT404" s="36"/>
      <c r="AU404" s="39" t="str">
        <f t="shared" si="72"/>
        <v xml:space="preserve"> </v>
      </c>
      <c r="AV404" s="25"/>
    </row>
    <row r="405" spans="1:48" ht="15" customHeight="1" outlineLevel="1">
      <c r="A405" s="76">
        <f t="shared" si="69"/>
        <v>0</v>
      </c>
      <c r="B405" s="18">
        <f t="shared" si="73"/>
        <v>0</v>
      </c>
      <c r="C405" s="40"/>
      <c r="D405" s="13"/>
      <c r="E405" s="36"/>
      <c r="F405" s="36"/>
      <c r="G405" s="36"/>
      <c r="H405" s="36"/>
      <c r="I405" s="36"/>
      <c r="J405" s="36"/>
      <c r="K405" s="36"/>
      <c r="L405" s="36"/>
      <c r="M405" s="36"/>
      <c r="N405" s="36"/>
      <c r="O405" s="36"/>
      <c r="P405" s="36"/>
      <c r="Q405" s="38" t="str">
        <f t="shared" si="70"/>
        <v xml:space="preserve"> </v>
      </c>
      <c r="R405" s="40"/>
      <c r="S405" s="13"/>
      <c r="T405" s="36"/>
      <c r="U405" s="36"/>
      <c r="V405" s="36"/>
      <c r="W405" s="36"/>
      <c r="X405" s="36"/>
      <c r="Y405" s="36"/>
      <c r="Z405" s="36"/>
      <c r="AA405" s="36"/>
      <c r="AB405" s="36"/>
      <c r="AC405" s="36"/>
      <c r="AD405" s="36"/>
      <c r="AE405" s="36"/>
      <c r="AF405" s="39" t="str">
        <f t="shared" si="71"/>
        <v xml:space="preserve"> </v>
      </c>
      <c r="AG405" s="40"/>
      <c r="AH405" s="13"/>
      <c r="AI405" s="36"/>
      <c r="AJ405" s="36"/>
      <c r="AK405" s="36"/>
      <c r="AL405" s="36"/>
      <c r="AM405" s="36"/>
      <c r="AN405" s="36"/>
      <c r="AO405" s="36"/>
      <c r="AP405" s="36"/>
      <c r="AQ405" s="36"/>
      <c r="AR405" s="36"/>
      <c r="AS405" s="36"/>
      <c r="AT405" s="36"/>
      <c r="AU405" s="39" t="str">
        <f t="shared" si="72"/>
        <v xml:space="preserve"> </v>
      </c>
      <c r="AV405" s="25"/>
    </row>
    <row r="406" spans="1:48" ht="15" customHeight="1" outlineLevel="1">
      <c r="A406" s="76">
        <f t="shared" si="69"/>
        <v>0</v>
      </c>
      <c r="B406" s="18">
        <f t="shared" si="73"/>
        <v>0</v>
      </c>
      <c r="C406" s="40"/>
      <c r="D406" s="13"/>
      <c r="E406" s="36"/>
      <c r="F406" s="36"/>
      <c r="G406" s="36"/>
      <c r="H406" s="36"/>
      <c r="I406" s="36"/>
      <c r="J406" s="36"/>
      <c r="K406" s="36"/>
      <c r="L406" s="36"/>
      <c r="M406" s="36"/>
      <c r="N406" s="36"/>
      <c r="O406" s="36"/>
      <c r="P406" s="36"/>
      <c r="Q406" s="38" t="str">
        <f t="shared" si="70"/>
        <v xml:space="preserve"> </v>
      </c>
      <c r="R406" s="40"/>
      <c r="S406" s="13"/>
      <c r="T406" s="36"/>
      <c r="U406" s="36"/>
      <c r="V406" s="36"/>
      <c r="W406" s="36"/>
      <c r="X406" s="36"/>
      <c r="Y406" s="36"/>
      <c r="Z406" s="36"/>
      <c r="AA406" s="36"/>
      <c r="AB406" s="36"/>
      <c r="AC406" s="36"/>
      <c r="AD406" s="36"/>
      <c r="AE406" s="36"/>
      <c r="AF406" s="39" t="str">
        <f t="shared" si="71"/>
        <v xml:space="preserve"> </v>
      </c>
      <c r="AG406" s="40"/>
      <c r="AH406" s="13"/>
      <c r="AI406" s="36"/>
      <c r="AJ406" s="36"/>
      <c r="AK406" s="36"/>
      <c r="AL406" s="36"/>
      <c r="AM406" s="36"/>
      <c r="AN406" s="36"/>
      <c r="AO406" s="36"/>
      <c r="AP406" s="36"/>
      <c r="AQ406" s="36"/>
      <c r="AR406" s="36"/>
      <c r="AS406" s="36"/>
      <c r="AT406" s="36"/>
      <c r="AU406" s="39" t="str">
        <f t="shared" si="72"/>
        <v xml:space="preserve"> </v>
      </c>
      <c r="AV406" s="25"/>
    </row>
    <row r="407" spans="1:48" ht="15" customHeight="1" outlineLevel="1">
      <c r="A407" s="76">
        <f t="shared" si="69"/>
        <v>0</v>
      </c>
      <c r="B407" s="18">
        <f t="shared" si="73"/>
        <v>0</v>
      </c>
      <c r="C407" s="40"/>
      <c r="D407" s="13"/>
      <c r="E407" s="36"/>
      <c r="F407" s="36"/>
      <c r="G407" s="36"/>
      <c r="H407" s="36"/>
      <c r="I407" s="36"/>
      <c r="J407" s="36"/>
      <c r="K407" s="36"/>
      <c r="L407" s="36"/>
      <c r="M407" s="36"/>
      <c r="N407" s="36"/>
      <c r="O407" s="36"/>
      <c r="P407" s="36"/>
      <c r="Q407" s="38" t="str">
        <f t="shared" si="70"/>
        <v xml:space="preserve"> </v>
      </c>
      <c r="R407" s="40"/>
      <c r="S407" s="13"/>
      <c r="T407" s="36"/>
      <c r="U407" s="36"/>
      <c r="V407" s="36"/>
      <c r="W407" s="36"/>
      <c r="X407" s="36"/>
      <c r="Y407" s="36"/>
      <c r="Z407" s="36"/>
      <c r="AA407" s="36"/>
      <c r="AB407" s="36"/>
      <c r="AC407" s="36"/>
      <c r="AD407" s="36"/>
      <c r="AE407" s="36"/>
      <c r="AF407" s="39" t="str">
        <f t="shared" si="71"/>
        <v xml:space="preserve"> </v>
      </c>
      <c r="AG407" s="40"/>
      <c r="AH407" s="13"/>
      <c r="AI407" s="36"/>
      <c r="AJ407" s="36"/>
      <c r="AK407" s="36"/>
      <c r="AL407" s="36"/>
      <c r="AM407" s="36"/>
      <c r="AN407" s="36"/>
      <c r="AO407" s="36"/>
      <c r="AP407" s="36"/>
      <c r="AQ407" s="36"/>
      <c r="AR407" s="36"/>
      <c r="AS407" s="36"/>
      <c r="AT407" s="36"/>
      <c r="AU407" s="39" t="str">
        <f t="shared" si="72"/>
        <v xml:space="preserve"> </v>
      </c>
      <c r="AV407" s="25"/>
    </row>
    <row r="408" spans="1:48" ht="15" customHeight="1" outlineLevel="1">
      <c r="A408" s="76">
        <f t="shared" si="69"/>
        <v>0</v>
      </c>
      <c r="B408" s="18">
        <f t="shared" si="73"/>
        <v>0</v>
      </c>
      <c r="C408" s="40"/>
      <c r="D408" s="13"/>
      <c r="E408" s="36"/>
      <c r="F408" s="36"/>
      <c r="G408" s="36"/>
      <c r="H408" s="36"/>
      <c r="I408" s="36"/>
      <c r="J408" s="36"/>
      <c r="K408" s="36"/>
      <c r="L408" s="36"/>
      <c r="M408" s="36"/>
      <c r="N408" s="36"/>
      <c r="O408" s="36"/>
      <c r="P408" s="36"/>
      <c r="Q408" s="38" t="str">
        <f t="shared" si="70"/>
        <v xml:space="preserve"> </v>
      </c>
      <c r="R408" s="40"/>
      <c r="S408" s="13"/>
      <c r="T408" s="36"/>
      <c r="U408" s="36"/>
      <c r="V408" s="36"/>
      <c r="W408" s="36"/>
      <c r="X408" s="36"/>
      <c r="Y408" s="36"/>
      <c r="Z408" s="36"/>
      <c r="AA408" s="36"/>
      <c r="AB408" s="36"/>
      <c r="AC408" s="36"/>
      <c r="AD408" s="36"/>
      <c r="AE408" s="36"/>
      <c r="AF408" s="39" t="str">
        <f t="shared" si="71"/>
        <v xml:space="preserve"> </v>
      </c>
      <c r="AG408" s="40"/>
      <c r="AH408" s="13"/>
      <c r="AI408" s="36"/>
      <c r="AJ408" s="36"/>
      <c r="AK408" s="36"/>
      <c r="AL408" s="36"/>
      <c r="AM408" s="36"/>
      <c r="AN408" s="36"/>
      <c r="AO408" s="36"/>
      <c r="AP408" s="36"/>
      <c r="AQ408" s="36"/>
      <c r="AR408" s="36"/>
      <c r="AS408" s="36"/>
      <c r="AT408" s="36"/>
      <c r="AU408" s="39" t="str">
        <f t="shared" si="72"/>
        <v xml:space="preserve"> </v>
      </c>
      <c r="AV408" s="25"/>
    </row>
    <row r="409" spans="1:48" ht="15" customHeight="1" outlineLevel="1">
      <c r="A409" s="76">
        <f t="shared" si="69"/>
        <v>0</v>
      </c>
      <c r="B409" s="18">
        <f t="shared" si="73"/>
        <v>0</v>
      </c>
      <c r="C409" s="40"/>
      <c r="D409" s="13"/>
      <c r="E409" s="36"/>
      <c r="F409" s="36"/>
      <c r="G409" s="36"/>
      <c r="H409" s="36"/>
      <c r="I409" s="36"/>
      <c r="J409" s="36"/>
      <c r="K409" s="36"/>
      <c r="L409" s="36"/>
      <c r="M409" s="36"/>
      <c r="N409" s="36"/>
      <c r="O409" s="36"/>
      <c r="P409" s="36"/>
      <c r="Q409" s="38" t="str">
        <f t="shared" si="70"/>
        <v xml:space="preserve"> </v>
      </c>
      <c r="R409" s="40"/>
      <c r="S409" s="13"/>
      <c r="T409" s="36"/>
      <c r="U409" s="36"/>
      <c r="V409" s="36"/>
      <c r="W409" s="36"/>
      <c r="X409" s="36"/>
      <c r="Y409" s="36"/>
      <c r="Z409" s="36"/>
      <c r="AA409" s="36"/>
      <c r="AB409" s="36"/>
      <c r="AC409" s="36"/>
      <c r="AD409" s="36"/>
      <c r="AE409" s="36"/>
      <c r="AF409" s="39" t="str">
        <f t="shared" si="71"/>
        <v xml:space="preserve"> </v>
      </c>
      <c r="AG409" s="40"/>
      <c r="AH409" s="13"/>
      <c r="AI409" s="36"/>
      <c r="AJ409" s="36"/>
      <c r="AK409" s="36"/>
      <c r="AL409" s="36"/>
      <c r="AM409" s="36"/>
      <c r="AN409" s="36"/>
      <c r="AO409" s="36"/>
      <c r="AP409" s="36"/>
      <c r="AQ409" s="36"/>
      <c r="AR409" s="36"/>
      <c r="AS409" s="36"/>
      <c r="AT409" s="36"/>
      <c r="AU409" s="39" t="str">
        <f t="shared" si="72"/>
        <v xml:space="preserve"> </v>
      </c>
      <c r="AV409" s="25"/>
    </row>
    <row r="410" spans="1:48" ht="15" customHeight="1" outlineLevel="1">
      <c r="A410" s="76">
        <f t="shared" si="69"/>
        <v>0</v>
      </c>
      <c r="B410" s="18">
        <f t="shared" si="73"/>
        <v>0</v>
      </c>
      <c r="C410" s="40"/>
      <c r="D410" s="13"/>
      <c r="E410" s="36"/>
      <c r="F410" s="36"/>
      <c r="G410" s="36"/>
      <c r="H410" s="36"/>
      <c r="I410" s="36"/>
      <c r="J410" s="36"/>
      <c r="K410" s="36"/>
      <c r="L410" s="36"/>
      <c r="M410" s="36"/>
      <c r="N410" s="36"/>
      <c r="O410" s="36"/>
      <c r="P410" s="36"/>
      <c r="Q410" s="38" t="str">
        <f t="shared" si="70"/>
        <v xml:space="preserve"> </v>
      </c>
      <c r="R410" s="40"/>
      <c r="S410" s="13"/>
      <c r="T410" s="36"/>
      <c r="U410" s="36"/>
      <c r="V410" s="36"/>
      <c r="W410" s="36"/>
      <c r="X410" s="36"/>
      <c r="Y410" s="36"/>
      <c r="Z410" s="36"/>
      <c r="AA410" s="36"/>
      <c r="AB410" s="36"/>
      <c r="AC410" s="36"/>
      <c r="AD410" s="36"/>
      <c r="AE410" s="36"/>
      <c r="AF410" s="39" t="str">
        <f t="shared" si="71"/>
        <v xml:space="preserve"> </v>
      </c>
      <c r="AG410" s="40"/>
      <c r="AH410" s="13"/>
      <c r="AI410" s="36"/>
      <c r="AJ410" s="36"/>
      <c r="AK410" s="36"/>
      <c r="AL410" s="36"/>
      <c r="AM410" s="36"/>
      <c r="AN410" s="36"/>
      <c r="AO410" s="36"/>
      <c r="AP410" s="36"/>
      <c r="AQ410" s="36"/>
      <c r="AR410" s="36"/>
      <c r="AS410" s="36"/>
      <c r="AT410" s="36"/>
      <c r="AU410" s="39" t="str">
        <f t="shared" si="72"/>
        <v xml:space="preserve"> </v>
      </c>
      <c r="AV410" s="25"/>
    </row>
    <row r="411" spans="1:48" ht="15" customHeight="1" outlineLevel="1">
      <c r="A411" s="76">
        <f t="shared" si="69"/>
        <v>0</v>
      </c>
      <c r="B411" s="18">
        <f t="shared" si="73"/>
        <v>0</v>
      </c>
      <c r="C411" s="40"/>
      <c r="D411" s="13"/>
      <c r="E411" s="36"/>
      <c r="F411" s="36"/>
      <c r="G411" s="36"/>
      <c r="H411" s="36"/>
      <c r="I411" s="36"/>
      <c r="J411" s="36"/>
      <c r="K411" s="36"/>
      <c r="L411" s="36"/>
      <c r="M411" s="36"/>
      <c r="N411" s="36"/>
      <c r="O411" s="36"/>
      <c r="P411" s="36"/>
      <c r="Q411" s="38" t="str">
        <f t="shared" si="70"/>
        <v xml:space="preserve"> </v>
      </c>
      <c r="R411" s="40"/>
      <c r="S411" s="13"/>
      <c r="T411" s="36"/>
      <c r="U411" s="36"/>
      <c r="V411" s="36"/>
      <c r="W411" s="36"/>
      <c r="X411" s="36"/>
      <c r="Y411" s="36"/>
      <c r="Z411" s="36"/>
      <c r="AA411" s="36"/>
      <c r="AB411" s="36"/>
      <c r="AC411" s="36"/>
      <c r="AD411" s="36"/>
      <c r="AE411" s="36"/>
      <c r="AF411" s="39" t="str">
        <f t="shared" si="71"/>
        <v xml:space="preserve"> </v>
      </c>
      <c r="AG411" s="40"/>
      <c r="AH411" s="13"/>
      <c r="AI411" s="36"/>
      <c r="AJ411" s="36"/>
      <c r="AK411" s="36"/>
      <c r="AL411" s="36"/>
      <c r="AM411" s="36"/>
      <c r="AN411" s="36"/>
      <c r="AO411" s="36"/>
      <c r="AP411" s="36"/>
      <c r="AQ411" s="36"/>
      <c r="AR411" s="36"/>
      <c r="AS411" s="36"/>
      <c r="AT411" s="36"/>
      <c r="AU411" s="39" t="str">
        <f t="shared" si="72"/>
        <v xml:space="preserve"> </v>
      </c>
      <c r="AV411" s="25"/>
    </row>
    <row r="412" spans="1:48" ht="15" customHeight="1" outlineLevel="1">
      <c r="A412" s="76">
        <f t="shared" si="69"/>
        <v>0</v>
      </c>
      <c r="B412" s="18">
        <f t="shared" si="73"/>
        <v>0</v>
      </c>
      <c r="C412" s="40"/>
      <c r="D412" s="13"/>
      <c r="E412" s="36"/>
      <c r="F412" s="36"/>
      <c r="G412" s="36"/>
      <c r="H412" s="36"/>
      <c r="I412" s="36"/>
      <c r="J412" s="36"/>
      <c r="K412" s="36"/>
      <c r="L412" s="36"/>
      <c r="M412" s="36"/>
      <c r="N412" s="36"/>
      <c r="O412" s="36"/>
      <c r="P412" s="36"/>
      <c r="Q412" s="38" t="str">
        <f t="shared" si="70"/>
        <v xml:space="preserve"> </v>
      </c>
      <c r="R412" s="40"/>
      <c r="S412" s="13"/>
      <c r="T412" s="36"/>
      <c r="U412" s="36"/>
      <c r="V412" s="36"/>
      <c r="W412" s="36"/>
      <c r="X412" s="36"/>
      <c r="Y412" s="36"/>
      <c r="Z412" s="36"/>
      <c r="AA412" s="36"/>
      <c r="AB412" s="36"/>
      <c r="AC412" s="36"/>
      <c r="AD412" s="36"/>
      <c r="AE412" s="36"/>
      <c r="AF412" s="41" t="str">
        <f t="shared" si="71"/>
        <v xml:space="preserve"> </v>
      </c>
      <c r="AG412" s="40"/>
      <c r="AH412" s="13"/>
      <c r="AI412" s="36"/>
      <c r="AJ412" s="36"/>
      <c r="AK412" s="36"/>
      <c r="AL412" s="36"/>
      <c r="AM412" s="36"/>
      <c r="AN412" s="36"/>
      <c r="AO412" s="36"/>
      <c r="AP412" s="36"/>
      <c r="AQ412" s="36"/>
      <c r="AR412" s="36"/>
      <c r="AS412" s="36"/>
      <c r="AT412" s="36"/>
      <c r="AU412" s="39" t="str">
        <f t="shared" si="72"/>
        <v xml:space="preserve"> </v>
      </c>
      <c r="AV412" s="25"/>
    </row>
    <row r="413" spans="1:48" ht="15" customHeight="1" outlineLevel="1">
      <c r="A413" s="76">
        <f t="shared" si="69"/>
        <v>0</v>
      </c>
      <c r="B413" s="18">
        <f t="shared" si="73"/>
        <v>0</v>
      </c>
      <c r="C413" s="40"/>
      <c r="D413" s="13"/>
      <c r="E413" s="36"/>
      <c r="F413" s="36"/>
      <c r="G413" s="36"/>
      <c r="H413" s="36"/>
      <c r="I413" s="36"/>
      <c r="J413" s="36"/>
      <c r="K413" s="36"/>
      <c r="L413" s="36"/>
      <c r="M413" s="36"/>
      <c r="N413" s="36"/>
      <c r="O413" s="36"/>
      <c r="P413" s="36"/>
      <c r="Q413" s="38" t="str">
        <f t="shared" si="70"/>
        <v xml:space="preserve"> </v>
      </c>
      <c r="R413" s="40"/>
      <c r="S413" s="13"/>
      <c r="T413" s="36"/>
      <c r="U413" s="36"/>
      <c r="V413" s="36"/>
      <c r="W413" s="36"/>
      <c r="X413" s="36"/>
      <c r="Y413" s="36"/>
      <c r="Z413" s="36"/>
      <c r="AA413" s="36"/>
      <c r="AB413" s="36"/>
      <c r="AC413" s="36"/>
      <c r="AD413" s="36"/>
      <c r="AE413" s="36"/>
      <c r="AF413" s="41" t="str">
        <f t="shared" si="71"/>
        <v xml:space="preserve"> </v>
      </c>
      <c r="AG413" s="40"/>
      <c r="AH413" s="13"/>
      <c r="AI413" s="36"/>
      <c r="AJ413" s="36"/>
      <c r="AK413" s="36"/>
      <c r="AL413" s="36"/>
      <c r="AM413" s="36"/>
      <c r="AN413" s="36"/>
      <c r="AO413" s="36"/>
      <c r="AP413" s="36"/>
      <c r="AQ413" s="36"/>
      <c r="AR413" s="36"/>
      <c r="AS413" s="36"/>
      <c r="AT413" s="36"/>
      <c r="AU413" s="39" t="str">
        <f t="shared" si="72"/>
        <v xml:space="preserve"> </v>
      </c>
      <c r="AV413" s="25"/>
    </row>
    <row r="414" spans="1:48" ht="15" customHeight="1">
      <c r="A414" s="76">
        <f>IF((SUM(D414:Q414)+SUM(R414:AF414)+SUM(AG414:AU414))=0,0,1)</f>
        <v>0</v>
      </c>
      <c r="B414" s="119"/>
      <c r="C414" s="11" t="s">
        <v>7</v>
      </c>
      <c r="D414" s="26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8"/>
      <c r="Q414" s="80">
        <f>COUNTIF(Q416:Q440,"-")</f>
        <v>0</v>
      </c>
      <c r="R414" s="11" t="s">
        <v>7</v>
      </c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30"/>
      <c r="AF414" s="31">
        <f>COUNTIF(AF416:AF440,"-")</f>
        <v>0</v>
      </c>
      <c r="AG414" s="11" t="s">
        <v>7</v>
      </c>
      <c r="AH414" s="29"/>
      <c r="AI414" s="29"/>
      <c r="AJ414" s="29"/>
      <c r="AK414" s="29"/>
      <c r="AL414" s="29"/>
      <c r="AM414" s="29"/>
      <c r="AN414" s="29"/>
      <c r="AO414" s="29"/>
      <c r="AP414" s="29"/>
      <c r="AQ414" s="29"/>
      <c r="AR414" s="29"/>
      <c r="AS414" s="29"/>
      <c r="AT414" s="30"/>
      <c r="AU414" s="31">
        <f>COUNTIF(AU416:AU440,"-")</f>
        <v>0</v>
      </c>
      <c r="AV414" s="25"/>
    </row>
    <row r="415" spans="1:48" ht="15" customHeight="1">
      <c r="A415" s="76">
        <f aca="true" t="shared" si="74" ref="A415:A440">IF((SUM(D415:Q415)+SUM(R415:AF415)+SUM(AG415:AU415))=0,0,1)</f>
        <v>0</v>
      </c>
      <c r="B415" s="120"/>
      <c r="C415" s="11" t="s">
        <v>8</v>
      </c>
      <c r="D415" s="26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8"/>
      <c r="Q415" s="80">
        <f>COUNTIF(Q416:Q440,"-")+COUNTIF(Q416:Q440,"+")</f>
        <v>0</v>
      </c>
      <c r="R415" s="11" t="s">
        <v>8</v>
      </c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30"/>
      <c r="AF415" s="31">
        <f>COUNTIF(AF416:AF440,"-")+COUNTIF(AF416:AF440,"+")</f>
        <v>0</v>
      </c>
      <c r="AG415" s="11" t="s">
        <v>8</v>
      </c>
      <c r="AH415" s="29"/>
      <c r="AI415" s="29"/>
      <c r="AJ415" s="29"/>
      <c r="AK415" s="29"/>
      <c r="AL415" s="29"/>
      <c r="AM415" s="29"/>
      <c r="AN415" s="29"/>
      <c r="AO415" s="29"/>
      <c r="AP415" s="29"/>
      <c r="AQ415" s="29"/>
      <c r="AR415" s="29"/>
      <c r="AS415" s="29"/>
      <c r="AT415" s="30"/>
      <c r="AU415" s="31">
        <f>COUNTIF(AU416:AU440,"-")+COUNTIF(AU416:AU440,"+")</f>
        <v>0</v>
      </c>
      <c r="AV415" s="25"/>
    </row>
    <row r="416" spans="1:48" ht="15" customHeight="1" outlineLevel="1">
      <c r="A416" s="76">
        <f t="shared" si="74"/>
        <v>0</v>
      </c>
      <c r="B416" s="18">
        <f>B414</f>
        <v>0</v>
      </c>
      <c r="C416" s="35"/>
      <c r="D416" s="13"/>
      <c r="E416" s="36"/>
      <c r="F416" s="36"/>
      <c r="G416" s="36"/>
      <c r="H416" s="36"/>
      <c r="I416" s="36"/>
      <c r="J416" s="36"/>
      <c r="K416" s="36"/>
      <c r="L416" s="36"/>
      <c r="M416" s="36"/>
      <c r="N416" s="37"/>
      <c r="O416" s="36"/>
      <c r="P416" s="36"/>
      <c r="Q416" s="38" t="str">
        <f>IF(C416&gt;0,IF(AND(E416&lt;=$E$6,F416&lt;=$F$6,G416&lt;=$G$6,H416&lt;=$H$6,I416&lt;=$I$6,J416&lt;=$J$6,K416&lt;=$K$6,L416&lt;=$L$6,M416&lt;=$M$6,N416&lt;=$N$6,O416&lt;=$O$6,P416&lt;=$P$6),"+","-")," ")</f>
        <v xml:space="preserve"> </v>
      </c>
      <c r="R416" s="35"/>
      <c r="S416" s="13"/>
      <c r="T416" s="36"/>
      <c r="U416" s="36"/>
      <c r="V416" s="36"/>
      <c r="W416" s="36"/>
      <c r="X416" s="36"/>
      <c r="Y416" s="36"/>
      <c r="Z416" s="36"/>
      <c r="AA416" s="36"/>
      <c r="AB416" s="36"/>
      <c r="AC416" s="36"/>
      <c r="AD416" s="36"/>
      <c r="AE416" s="36"/>
      <c r="AF416" s="39" t="str">
        <f>IF(S416&gt;0,IF(AND(T416&lt;=$T$6,U416&lt;=$U$6,V416&lt;=$V$6,W416&lt;=$W$6,X416&lt;=$X$6,Y416&lt;=$Y$6,Z416&lt;=$Z$6,AA416&lt;=$AA$6,AB416&lt;=$AB$6,AC416&lt;=$AC$6,AD416&lt;=$AD$6,AE416&lt;=$AE$6),"+","-")," ")</f>
        <v xml:space="preserve"> </v>
      </c>
      <c r="AG416" s="35"/>
      <c r="AH416" s="13"/>
      <c r="AI416" s="36"/>
      <c r="AJ416" s="36"/>
      <c r="AK416" s="36"/>
      <c r="AL416" s="36"/>
      <c r="AM416" s="36"/>
      <c r="AN416" s="36"/>
      <c r="AO416" s="36"/>
      <c r="AP416" s="36"/>
      <c r="AQ416" s="36"/>
      <c r="AR416" s="36"/>
      <c r="AS416" s="36"/>
      <c r="AT416" s="36"/>
      <c r="AU416" s="39" t="str">
        <f>IF(AG416&gt;0,IF(AND(AI416&lt;=$AI$6,AJ416&lt;=$AJ$6,AK416&lt;=$AK$6,AL416&lt;=$AL$6,AM416&lt;=$AM$6,AN416&lt;=$AN$6,AO416&lt;=$AO$6,AP416&lt;=$AP$6,AT416&lt;=$AT$6,AQ416&lt;=$AQ$6,AR416&lt;=$AR$6,AS416&lt;=$AS$6),"+","-")," ")</f>
        <v xml:space="preserve"> </v>
      </c>
      <c r="AV416" s="24"/>
    </row>
    <row r="417" spans="1:48" ht="15" customHeight="1" outlineLevel="1">
      <c r="A417" s="76">
        <f t="shared" si="74"/>
        <v>0</v>
      </c>
      <c r="B417" s="18">
        <f>B416</f>
        <v>0</v>
      </c>
      <c r="C417" s="35"/>
      <c r="D417" s="13"/>
      <c r="E417" s="36"/>
      <c r="F417" s="36"/>
      <c r="G417" s="36"/>
      <c r="H417" s="36"/>
      <c r="I417" s="36"/>
      <c r="J417" s="36"/>
      <c r="K417" s="36"/>
      <c r="L417" s="36"/>
      <c r="M417" s="36"/>
      <c r="N417" s="36"/>
      <c r="O417" s="36"/>
      <c r="P417" s="36"/>
      <c r="Q417" s="38" t="str">
        <f aca="true" t="shared" si="75" ref="Q417:Q440">IF(C417&gt;0,IF(AND(E417&lt;=$E$6,F417&lt;=$F$6,G417&lt;=$G$6,H417&lt;=$H$6,I417&lt;=$I$6,J417&lt;=$J$6,K417&lt;=$K$6,L417&lt;=$L$6,M417&lt;=$M$6,N417&lt;=$N$6,O417&lt;=$O$6,P417&lt;=$P$6),"+","-")," ")</f>
        <v xml:space="preserve"> </v>
      </c>
      <c r="R417" s="35"/>
      <c r="S417" s="13"/>
      <c r="T417" s="36"/>
      <c r="U417" s="36"/>
      <c r="V417" s="36"/>
      <c r="W417" s="36"/>
      <c r="X417" s="36"/>
      <c r="Y417" s="36"/>
      <c r="Z417" s="36"/>
      <c r="AA417" s="36"/>
      <c r="AB417" s="36"/>
      <c r="AC417" s="36"/>
      <c r="AD417" s="36"/>
      <c r="AE417" s="36"/>
      <c r="AF417" s="39" t="str">
        <f aca="true" t="shared" si="76" ref="AF417:AF440">IF(S417&gt;0,IF(AND(T417&lt;=$T$6,U417&lt;=$U$6,V417&lt;=$V$6,W417&lt;=$W$6,X417&lt;=$X$6,Y417&lt;=$Y$6,Z417&lt;=$Z$6,AA417&lt;=$AA$6,AB417&lt;=$AB$6,AC417&lt;=$AC$6,AD417&lt;=$AD$6,AE417&lt;=$AE$6),"+","-")," ")</f>
        <v xml:space="preserve"> </v>
      </c>
      <c r="AG417" s="35"/>
      <c r="AH417" s="13"/>
      <c r="AI417" s="36"/>
      <c r="AJ417" s="36"/>
      <c r="AK417" s="36"/>
      <c r="AL417" s="36"/>
      <c r="AM417" s="36"/>
      <c r="AN417" s="36"/>
      <c r="AO417" s="36"/>
      <c r="AP417" s="36"/>
      <c r="AQ417" s="36"/>
      <c r="AR417" s="36"/>
      <c r="AS417" s="36"/>
      <c r="AT417" s="36"/>
      <c r="AU417" s="39" t="str">
        <f aca="true" t="shared" si="77" ref="AU417:AU440">IF(AG417&gt;0,IF(AND(AI417&lt;=$AI$6,AJ417&lt;=$AJ$6,AK417&lt;=$AK$6,AL417&lt;=$AL$6,AM417&lt;=$AM$6,AN417&lt;=$AN$6,AO417&lt;=$AO$6,AP417&lt;=$AP$6,AT417&lt;=$AT$6,AQ417&lt;=$AQ$6,AR417&lt;=$AR$6,AS417&lt;=$AS$6),"+","-")," ")</f>
        <v xml:space="preserve"> </v>
      </c>
      <c r="AV417" s="24"/>
    </row>
    <row r="418" spans="1:48" ht="15" customHeight="1" outlineLevel="1">
      <c r="A418" s="76">
        <f t="shared" si="74"/>
        <v>0</v>
      </c>
      <c r="B418" s="18">
        <f aca="true" t="shared" si="78" ref="B418:B440">B417</f>
        <v>0</v>
      </c>
      <c r="C418" s="35"/>
      <c r="D418" s="13"/>
      <c r="E418" s="36"/>
      <c r="F418" s="36"/>
      <c r="G418" s="36"/>
      <c r="H418" s="36"/>
      <c r="I418" s="36"/>
      <c r="J418" s="36"/>
      <c r="K418" s="36"/>
      <c r="L418" s="36"/>
      <c r="M418" s="36"/>
      <c r="N418" s="36"/>
      <c r="O418" s="36"/>
      <c r="P418" s="36"/>
      <c r="Q418" s="38" t="str">
        <f t="shared" si="75"/>
        <v xml:space="preserve"> </v>
      </c>
      <c r="R418" s="35"/>
      <c r="S418" s="13"/>
      <c r="T418" s="36"/>
      <c r="U418" s="36"/>
      <c r="V418" s="36"/>
      <c r="W418" s="36"/>
      <c r="X418" s="36"/>
      <c r="Y418" s="36"/>
      <c r="Z418" s="36"/>
      <c r="AA418" s="36"/>
      <c r="AB418" s="36"/>
      <c r="AC418" s="36"/>
      <c r="AD418" s="36"/>
      <c r="AE418" s="36"/>
      <c r="AF418" s="39" t="str">
        <f t="shared" si="76"/>
        <v xml:space="preserve"> </v>
      </c>
      <c r="AG418" s="35"/>
      <c r="AH418" s="13"/>
      <c r="AI418" s="36"/>
      <c r="AJ418" s="36"/>
      <c r="AK418" s="36"/>
      <c r="AL418" s="36"/>
      <c r="AM418" s="36"/>
      <c r="AN418" s="36"/>
      <c r="AO418" s="36"/>
      <c r="AP418" s="36"/>
      <c r="AQ418" s="36"/>
      <c r="AR418" s="36"/>
      <c r="AS418" s="36"/>
      <c r="AT418" s="36"/>
      <c r="AU418" s="39" t="str">
        <f t="shared" si="77"/>
        <v xml:space="preserve"> </v>
      </c>
      <c r="AV418" s="24"/>
    </row>
    <row r="419" spans="1:48" ht="15" customHeight="1" outlineLevel="1">
      <c r="A419" s="76">
        <f t="shared" si="74"/>
        <v>0</v>
      </c>
      <c r="B419" s="18">
        <f t="shared" si="78"/>
        <v>0</v>
      </c>
      <c r="C419" s="35"/>
      <c r="D419" s="13"/>
      <c r="E419" s="36"/>
      <c r="F419" s="36"/>
      <c r="G419" s="36"/>
      <c r="H419" s="36"/>
      <c r="I419" s="36"/>
      <c r="J419" s="36"/>
      <c r="K419" s="36"/>
      <c r="L419" s="36"/>
      <c r="M419" s="36"/>
      <c r="N419" s="36"/>
      <c r="O419" s="36"/>
      <c r="P419" s="36"/>
      <c r="Q419" s="38" t="str">
        <f t="shared" si="75"/>
        <v xml:space="preserve"> </v>
      </c>
      <c r="R419" s="35"/>
      <c r="S419" s="13"/>
      <c r="T419" s="36"/>
      <c r="U419" s="36"/>
      <c r="V419" s="36"/>
      <c r="W419" s="36"/>
      <c r="X419" s="36"/>
      <c r="Y419" s="36"/>
      <c r="Z419" s="36"/>
      <c r="AA419" s="36"/>
      <c r="AB419" s="36"/>
      <c r="AC419" s="36"/>
      <c r="AD419" s="36"/>
      <c r="AE419" s="36"/>
      <c r="AF419" s="39" t="str">
        <f t="shared" si="76"/>
        <v xml:space="preserve"> </v>
      </c>
      <c r="AG419" s="35"/>
      <c r="AH419" s="13"/>
      <c r="AI419" s="36"/>
      <c r="AJ419" s="36"/>
      <c r="AK419" s="36"/>
      <c r="AL419" s="36"/>
      <c r="AM419" s="36"/>
      <c r="AN419" s="36"/>
      <c r="AO419" s="36"/>
      <c r="AP419" s="36"/>
      <c r="AQ419" s="36"/>
      <c r="AR419" s="36"/>
      <c r="AS419" s="36"/>
      <c r="AT419" s="36"/>
      <c r="AU419" s="39" t="str">
        <f t="shared" si="77"/>
        <v xml:space="preserve"> </v>
      </c>
      <c r="AV419" s="24"/>
    </row>
    <row r="420" spans="1:48" ht="15" customHeight="1" outlineLevel="1">
      <c r="A420" s="76">
        <f t="shared" si="74"/>
        <v>0</v>
      </c>
      <c r="B420" s="18">
        <f t="shared" si="78"/>
        <v>0</v>
      </c>
      <c r="C420" s="35"/>
      <c r="D420" s="13"/>
      <c r="E420" s="36"/>
      <c r="F420" s="36"/>
      <c r="G420" s="36"/>
      <c r="H420" s="36"/>
      <c r="I420" s="36"/>
      <c r="J420" s="36"/>
      <c r="K420" s="36"/>
      <c r="L420" s="36"/>
      <c r="M420" s="36"/>
      <c r="N420" s="36"/>
      <c r="O420" s="36"/>
      <c r="P420" s="36"/>
      <c r="Q420" s="38" t="str">
        <f t="shared" si="75"/>
        <v xml:space="preserve"> </v>
      </c>
      <c r="R420" s="35"/>
      <c r="S420" s="13"/>
      <c r="T420" s="36"/>
      <c r="U420" s="36"/>
      <c r="V420" s="36"/>
      <c r="W420" s="36"/>
      <c r="X420" s="36"/>
      <c r="Y420" s="36"/>
      <c r="Z420" s="36"/>
      <c r="AA420" s="36"/>
      <c r="AB420" s="36"/>
      <c r="AC420" s="36"/>
      <c r="AD420" s="36"/>
      <c r="AE420" s="36"/>
      <c r="AF420" s="39" t="str">
        <f t="shared" si="76"/>
        <v xml:space="preserve"> </v>
      </c>
      <c r="AG420" s="35"/>
      <c r="AH420" s="13"/>
      <c r="AI420" s="36"/>
      <c r="AJ420" s="36"/>
      <c r="AK420" s="36"/>
      <c r="AL420" s="36"/>
      <c r="AM420" s="36"/>
      <c r="AN420" s="36"/>
      <c r="AO420" s="36"/>
      <c r="AP420" s="36"/>
      <c r="AQ420" s="36"/>
      <c r="AR420" s="36"/>
      <c r="AS420" s="36"/>
      <c r="AT420" s="36"/>
      <c r="AU420" s="39" t="str">
        <f t="shared" si="77"/>
        <v xml:space="preserve"> </v>
      </c>
      <c r="AV420" s="24"/>
    </row>
    <row r="421" spans="1:48" ht="15" customHeight="1" outlineLevel="1">
      <c r="A421" s="76">
        <f t="shared" si="74"/>
        <v>0</v>
      </c>
      <c r="B421" s="18">
        <f t="shared" si="78"/>
        <v>0</v>
      </c>
      <c r="C421" s="35"/>
      <c r="D421" s="13"/>
      <c r="E421" s="36"/>
      <c r="F421" s="36"/>
      <c r="G421" s="36"/>
      <c r="H421" s="36"/>
      <c r="I421" s="36"/>
      <c r="J421" s="36"/>
      <c r="K421" s="36"/>
      <c r="L421" s="36"/>
      <c r="M421" s="36"/>
      <c r="N421" s="36"/>
      <c r="O421" s="36"/>
      <c r="P421" s="36"/>
      <c r="Q421" s="38" t="str">
        <f t="shared" si="75"/>
        <v xml:space="preserve"> </v>
      </c>
      <c r="R421" s="35"/>
      <c r="S421" s="13"/>
      <c r="T421" s="36"/>
      <c r="U421" s="36"/>
      <c r="V421" s="36"/>
      <c r="W421" s="36"/>
      <c r="X421" s="36"/>
      <c r="Y421" s="36"/>
      <c r="Z421" s="36"/>
      <c r="AA421" s="36"/>
      <c r="AB421" s="36"/>
      <c r="AC421" s="36"/>
      <c r="AD421" s="36"/>
      <c r="AE421" s="36"/>
      <c r="AF421" s="39" t="str">
        <f t="shared" si="76"/>
        <v xml:space="preserve"> </v>
      </c>
      <c r="AG421" s="35"/>
      <c r="AH421" s="13"/>
      <c r="AI421" s="36"/>
      <c r="AJ421" s="36"/>
      <c r="AK421" s="36"/>
      <c r="AL421" s="36"/>
      <c r="AM421" s="36"/>
      <c r="AN421" s="36"/>
      <c r="AO421" s="36"/>
      <c r="AP421" s="36"/>
      <c r="AQ421" s="36"/>
      <c r="AR421" s="36"/>
      <c r="AS421" s="36"/>
      <c r="AT421" s="36"/>
      <c r="AU421" s="39" t="str">
        <f t="shared" si="77"/>
        <v xml:space="preserve"> </v>
      </c>
      <c r="AV421" s="24"/>
    </row>
    <row r="422" spans="1:48" ht="15" customHeight="1" outlineLevel="1">
      <c r="A422" s="76">
        <f t="shared" si="74"/>
        <v>0</v>
      </c>
      <c r="B422" s="18">
        <f t="shared" si="78"/>
        <v>0</v>
      </c>
      <c r="C422" s="35"/>
      <c r="D422" s="13"/>
      <c r="E422" s="36"/>
      <c r="F422" s="36"/>
      <c r="G422" s="36"/>
      <c r="H422" s="36"/>
      <c r="I422" s="36"/>
      <c r="J422" s="36"/>
      <c r="K422" s="36"/>
      <c r="L422" s="36"/>
      <c r="M422" s="36"/>
      <c r="N422" s="36"/>
      <c r="O422" s="36"/>
      <c r="P422" s="36"/>
      <c r="Q422" s="38" t="str">
        <f t="shared" si="75"/>
        <v xml:space="preserve"> </v>
      </c>
      <c r="R422" s="35"/>
      <c r="S422" s="13"/>
      <c r="T422" s="36"/>
      <c r="U422" s="36"/>
      <c r="V422" s="36"/>
      <c r="W422" s="36"/>
      <c r="X422" s="36"/>
      <c r="Y422" s="36"/>
      <c r="Z422" s="36"/>
      <c r="AA422" s="36"/>
      <c r="AB422" s="36"/>
      <c r="AC422" s="36"/>
      <c r="AD422" s="36"/>
      <c r="AE422" s="36"/>
      <c r="AF422" s="39" t="str">
        <f t="shared" si="76"/>
        <v xml:space="preserve"> </v>
      </c>
      <c r="AG422" s="35"/>
      <c r="AH422" s="13"/>
      <c r="AI422" s="36"/>
      <c r="AJ422" s="36"/>
      <c r="AK422" s="36"/>
      <c r="AL422" s="36"/>
      <c r="AM422" s="36"/>
      <c r="AN422" s="36"/>
      <c r="AO422" s="36"/>
      <c r="AP422" s="36"/>
      <c r="AQ422" s="36"/>
      <c r="AR422" s="36"/>
      <c r="AS422" s="36"/>
      <c r="AT422" s="36"/>
      <c r="AU422" s="39" t="str">
        <f t="shared" si="77"/>
        <v xml:space="preserve"> </v>
      </c>
      <c r="AV422" s="24"/>
    </row>
    <row r="423" spans="1:48" ht="15" customHeight="1" outlineLevel="1">
      <c r="A423" s="76">
        <f t="shared" si="74"/>
        <v>0</v>
      </c>
      <c r="B423" s="18">
        <f t="shared" si="78"/>
        <v>0</v>
      </c>
      <c r="C423" s="40"/>
      <c r="D423" s="13"/>
      <c r="E423" s="36"/>
      <c r="F423" s="36"/>
      <c r="G423" s="36"/>
      <c r="H423" s="36"/>
      <c r="I423" s="36"/>
      <c r="J423" s="36"/>
      <c r="K423" s="36"/>
      <c r="L423" s="36"/>
      <c r="M423" s="36"/>
      <c r="N423" s="36"/>
      <c r="O423" s="36"/>
      <c r="P423" s="36"/>
      <c r="Q423" s="38" t="str">
        <f t="shared" si="75"/>
        <v xml:space="preserve"> </v>
      </c>
      <c r="R423" s="40"/>
      <c r="S423" s="13"/>
      <c r="T423" s="36"/>
      <c r="U423" s="36"/>
      <c r="V423" s="36"/>
      <c r="W423" s="36"/>
      <c r="X423" s="36"/>
      <c r="Y423" s="36"/>
      <c r="Z423" s="36"/>
      <c r="AA423" s="36"/>
      <c r="AB423" s="36"/>
      <c r="AC423" s="36"/>
      <c r="AD423" s="36"/>
      <c r="AE423" s="36"/>
      <c r="AF423" s="39" t="str">
        <f t="shared" si="76"/>
        <v xml:space="preserve"> </v>
      </c>
      <c r="AG423" s="40"/>
      <c r="AH423" s="13"/>
      <c r="AI423" s="36"/>
      <c r="AJ423" s="36"/>
      <c r="AK423" s="36"/>
      <c r="AL423" s="36"/>
      <c r="AM423" s="36"/>
      <c r="AN423" s="36"/>
      <c r="AO423" s="36"/>
      <c r="AP423" s="36"/>
      <c r="AQ423" s="36"/>
      <c r="AR423" s="36"/>
      <c r="AS423" s="36"/>
      <c r="AT423" s="36"/>
      <c r="AU423" s="39" t="str">
        <f t="shared" si="77"/>
        <v xml:space="preserve"> </v>
      </c>
      <c r="AV423" s="24"/>
    </row>
    <row r="424" spans="1:48" ht="15" customHeight="1" outlineLevel="1">
      <c r="A424" s="76">
        <f t="shared" si="74"/>
        <v>0</v>
      </c>
      <c r="B424" s="18">
        <f t="shared" si="78"/>
        <v>0</v>
      </c>
      <c r="C424" s="40"/>
      <c r="D424" s="13"/>
      <c r="E424" s="36"/>
      <c r="F424" s="36"/>
      <c r="G424" s="36"/>
      <c r="H424" s="36"/>
      <c r="I424" s="36"/>
      <c r="J424" s="36"/>
      <c r="K424" s="36"/>
      <c r="L424" s="36"/>
      <c r="M424" s="36"/>
      <c r="N424" s="36"/>
      <c r="O424" s="36"/>
      <c r="P424" s="36"/>
      <c r="Q424" s="38" t="str">
        <f t="shared" si="75"/>
        <v xml:space="preserve"> </v>
      </c>
      <c r="R424" s="40"/>
      <c r="S424" s="13"/>
      <c r="T424" s="36"/>
      <c r="U424" s="36"/>
      <c r="V424" s="36"/>
      <c r="W424" s="36"/>
      <c r="X424" s="36"/>
      <c r="Y424" s="36"/>
      <c r="Z424" s="36"/>
      <c r="AA424" s="36"/>
      <c r="AB424" s="36"/>
      <c r="AC424" s="36"/>
      <c r="AD424" s="36"/>
      <c r="AE424" s="36"/>
      <c r="AF424" s="39" t="str">
        <f t="shared" si="76"/>
        <v xml:space="preserve"> </v>
      </c>
      <c r="AG424" s="40"/>
      <c r="AH424" s="13"/>
      <c r="AI424" s="36"/>
      <c r="AJ424" s="36"/>
      <c r="AK424" s="36"/>
      <c r="AL424" s="36"/>
      <c r="AM424" s="36"/>
      <c r="AN424" s="36"/>
      <c r="AO424" s="36"/>
      <c r="AP424" s="36"/>
      <c r="AQ424" s="36"/>
      <c r="AR424" s="36"/>
      <c r="AS424" s="36"/>
      <c r="AT424" s="36"/>
      <c r="AU424" s="39" t="str">
        <f t="shared" si="77"/>
        <v xml:space="preserve"> </v>
      </c>
      <c r="AV424" s="24"/>
    </row>
    <row r="425" spans="1:48" ht="15" customHeight="1" outlineLevel="1">
      <c r="A425" s="76">
        <f t="shared" si="74"/>
        <v>0</v>
      </c>
      <c r="B425" s="18">
        <f t="shared" si="78"/>
        <v>0</v>
      </c>
      <c r="C425" s="40"/>
      <c r="D425" s="13"/>
      <c r="E425" s="36"/>
      <c r="F425" s="36"/>
      <c r="G425" s="36"/>
      <c r="H425" s="36"/>
      <c r="I425" s="36"/>
      <c r="J425" s="36"/>
      <c r="K425" s="36"/>
      <c r="L425" s="36"/>
      <c r="M425" s="36"/>
      <c r="N425" s="36"/>
      <c r="O425" s="36"/>
      <c r="P425" s="36"/>
      <c r="Q425" s="38" t="str">
        <f t="shared" si="75"/>
        <v xml:space="preserve"> </v>
      </c>
      <c r="R425" s="40"/>
      <c r="S425" s="13"/>
      <c r="T425" s="36"/>
      <c r="U425" s="36"/>
      <c r="V425" s="36"/>
      <c r="W425" s="36"/>
      <c r="X425" s="36"/>
      <c r="Y425" s="36"/>
      <c r="Z425" s="36"/>
      <c r="AA425" s="36"/>
      <c r="AB425" s="36"/>
      <c r="AC425" s="36"/>
      <c r="AD425" s="36"/>
      <c r="AE425" s="36"/>
      <c r="AF425" s="39" t="str">
        <f t="shared" si="76"/>
        <v xml:space="preserve"> </v>
      </c>
      <c r="AG425" s="40"/>
      <c r="AH425" s="13"/>
      <c r="AI425" s="36"/>
      <c r="AJ425" s="36"/>
      <c r="AK425" s="36"/>
      <c r="AL425" s="36"/>
      <c r="AM425" s="36"/>
      <c r="AN425" s="36"/>
      <c r="AO425" s="36"/>
      <c r="AP425" s="36"/>
      <c r="AQ425" s="36"/>
      <c r="AR425" s="36"/>
      <c r="AS425" s="36"/>
      <c r="AT425" s="36"/>
      <c r="AU425" s="39" t="str">
        <f t="shared" si="77"/>
        <v xml:space="preserve"> </v>
      </c>
      <c r="AV425" s="24"/>
    </row>
    <row r="426" spans="1:48" ht="15" customHeight="1" outlineLevel="1">
      <c r="A426" s="76">
        <f t="shared" si="74"/>
        <v>0</v>
      </c>
      <c r="B426" s="18">
        <f t="shared" si="78"/>
        <v>0</v>
      </c>
      <c r="C426" s="40"/>
      <c r="D426" s="13"/>
      <c r="E426" s="36"/>
      <c r="F426" s="36"/>
      <c r="G426" s="36"/>
      <c r="H426" s="36"/>
      <c r="I426" s="36"/>
      <c r="J426" s="36"/>
      <c r="K426" s="36"/>
      <c r="L426" s="36"/>
      <c r="M426" s="36"/>
      <c r="N426" s="36"/>
      <c r="O426" s="36"/>
      <c r="P426" s="36"/>
      <c r="Q426" s="38" t="str">
        <f t="shared" si="75"/>
        <v xml:space="preserve"> </v>
      </c>
      <c r="R426" s="40"/>
      <c r="S426" s="13"/>
      <c r="T426" s="36"/>
      <c r="U426" s="36"/>
      <c r="V426" s="36"/>
      <c r="W426" s="36"/>
      <c r="X426" s="36"/>
      <c r="Y426" s="36"/>
      <c r="Z426" s="36"/>
      <c r="AA426" s="36"/>
      <c r="AB426" s="36"/>
      <c r="AC426" s="36"/>
      <c r="AD426" s="36"/>
      <c r="AE426" s="36"/>
      <c r="AF426" s="39" t="str">
        <f t="shared" si="76"/>
        <v xml:space="preserve"> </v>
      </c>
      <c r="AG426" s="40"/>
      <c r="AH426" s="13"/>
      <c r="AI426" s="36"/>
      <c r="AJ426" s="36"/>
      <c r="AK426" s="36"/>
      <c r="AL426" s="36"/>
      <c r="AM426" s="36"/>
      <c r="AN426" s="36"/>
      <c r="AO426" s="36"/>
      <c r="AP426" s="36"/>
      <c r="AQ426" s="36"/>
      <c r="AR426" s="36"/>
      <c r="AS426" s="36"/>
      <c r="AT426" s="36"/>
      <c r="AU426" s="39" t="str">
        <f t="shared" si="77"/>
        <v xml:space="preserve"> </v>
      </c>
      <c r="AV426" s="24"/>
    </row>
    <row r="427" spans="1:48" ht="15" customHeight="1" outlineLevel="1">
      <c r="A427" s="76">
        <f t="shared" si="74"/>
        <v>0</v>
      </c>
      <c r="B427" s="18">
        <f t="shared" si="78"/>
        <v>0</v>
      </c>
      <c r="C427" s="40"/>
      <c r="D427" s="13"/>
      <c r="E427" s="36"/>
      <c r="F427" s="36"/>
      <c r="G427" s="36"/>
      <c r="H427" s="36"/>
      <c r="I427" s="36"/>
      <c r="J427" s="36"/>
      <c r="K427" s="36"/>
      <c r="L427" s="36"/>
      <c r="M427" s="36"/>
      <c r="N427" s="36"/>
      <c r="O427" s="36"/>
      <c r="P427" s="36"/>
      <c r="Q427" s="38" t="str">
        <f t="shared" si="75"/>
        <v xml:space="preserve"> </v>
      </c>
      <c r="R427" s="40"/>
      <c r="S427" s="13"/>
      <c r="T427" s="36"/>
      <c r="U427" s="36"/>
      <c r="V427" s="36"/>
      <c r="W427" s="36"/>
      <c r="X427" s="36"/>
      <c r="Y427" s="36"/>
      <c r="Z427" s="36"/>
      <c r="AA427" s="36"/>
      <c r="AB427" s="36"/>
      <c r="AC427" s="36"/>
      <c r="AD427" s="36"/>
      <c r="AE427" s="36"/>
      <c r="AF427" s="39" t="str">
        <f t="shared" si="76"/>
        <v xml:space="preserve"> </v>
      </c>
      <c r="AG427" s="40"/>
      <c r="AH427" s="13"/>
      <c r="AI427" s="36"/>
      <c r="AJ427" s="36"/>
      <c r="AK427" s="36"/>
      <c r="AL427" s="36"/>
      <c r="AM427" s="36"/>
      <c r="AN427" s="36"/>
      <c r="AO427" s="36"/>
      <c r="AP427" s="36"/>
      <c r="AQ427" s="36"/>
      <c r="AR427" s="36"/>
      <c r="AS427" s="36"/>
      <c r="AT427" s="36"/>
      <c r="AU427" s="39" t="str">
        <f t="shared" si="77"/>
        <v xml:space="preserve"> </v>
      </c>
      <c r="AV427" s="24"/>
    </row>
    <row r="428" spans="1:48" ht="15" customHeight="1" outlineLevel="1">
      <c r="A428" s="76">
        <f t="shared" si="74"/>
        <v>0</v>
      </c>
      <c r="B428" s="18">
        <f t="shared" si="78"/>
        <v>0</v>
      </c>
      <c r="C428" s="40"/>
      <c r="D428" s="13"/>
      <c r="E428" s="36"/>
      <c r="F428" s="36"/>
      <c r="G428" s="36"/>
      <c r="H428" s="36"/>
      <c r="I428" s="36"/>
      <c r="J428" s="36"/>
      <c r="K428" s="36"/>
      <c r="L428" s="36"/>
      <c r="M428" s="36"/>
      <c r="N428" s="36"/>
      <c r="O428" s="36"/>
      <c r="P428" s="36"/>
      <c r="Q428" s="38" t="str">
        <f t="shared" si="75"/>
        <v xml:space="preserve"> </v>
      </c>
      <c r="R428" s="40"/>
      <c r="S428" s="13"/>
      <c r="T428" s="36"/>
      <c r="U428" s="36"/>
      <c r="V428" s="36"/>
      <c r="W428" s="36"/>
      <c r="X428" s="36"/>
      <c r="Y428" s="36"/>
      <c r="Z428" s="36"/>
      <c r="AA428" s="36"/>
      <c r="AB428" s="36"/>
      <c r="AC428" s="36"/>
      <c r="AD428" s="36"/>
      <c r="AE428" s="36"/>
      <c r="AF428" s="39" t="str">
        <f t="shared" si="76"/>
        <v xml:space="preserve"> </v>
      </c>
      <c r="AG428" s="40"/>
      <c r="AH428" s="13"/>
      <c r="AI428" s="36"/>
      <c r="AJ428" s="36"/>
      <c r="AK428" s="36"/>
      <c r="AL428" s="36"/>
      <c r="AM428" s="36"/>
      <c r="AN428" s="36"/>
      <c r="AO428" s="36"/>
      <c r="AP428" s="36"/>
      <c r="AQ428" s="36"/>
      <c r="AR428" s="36"/>
      <c r="AS428" s="36"/>
      <c r="AT428" s="36"/>
      <c r="AU428" s="39" t="str">
        <f t="shared" si="77"/>
        <v xml:space="preserve"> </v>
      </c>
      <c r="AV428" s="24"/>
    </row>
    <row r="429" spans="1:48" ht="15" customHeight="1" outlineLevel="1">
      <c r="A429" s="76">
        <f t="shared" si="74"/>
        <v>0</v>
      </c>
      <c r="B429" s="18">
        <f t="shared" si="78"/>
        <v>0</v>
      </c>
      <c r="C429" s="40"/>
      <c r="D429" s="13"/>
      <c r="E429" s="36"/>
      <c r="F429" s="36"/>
      <c r="G429" s="36"/>
      <c r="H429" s="36"/>
      <c r="I429" s="36"/>
      <c r="J429" s="36"/>
      <c r="K429" s="36"/>
      <c r="L429" s="36"/>
      <c r="M429" s="36"/>
      <c r="N429" s="36"/>
      <c r="O429" s="36"/>
      <c r="P429" s="36"/>
      <c r="Q429" s="38" t="str">
        <f t="shared" si="75"/>
        <v xml:space="preserve"> </v>
      </c>
      <c r="R429" s="40"/>
      <c r="S429" s="13"/>
      <c r="T429" s="36"/>
      <c r="U429" s="36"/>
      <c r="V429" s="36"/>
      <c r="W429" s="36"/>
      <c r="X429" s="36"/>
      <c r="Y429" s="36"/>
      <c r="Z429" s="36"/>
      <c r="AA429" s="36"/>
      <c r="AB429" s="36"/>
      <c r="AC429" s="36"/>
      <c r="AD429" s="36"/>
      <c r="AE429" s="36"/>
      <c r="AF429" s="39" t="str">
        <f t="shared" si="76"/>
        <v xml:space="preserve"> </v>
      </c>
      <c r="AG429" s="40"/>
      <c r="AH429" s="13"/>
      <c r="AI429" s="36"/>
      <c r="AJ429" s="36"/>
      <c r="AK429" s="36"/>
      <c r="AL429" s="36"/>
      <c r="AM429" s="36"/>
      <c r="AN429" s="36"/>
      <c r="AO429" s="36"/>
      <c r="AP429" s="36"/>
      <c r="AQ429" s="36"/>
      <c r="AR429" s="36"/>
      <c r="AS429" s="36"/>
      <c r="AT429" s="36"/>
      <c r="AU429" s="39" t="str">
        <f t="shared" si="77"/>
        <v xml:space="preserve"> </v>
      </c>
      <c r="AV429" s="24"/>
    </row>
    <row r="430" spans="1:48" ht="15" customHeight="1" outlineLevel="1">
      <c r="A430" s="76">
        <f t="shared" si="74"/>
        <v>0</v>
      </c>
      <c r="B430" s="18">
        <f t="shared" si="78"/>
        <v>0</v>
      </c>
      <c r="C430" s="40"/>
      <c r="D430" s="13"/>
      <c r="E430" s="36"/>
      <c r="F430" s="36"/>
      <c r="G430" s="36"/>
      <c r="H430" s="36"/>
      <c r="I430" s="36"/>
      <c r="J430" s="36"/>
      <c r="K430" s="36"/>
      <c r="L430" s="36"/>
      <c r="M430" s="36"/>
      <c r="N430" s="36"/>
      <c r="O430" s="36"/>
      <c r="P430" s="36"/>
      <c r="Q430" s="38" t="str">
        <f t="shared" si="75"/>
        <v xml:space="preserve"> </v>
      </c>
      <c r="R430" s="40"/>
      <c r="S430" s="13"/>
      <c r="T430" s="36"/>
      <c r="U430" s="36"/>
      <c r="V430" s="36"/>
      <c r="W430" s="36"/>
      <c r="X430" s="36"/>
      <c r="Y430" s="36"/>
      <c r="Z430" s="36"/>
      <c r="AA430" s="36"/>
      <c r="AB430" s="36"/>
      <c r="AC430" s="36"/>
      <c r="AD430" s="36"/>
      <c r="AE430" s="36"/>
      <c r="AF430" s="39" t="str">
        <f t="shared" si="76"/>
        <v xml:space="preserve"> </v>
      </c>
      <c r="AG430" s="40"/>
      <c r="AH430" s="13"/>
      <c r="AI430" s="36"/>
      <c r="AJ430" s="36"/>
      <c r="AK430" s="36"/>
      <c r="AL430" s="36"/>
      <c r="AM430" s="36"/>
      <c r="AN430" s="36"/>
      <c r="AO430" s="36"/>
      <c r="AP430" s="36"/>
      <c r="AQ430" s="36"/>
      <c r="AR430" s="36"/>
      <c r="AS430" s="36"/>
      <c r="AT430" s="36"/>
      <c r="AU430" s="39" t="str">
        <f t="shared" si="77"/>
        <v xml:space="preserve"> </v>
      </c>
      <c r="AV430" s="24"/>
    </row>
    <row r="431" spans="1:48" ht="15" customHeight="1" outlineLevel="1">
      <c r="A431" s="76">
        <f t="shared" si="74"/>
        <v>0</v>
      </c>
      <c r="B431" s="18">
        <f t="shared" si="78"/>
        <v>0</v>
      </c>
      <c r="C431" s="40"/>
      <c r="D431" s="13"/>
      <c r="E431" s="36"/>
      <c r="F431" s="36"/>
      <c r="G431" s="36"/>
      <c r="H431" s="36"/>
      <c r="I431" s="36"/>
      <c r="J431" s="36"/>
      <c r="K431" s="36"/>
      <c r="L431" s="36"/>
      <c r="M431" s="36"/>
      <c r="N431" s="36"/>
      <c r="O431" s="36"/>
      <c r="P431" s="36"/>
      <c r="Q431" s="38" t="str">
        <f t="shared" si="75"/>
        <v xml:space="preserve"> </v>
      </c>
      <c r="R431" s="40"/>
      <c r="S431" s="13"/>
      <c r="T431" s="36"/>
      <c r="U431" s="36"/>
      <c r="V431" s="36"/>
      <c r="W431" s="36"/>
      <c r="X431" s="36"/>
      <c r="Y431" s="36"/>
      <c r="Z431" s="36"/>
      <c r="AA431" s="36"/>
      <c r="AB431" s="36"/>
      <c r="AC431" s="36"/>
      <c r="AD431" s="36"/>
      <c r="AE431" s="36"/>
      <c r="AF431" s="39" t="str">
        <f t="shared" si="76"/>
        <v xml:space="preserve"> </v>
      </c>
      <c r="AG431" s="40"/>
      <c r="AH431" s="13"/>
      <c r="AI431" s="36"/>
      <c r="AJ431" s="36"/>
      <c r="AK431" s="36"/>
      <c r="AL431" s="36"/>
      <c r="AM431" s="36"/>
      <c r="AN431" s="36"/>
      <c r="AO431" s="36"/>
      <c r="AP431" s="36"/>
      <c r="AQ431" s="36"/>
      <c r="AR431" s="36"/>
      <c r="AS431" s="36"/>
      <c r="AT431" s="36"/>
      <c r="AU431" s="39" t="str">
        <f t="shared" si="77"/>
        <v xml:space="preserve"> </v>
      </c>
      <c r="AV431" s="25"/>
    </row>
    <row r="432" spans="1:48" ht="15" customHeight="1" outlineLevel="1">
      <c r="A432" s="76">
        <f t="shared" si="74"/>
        <v>0</v>
      </c>
      <c r="B432" s="18">
        <f t="shared" si="78"/>
        <v>0</v>
      </c>
      <c r="C432" s="40"/>
      <c r="D432" s="13"/>
      <c r="E432" s="36"/>
      <c r="F432" s="36"/>
      <c r="G432" s="36"/>
      <c r="H432" s="36"/>
      <c r="I432" s="36"/>
      <c r="J432" s="36"/>
      <c r="K432" s="36"/>
      <c r="L432" s="36"/>
      <c r="M432" s="36"/>
      <c r="N432" s="36"/>
      <c r="O432" s="36"/>
      <c r="P432" s="36"/>
      <c r="Q432" s="38" t="str">
        <f t="shared" si="75"/>
        <v xml:space="preserve"> </v>
      </c>
      <c r="R432" s="40"/>
      <c r="S432" s="13"/>
      <c r="T432" s="36"/>
      <c r="U432" s="36"/>
      <c r="V432" s="36"/>
      <c r="W432" s="36"/>
      <c r="X432" s="36"/>
      <c r="Y432" s="36"/>
      <c r="Z432" s="36"/>
      <c r="AA432" s="36"/>
      <c r="AB432" s="36"/>
      <c r="AC432" s="36"/>
      <c r="AD432" s="36"/>
      <c r="AE432" s="36"/>
      <c r="AF432" s="39" t="str">
        <f t="shared" si="76"/>
        <v xml:space="preserve"> </v>
      </c>
      <c r="AG432" s="40"/>
      <c r="AH432" s="13"/>
      <c r="AI432" s="36"/>
      <c r="AJ432" s="36"/>
      <c r="AK432" s="36"/>
      <c r="AL432" s="36"/>
      <c r="AM432" s="36"/>
      <c r="AN432" s="36"/>
      <c r="AO432" s="36"/>
      <c r="AP432" s="36"/>
      <c r="AQ432" s="36"/>
      <c r="AR432" s="36"/>
      <c r="AS432" s="36"/>
      <c r="AT432" s="36"/>
      <c r="AU432" s="39" t="str">
        <f t="shared" si="77"/>
        <v xml:space="preserve"> </v>
      </c>
      <c r="AV432" s="25"/>
    </row>
    <row r="433" spans="1:48" ht="15" customHeight="1" outlineLevel="1">
      <c r="A433" s="76">
        <f t="shared" si="74"/>
        <v>0</v>
      </c>
      <c r="B433" s="18">
        <f t="shared" si="78"/>
        <v>0</v>
      </c>
      <c r="C433" s="40"/>
      <c r="D433" s="13"/>
      <c r="E433" s="36"/>
      <c r="F433" s="36"/>
      <c r="G433" s="36"/>
      <c r="H433" s="36"/>
      <c r="I433" s="36"/>
      <c r="J433" s="36"/>
      <c r="K433" s="36"/>
      <c r="L433" s="36"/>
      <c r="M433" s="36"/>
      <c r="N433" s="36"/>
      <c r="O433" s="36"/>
      <c r="P433" s="36"/>
      <c r="Q433" s="38" t="str">
        <f t="shared" si="75"/>
        <v xml:space="preserve"> </v>
      </c>
      <c r="R433" s="40"/>
      <c r="S433" s="13"/>
      <c r="T433" s="36"/>
      <c r="U433" s="36"/>
      <c r="V433" s="36"/>
      <c r="W433" s="36"/>
      <c r="X433" s="36"/>
      <c r="Y433" s="36"/>
      <c r="Z433" s="36"/>
      <c r="AA433" s="36"/>
      <c r="AB433" s="36"/>
      <c r="AC433" s="36"/>
      <c r="AD433" s="36"/>
      <c r="AE433" s="36"/>
      <c r="AF433" s="39" t="str">
        <f t="shared" si="76"/>
        <v xml:space="preserve"> </v>
      </c>
      <c r="AG433" s="40"/>
      <c r="AH433" s="13"/>
      <c r="AI433" s="36"/>
      <c r="AJ433" s="36"/>
      <c r="AK433" s="36"/>
      <c r="AL433" s="36"/>
      <c r="AM433" s="36"/>
      <c r="AN433" s="36"/>
      <c r="AO433" s="36"/>
      <c r="AP433" s="36"/>
      <c r="AQ433" s="36"/>
      <c r="AR433" s="36"/>
      <c r="AS433" s="36"/>
      <c r="AT433" s="36"/>
      <c r="AU433" s="39" t="str">
        <f t="shared" si="77"/>
        <v xml:space="preserve"> </v>
      </c>
      <c r="AV433" s="25"/>
    </row>
    <row r="434" spans="1:48" ht="15" customHeight="1" outlineLevel="1">
      <c r="A434" s="76">
        <f t="shared" si="74"/>
        <v>0</v>
      </c>
      <c r="B434" s="18">
        <f t="shared" si="78"/>
        <v>0</v>
      </c>
      <c r="C434" s="40"/>
      <c r="D434" s="13"/>
      <c r="E434" s="36"/>
      <c r="F434" s="36"/>
      <c r="G434" s="36"/>
      <c r="H434" s="36"/>
      <c r="I434" s="36"/>
      <c r="J434" s="36"/>
      <c r="K434" s="36"/>
      <c r="L434" s="36"/>
      <c r="M434" s="36"/>
      <c r="N434" s="36"/>
      <c r="O434" s="36"/>
      <c r="P434" s="36"/>
      <c r="Q434" s="38" t="str">
        <f t="shared" si="75"/>
        <v xml:space="preserve"> </v>
      </c>
      <c r="R434" s="40"/>
      <c r="S434" s="13"/>
      <c r="T434" s="36"/>
      <c r="U434" s="36"/>
      <c r="V434" s="36"/>
      <c r="W434" s="36"/>
      <c r="X434" s="36"/>
      <c r="Y434" s="36"/>
      <c r="Z434" s="36"/>
      <c r="AA434" s="36"/>
      <c r="AB434" s="36"/>
      <c r="AC434" s="36"/>
      <c r="AD434" s="36"/>
      <c r="AE434" s="36"/>
      <c r="AF434" s="39" t="str">
        <f t="shared" si="76"/>
        <v xml:space="preserve"> </v>
      </c>
      <c r="AG434" s="40"/>
      <c r="AH434" s="13"/>
      <c r="AI434" s="36"/>
      <c r="AJ434" s="36"/>
      <c r="AK434" s="36"/>
      <c r="AL434" s="36"/>
      <c r="AM434" s="36"/>
      <c r="AN434" s="36"/>
      <c r="AO434" s="36"/>
      <c r="AP434" s="36"/>
      <c r="AQ434" s="36"/>
      <c r="AR434" s="36"/>
      <c r="AS434" s="36"/>
      <c r="AT434" s="36"/>
      <c r="AU434" s="39" t="str">
        <f t="shared" si="77"/>
        <v xml:space="preserve"> </v>
      </c>
      <c r="AV434" s="25"/>
    </row>
    <row r="435" spans="1:48" ht="15" customHeight="1" outlineLevel="1">
      <c r="A435" s="76">
        <f t="shared" si="74"/>
        <v>0</v>
      </c>
      <c r="B435" s="18">
        <f t="shared" si="78"/>
        <v>0</v>
      </c>
      <c r="C435" s="40"/>
      <c r="D435" s="13"/>
      <c r="E435" s="36"/>
      <c r="F435" s="36"/>
      <c r="G435" s="36"/>
      <c r="H435" s="36"/>
      <c r="I435" s="36"/>
      <c r="J435" s="36"/>
      <c r="K435" s="36"/>
      <c r="L435" s="36"/>
      <c r="M435" s="36"/>
      <c r="N435" s="36"/>
      <c r="O435" s="36"/>
      <c r="P435" s="36"/>
      <c r="Q435" s="38" t="str">
        <f t="shared" si="75"/>
        <v xml:space="preserve"> </v>
      </c>
      <c r="R435" s="40"/>
      <c r="S435" s="13"/>
      <c r="T435" s="36"/>
      <c r="U435" s="36"/>
      <c r="V435" s="36"/>
      <c r="W435" s="36"/>
      <c r="X435" s="36"/>
      <c r="Y435" s="36"/>
      <c r="Z435" s="36"/>
      <c r="AA435" s="36"/>
      <c r="AB435" s="36"/>
      <c r="AC435" s="36"/>
      <c r="AD435" s="36"/>
      <c r="AE435" s="36"/>
      <c r="AF435" s="39" t="str">
        <f t="shared" si="76"/>
        <v xml:space="preserve"> </v>
      </c>
      <c r="AG435" s="40"/>
      <c r="AH435" s="13"/>
      <c r="AI435" s="36"/>
      <c r="AJ435" s="36"/>
      <c r="AK435" s="36"/>
      <c r="AL435" s="36"/>
      <c r="AM435" s="36"/>
      <c r="AN435" s="36"/>
      <c r="AO435" s="36"/>
      <c r="AP435" s="36"/>
      <c r="AQ435" s="36"/>
      <c r="AR435" s="36"/>
      <c r="AS435" s="36"/>
      <c r="AT435" s="36"/>
      <c r="AU435" s="39" t="str">
        <f t="shared" si="77"/>
        <v xml:space="preserve"> </v>
      </c>
      <c r="AV435" s="25"/>
    </row>
    <row r="436" spans="1:48" ht="15" customHeight="1" outlineLevel="1">
      <c r="A436" s="76">
        <f t="shared" si="74"/>
        <v>0</v>
      </c>
      <c r="B436" s="18">
        <f t="shared" si="78"/>
        <v>0</v>
      </c>
      <c r="C436" s="40"/>
      <c r="D436" s="13"/>
      <c r="E436" s="36"/>
      <c r="F436" s="36"/>
      <c r="G436" s="36"/>
      <c r="H436" s="36"/>
      <c r="I436" s="36"/>
      <c r="J436" s="36"/>
      <c r="K436" s="36"/>
      <c r="L436" s="36"/>
      <c r="M436" s="36"/>
      <c r="N436" s="36"/>
      <c r="O436" s="36"/>
      <c r="P436" s="36"/>
      <c r="Q436" s="38" t="str">
        <f t="shared" si="75"/>
        <v xml:space="preserve"> </v>
      </c>
      <c r="R436" s="40"/>
      <c r="S436" s="13"/>
      <c r="T436" s="36"/>
      <c r="U436" s="36"/>
      <c r="V436" s="36"/>
      <c r="W436" s="36"/>
      <c r="X436" s="36"/>
      <c r="Y436" s="36"/>
      <c r="Z436" s="36"/>
      <c r="AA436" s="36"/>
      <c r="AB436" s="36"/>
      <c r="AC436" s="36"/>
      <c r="AD436" s="36"/>
      <c r="AE436" s="36"/>
      <c r="AF436" s="39" t="str">
        <f t="shared" si="76"/>
        <v xml:space="preserve"> </v>
      </c>
      <c r="AG436" s="40"/>
      <c r="AH436" s="13"/>
      <c r="AI436" s="36"/>
      <c r="AJ436" s="36"/>
      <c r="AK436" s="36"/>
      <c r="AL436" s="36"/>
      <c r="AM436" s="36"/>
      <c r="AN436" s="36"/>
      <c r="AO436" s="36"/>
      <c r="AP436" s="36"/>
      <c r="AQ436" s="36"/>
      <c r="AR436" s="36"/>
      <c r="AS436" s="36"/>
      <c r="AT436" s="36"/>
      <c r="AU436" s="39" t="str">
        <f t="shared" si="77"/>
        <v xml:space="preserve"> </v>
      </c>
      <c r="AV436" s="25"/>
    </row>
    <row r="437" spans="1:48" ht="15" customHeight="1" outlineLevel="1">
      <c r="A437" s="76">
        <f t="shared" si="74"/>
        <v>0</v>
      </c>
      <c r="B437" s="18">
        <f t="shared" si="78"/>
        <v>0</v>
      </c>
      <c r="C437" s="40"/>
      <c r="D437" s="13"/>
      <c r="E437" s="36"/>
      <c r="F437" s="36"/>
      <c r="G437" s="36"/>
      <c r="H437" s="36"/>
      <c r="I437" s="36"/>
      <c r="J437" s="36"/>
      <c r="K437" s="36"/>
      <c r="L437" s="36"/>
      <c r="M437" s="36"/>
      <c r="N437" s="36"/>
      <c r="O437" s="36"/>
      <c r="P437" s="36"/>
      <c r="Q437" s="38" t="str">
        <f t="shared" si="75"/>
        <v xml:space="preserve"> </v>
      </c>
      <c r="R437" s="40"/>
      <c r="S437" s="13"/>
      <c r="T437" s="36"/>
      <c r="U437" s="36"/>
      <c r="V437" s="36"/>
      <c r="W437" s="36"/>
      <c r="X437" s="36"/>
      <c r="Y437" s="36"/>
      <c r="Z437" s="36"/>
      <c r="AA437" s="36"/>
      <c r="AB437" s="36"/>
      <c r="AC437" s="36"/>
      <c r="AD437" s="36"/>
      <c r="AE437" s="36"/>
      <c r="AF437" s="39" t="str">
        <f t="shared" si="76"/>
        <v xml:space="preserve"> </v>
      </c>
      <c r="AG437" s="40"/>
      <c r="AH437" s="13"/>
      <c r="AI437" s="36"/>
      <c r="AJ437" s="36"/>
      <c r="AK437" s="36"/>
      <c r="AL437" s="36"/>
      <c r="AM437" s="36"/>
      <c r="AN437" s="36"/>
      <c r="AO437" s="36"/>
      <c r="AP437" s="36"/>
      <c r="AQ437" s="36"/>
      <c r="AR437" s="36"/>
      <c r="AS437" s="36"/>
      <c r="AT437" s="36"/>
      <c r="AU437" s="39" t="str">
        <f t="shared" si="77"/>
        <v xml:space="preserve"> </v>
      </c>
      <c r="AV437" s="25"/>
    </row>
    <row r="438" spans="1:48" ht="15" customHeight="1" outlineLevel="1">
      <c r="A438" s="76">
        <f t="shared" si="74"/>
        <v>0</v>
      </c>
      <c r="B438" s="18">
        <f t="shared" si="78"/>
        <v>0</v>
      </c>
      <c r="C438" s="40"/>
      <c r="D438" s="13"/>
      <c r="E438" s="36"/>
      <c r="F438" s="36"/>
      <c r="G438" s="36"/>
      <c r="H438" s="36"/>
      <c r="I438" s="36"/>
      <c r="J438" s="36"/>
      <c r="K438" s="36"/>
      <c r="L438" s="36"/>
      <c r="M438" s="36"/>
      <c r="N438" s="36"/>
      <c r="O438" s="36"/>
      <c r="P438" s="36"/>
      <c r="Q438" s="38" t="str">
        <f t="shared" si="75"/>
        <v xml:space="preserve"> </v>
      </c>
      <c r="R438" s="40"/>
      <c r="S438" s="13"/>
      <c r="T438" s="36"/>
      <c r="U438" s="36"/>
      <c r="V438" s="36"/>
      <c r="W438" s="36"/>
      <c r="X438" s="36"/>
      <c r="Y438" s="36"/>
      <c r="Z438" s="36"/>
      <c r="AA438" s="36"/>
      <c r="AB438" s="36"/>
      <c r="AC438" s="36"/>
      <c r="AD438" s="36"/>
      <c r="AE438" s="36"/>
      <c r="AF438" s="39" t="str">
        <f t="shared" si="76"/>
        <v xml:space="preserve"> </v>
      </c>
      <c r="AG438" s="40"/>
      <c r="AH438" s="13"/>
      <c r="AI438" s="36"/>
      <c r="AJ438" s="36"/>
      <c r="AK438" s="36"/>
      <c r="AL438" s="36"/>
      <c r="AM438" s="36"/>
      <c r="AN438" s="36"/>
      <c r="AO438" s="36"/>
      <c r="AP438" s="36"/>
      <c r="AQ438" s="36"/>
      <c r="AR438" s="36"/>
      <c r="AS438" s="36"/>
      <c r="AT438" s="36"/>
      <c r="AU438" s="39" t="str">
        <f t="shared" si="77"/>
        <v xml:space="preserve"> </v>
      </c>
      <c r="AV438" s="25"/>
    </row>
    <row r="439" spans="1:48" ht="15" customHeight="1" outlineLevel="1">
      <c r="A439" s="76">
        <f t="shared" si="74"/>
        <v>0</v>
      </c>
      <c r="B439" s="18">
        <f t="shared" si="78"/>
        <v>0</v>
      </c>
      <c r="C439" s="40"/>
      <c r="D439" s="13"/>
      <c r="E439" s="36"/>
      <c r="F439" s="36"/>
      <c r="G439" s="36"/>
      <c r="H439" s="36"/>
      <c r="I439" s="36"/>
      <c r="J439" s="36"/>
      <c r="K439" s="36"/>
      <c r="L439" s="36"/>
      <c r="M439" s="36"/>
      <c r="N439" s="36"/>
      <c r="O439" s="36"/>
      <c r="P439" s="36"/>
      <c r="Q439" s="38" t="str">
        <f t="shared" si="75"/>
        <v xml:space="preserve"> </v>
      </c>
      <c r="R439" s="40"/>
      <c r="S439" s="13"/>
      <c r="T439" s="36"/>
      <c r="U439" s="36"/>
      <c r="V439" s="36"/>
      <c r="W439" s="36"/>
      <c r="X439" s="36"/>
      <c r="Y439" s="36"/>
      <c r="Z439" s="36"/>
      <c r="AA439" s="36"/>
      <c r="AB439" s="36"/>
      <c r="AC439" s="36"/>
      <c r="AD439" s="36"/>
      <c r="AE439" s="36"/>
      <c r="AF439" s="41" t="str">
        <f t="shared" si="76"/>
        <v xml:space="preserve"> </v>
      </c>
      <c r="AG439" s="40"/>
      <c r="AH439" s="13"/>
      <c r="AI439" s="36"/>
      <c r="AJ439" s="36"/>
      <c r="AK439" s="36"/>
      <c r="AL439" s="36"/>
      <c r="AM439" s="36"/>
      <c r="AN439" s="36"/>
      <c r="AO439" s="36"/>
      <c r="AP439" s="36"/>
      <c r="AQ439" s="36"/>
      <c r="AR439" s="36"/>
      <c r="AS439" s="36"/>
      <c r="AT439" s="36"/>
      <c r="AU439" s="39" t="str">
        <f t="shared" si="77"/>
        <v xml:space="preserve"> </v>
      </c>
      <c r="AV439" s="25"/>
    </row>
    <row r="440" spans="1:48" ht="15" customHeight="1" outlineLevel="1">
      <c r="A440" s="76">
        <f t="shared" si="74"/>
        <v>0</v>
      </c>
      <c r="B440" s="18">
        <f t="shared" si="78"/>
        <v>0</v>
      </c>
      <c r="C440" s="40"/>
      <c r="D440" s="13"/>
      <c r="E440" s="36"/>
      <c r="F440" s="36"/>
      <c r="G440" s="36"/>
      <c r="H440" s="36"/>
      <c r="I440" s="36"/>
      <c r="J440" s="36"/>
      <c r="K440" s="36"/>
      <c r="L440" s="36"/>
      <c r="M440" s="36"/>
      <c r="N440" s="36"/>
      <c r="O440" s="36"/>
      <c r="P440" s="36"/>
      <c r="Q440" s="38" t="str">
        <f t="shared" si="75"/>
        <v xml:space="preserve"> </v>
      </c>
      <c r="R440" s="40"/>
      <c r="S440" s="13"/>
      <c r="T440" s="36"/>
      <c r="U440" s="36"/>
      <c r="V440" s="36"/>
      <c r="W440" s="36"/>
      <c r="X440" s="36"/>
      <c r="Y440" s="36"/>
      <c r="Z440" s="36"/>
      <c r="AA440" s="36"/>
      <c r="AB440" s="36"/>
      <c r="AC440" s="36"/>
      <c r="AD440" s="36"/>
      <c r="AE440" s="36"/>
      <c r="AF440" s="41" t="str">
        <f t="shared" si="76"/>
        <v xml:space="preserve"> </v>
      </c>
      <c r="AG440" s="40"/>
      <c r="AH440" s="13"/>
      <c r="AI440" s="36"/>
      <c r="AJ440" s="36"/>
      <c r="AK440" s="36"/>
      <c r="AL440" s="36"/>
      <c r="AM440" s="36"/>
      <c r="AN440" s="36"/>
      <c r="AO440" s="36"/>
      <c r="AP440" s="36"/>
      <c r="AQ440" s="36"/>
      <c r="AR440" s="36"/>
      <c r="AS440" s="36"/>
      <c r="AT440" s="36"/>
      <c r="AU440" s="39" t="str">
        <f t="shared" si="77"/>
        <v xml:space="preserve"> </v>
      </c>
      <c r="AV440" s="25"/>
    </row>
    <row r="441" spans="1:48" ht="15" customHeight="1">
      <c r="A441" s="76">
        <f>IF((SUM(D441:Q441)+SUM(R441:AF441)+SUM(AG441:AU441))=0,0,1)</f>
        <v>0</v>
      </c>
      <c r="B441" s="119"/>
      <c r="C441" s="11" t="s">
        <v>7</v>
      </c>
      <c r="D441" s="26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8"/>
      <c r="Q441" s="80">
        <f>COUNTIF(Q443:Q467,"-")</f>
        <v>0</v>
      </c>
      <c r="R441" s="11" t="s">
        <v>7</v>
      </c>
      <c r="S441" s="29"/>
      <c r="T441" s="29"/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30"/>
      <c r="AF441" s="31">
        <f>COUNTIF(AF443:AF467,"-")</f>
        <v>0</v>
      </c>
      <c r="AG441" s="11" t="s">
        <v>7</v>
      </c>
      <c r="AH441" s="29"/>
      <c r="AI441" s="29"/>
      <c r="AJ441" s="29"/>
      <c r="AK441" s="29"/>
      <c r="AL441" s="29"/>
      <c r="AM441" s="29"/>
      <c r="AN441" s="29"/>
      <c r="AO441" s="29"/>
      <c r="AP441" s="29"/>
      <c r="AQ441" s="29"/>
      <c r="AR441" s="29"/>
      <c r="AS441" s="29"/>
      <c r="AT441" s="30"/>
      <c r="AU441" s="31">
        <f>COUNTIF(AU443:AU467,"-")</f>
        <v>0</v>
      </c>
      <c r="AV441" s="25"/>
    </row>
    <row r="442" spans="1:48" ht="15" customHeight="1">
      <c r="A442" s="76">
        <f aca="true" t="shared" si="79" ref="A442:A467">IF((SUM(D442:Q442)+SUM(R442:AF442)+SUM(AG442:AU442))=0,0,1)</f>
        <v>0</v>
      </c>
      <c r="B442" s="120"/>
      <c r="C442" s="11" t="s">
        <v>8</v>
      </c>
      <c r="D442" s="26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8"/>
      <c r="Q442" s="80">
        <f>COUNTIF(Q443:Q467,"-")+COUNTIF(Q443:Q467,"+")</f>
        <v>0</v>
      </c>
      <c r="R442" s="11" t="s">
        <v>8</v>
      </c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30"/>
      <c r="AF442" s="31">
        <f>COUNTIF(AF443:AF467,"-")+COUNTIF(AF443:AF467,"+")</f>
        <v>0</v>
      </c>
      <c r="AG442" s="11" t="s">
        <v>8</v>
      </c>
      <c r="AH442" s="29"/>
      <c r="AI442" s="29"/>
      <c r="AJ442" s="29"/>
      <c r="AK442" s="29"/>
      <c r="AL442" s="29"/>
      <c r="AM442" s="29"/>
      <c r="AN442" s="29"/>
      <c r="AO442" s="29"/>
      <c r="AP442" s="29"/>
      <c r="AQ442" s="29"/>
      <c r="AR442" s="29"/>
      <c r="AS442" s="29"/>
      <c r="AT442" s="30"/>
      <c r="AU442" s="31">
        <f>COUNTIF(AU443:AU467,"-")+COUNTIF(AU443:AU467,"+")</f>
        <v>0</v>
      </c>
      <c r="AV442" s="25"/>
    </row>
    <row r="443" spans="1:48" ht="15" customHeight="1" outlineLevel="1">
      <c r="A443" s="76">
        <f t="shared" si="79"/>
        <v>0</v>
      </c>
      <c r="B443" s="18">
        <f>B441</f>
        <v>0</v>
      </c>
      <c r="C443" s="35"/>
      <c r="D443" s="13"/>
      <c r="E443" s="36"/>
      <c r="F443" s="36"/>
      <c r="G443" s="36"/>
      <c r="H443" s="36"/>
      <c r="I443" s="36"/>
      <c r="J443" s="36"/>
      <c r="K443" s="36"/>
      <c r="L443" s="36"/>
      <c r="M443" s="36"/>
      <c r="N443" s="37"/>
      <c r="O443" s="36"/>
      <c r="P443" s="36"/>
      <c r="Q443" s="38" t="str">
        <f>IF(C443&gt;0,IF(AND(E443&lt;=$E$6,F443&lt;=$F$6,G443&lt;=$G$6,H443&lt;=$H$6,I443&lt;=$I$6,J443&lt;=$J$6,K443&lt;=$K$6,L443&lt;=$L$6,M443&lt;=$M$6,N443&lt;=$N$6,O443&lt;=$O$6,P443&lt;=$P$6),"+","-")," ")</f>
        <v xml:space="preserve"> </v>
      </c>
      <c r="R443" s="35"/>
      <c r="S443" s="13"/>
      <c r="T443" s="36"/>
      <c r="U443" s="36"/>
      <c r="V443" s="36"/>
      <c r="W443" s="36"/>
      <c r="X443" s="36"/>
      <c r="Y443" s="36"/>
      <c r="Z443" s="36"/>
      <c r="AA443" s="36"/>
      <c r="AB443" s="36"/>
      <c r="AC443" s="36"/>
      <c r="AD443" s="36"/>
      <c r="AE443" s="36"/>
      <c r="AF443" s="39" t="str">
        <f>IF(S443&gt;0,IF(AND(T443&lt;=$T$6,U443&lt;=$U$6,V443&lt;=$V$6,W443&lt;=$W$6,X443&lt;=$X$6,Y443&lt;=$Y$6,Z443&lt;=$Z$6,AA443&lt;=$AA$6,AB443&lt;=$AB$6,AC443&lt;=$AC$6,AD443&lt;=$AD$6,AE443&lt;=$AE$6),"+","-")," ")</f>
        <v xml:space="preserve"> </v>
      </c>
      <c r="AG443" s="35"/>
      <c r="AH443" s="13"/>
      <c r="AI443" s="36"/>
      <c r="AJ443" s="36"/>
      <c r="AK443" s="36"/>
      <c r="AL443" s="36"/>
      <c r="AM443" s="36"/>
      <c r="AN443" s="36"/>
      <c r="AO443" s="36"/>
      <c r="AP443" s="36"/>
      <c r="AQ443" s="36"/>
      <c r="AR443" s="36"/>
      <c r="AS443" s="36"/>
      <c r="AT443" s="36"/>
      <c r="AU443" s="39" t="str">
        <f>IF(AG443&gt;0,IF(AND(AI443&lt;=$AI$6,AJ443&lt;=$AJ$6,AK443&lt;=$AK$6,AL443&lt;=$AL$6,AM443&lt;=$AM$6,AN443&lt;=$AN$6,AO443&lt;=$AO$6,AP443&lt;=$AP$6,AT443&lt;=$AT$6,AQ443&lt;=$AQ$6,AR443&lt;=$AR$6,AS443&lt;=$AS$6),"+","-")," ")</f>
        <v xml:space="preserve"> </v>
      </c>
      <c r="AV443" s="24"/>
    </row>
    <row r="444" spans="1:48" ht="15" customHeight="1" outlineLevel="1">
      <c r="A444" s="76">
        <f t="shared" si="79"/>
        <v>0</v>
      </c>
      <c r="B444" s="18">
        <f>B443</f>
        <v>0</v>
      </c>
      <c r="C444" s="35"/>
      <c r="D444" s="13"/>
      <c r="E444" s="36"/>
      <c r="F444" s="36"/>
      <c r="G444" s="36"/>
      <c r="H444" s="36"/>
      <c r="I444" s="36"/>
      <c r="J444" s="36"/>
      <c r="K444" s="36"/>
      <c r="L444" s="36"/>
      <c r="M444" s="36"/>
      <c r="N444" s="36"/>
      <c r="O444" s="36"/>
      <c r="P444" s="36"/>
      <c r="Q444" s="38" t="str">
        <f aca="true" t="shared" si="80" ref="Q444:Q467">IF(C444&gt;0,IF(AND(E444&lt;=$E$6,F444&lt;=$F$6,G444&lt;=$G$6,H444&lt;=$H$6,I444&lt;=$I$6,J444&lt;=$J$6,K444&lt;=$K$6,L444&lt;=$L$6,M444&lt;=$M$6,N444&lt;=$N$6,O444&lt;=$O$6,P444&lt;=$P$6),"+","-")," ")</f>
        <v xml:space="preserve"> </v>
      </c>
      <c r="R444" s="35"/>
      <c r="S444" s="13"/>
      <c r="T444" s="36"/>
      <c r="U444" s="36"/>
      <c r="V444" s="36"/>
      <c r="W444" s="36"/>
      <c r="X444" s="36"/>
      <c r="Y444" s="36"/>
      <c r="Z444" s="36"/>
      <c r="AA444" s="36"/>
      <c r="AB444" s="36"/>
      <c r="AC444" s="36"/>
      <c r="AD444" s="36"/>
      <c r="AE444" s="36"/>
      <c r="AF444" s="39" t="str">
        <f aca="true" t="shared" si="81" ref="AF444:AF467">IF(S444&gt;0,IF(AND(T444&lt;=$T$6,U444&lt;=$U$6,V444&lt;=$V$6,W444&lt;=$W$6,X444&lt;=$X$6,Y444&lt;=$Y$6,Z444&lt;=$Z$6,AA444&lt;=$AA$6,AB444&lt;=$AB$6,AC444&lt;=$AC$6,AD444&lt;=$AD$6,AE444&lt;=$AE$6),"+","-")," ")</f>
        <v xml:space="preserve"> </v>
      </c>
      <c r="AG444" s="35"/>
      <c r="AH444" s="13"/>
      <c r="AI444" s="36"/>
      <c r="AJ444" s="36"/>
      <c r="AK444" s="36"/>
      <c r="AL444" s="36"/>
      <c r="AM444" s="36"/>
      <c r="AN444" s="36"/>
      <c r="AO444" s="36"/>
      <c r="AP444" s="36"/>
      <c r="AQ444" s="36"/>
      <c r="AR444" s="36"/>
      <c r="AS444" s="36"/>
      <c r="AT444" s="36"/>
      <c r="AU444" s="39" t="str">
        <f aca="true" t="shared" si="82" ref="AU444:AU467">IF(AG444&gt;0,IF(AND(AI444&lt;=$AI$6,AJ444&lt;=$AJ$6,AK444&lt;=$AK$6,AL444&lt;=$AL$6,AM444&lt;=$AM$6,AN444&lt;=$AN$6,AO444&lt;=$AO$6,AP444&lt;=$AP$6,AT444&lt;=$AT$6,AQ444&lt;=$AQ$6,AR444&lt;=$AR$6,AS444&lt;=$AS$6),"+","-")," ")</f>
        <v xml:space="preserve"> </v>
      </c>
      <c r="AV444" s="24"/>
    </row>
    <row r="445" spans="1:48" ht="15" customHeight="1" outlineLevel="1">
      <c r="A445" s="76">
        <f t="shared" si="79"/>
        <v>0</v>
      </c>
      <c r="B445" s="18">
        <f aca="true" t="shared" si="83" ref="B445:B467">B444</f>
        <v>0</v>
      </c>
      <c r="C445" s="35"/>
      <c r="D445" s="13"/>
      <c r="E445" s="36"/>
      <c r="F445" s="36"/>
      <c r="G445" s="36"/>
      <c r="H445" s="36"/>
      <c r="I445" s="36"/>
      <c r="J445" s="36"/>
      <c r="K445" s="36"/>
      <c r="L445" s="36"/>
      <c r="M445" s="36"/>
      <c r="N445" s="36"/>
      <c r="O445" s="36"/>
      <c r="P445" s="36"/>
      <c r="Q445" s="38" t="str">
        <f t="shared" si="80"/>
        <v xml:space="preserve"> </v>
      </c>
      <c r="R445" s="35"/>
      <c r="S445" s="13"/>
      <c r="T445" s="36"/>
      <c r="U445" s="36"/>
      <c r="V445" s="36"/>
      <c r="W445" s="36"/>
      <c r="X445" s="36"/>
      <c r="Y445" s="36"/>
      <c r="Z445" s="36"/>
      <c r="AA445" s="36"/>
      <c r="AB445" s="36"/>
      <c r="AC445" s="36"/>
      <c r="AD445" s="36"/>
      <c r="AE445" s="36"/>
      <c r="AF445" s="39" t="str">
        <f t="shared" si="81"/>
        <v xml:space="preserve"> </v>
      </c>
      <c r="AG445" s="35"/>
      <c r="AH445" s="13"/>
      <c r="AI445" s="36"/>
      <c r="AJ445" s="36"/>
      <c r="AK445" s="36"/>
      <c r="AL445" s="36"/>
      <c r="AM445" s="36"/>
      <c r="AN445" s="36"/>
      <c r="AO445" s="36"/>
      <c r="AP445" s="36"/>
      <c r="AQ445" s="36"/>
      <c r="AR445" s="36"/>
      <c r="AS445" s="36"/>
      <c r="AT445" s="36"/>
      <c r="AU445" s="39" t="str">
        <f t="shared" si="82"/>
        <v xml:space="preserve"> </v>
      </c>
      <c r="AV445" s="24"/>
    </row>
    <row r="446" spans="1:48" ht="15" customHeight="1" outlineLevel="1">
      <c r="A446" s="76">
        <f t="shared" si="79"/>
        <v>0</v>
      </c>
      <c r="B446" s="18">
        <f t="shared" si="83"/>
        <v>0</v>
      </c>
      <c r="C446" s="35"/>
      <c r="D446" s="13"/>
      <c r="E446" s="36"/>
      <c r="F446" s="36"/>
      <c r="G446" s="36"/>
      <c r="H446" s="36"/>
      <c r="I446" s="36"/>
      <c r="J446" s="36"/>
      <c r="K446" s="36"/>
      <c r="L446" s="36"/>
      <c r="M446" s="36"/>
      <c r="N446" s="36"/>
      <c r="O446" s="36"/>
      <c r="P446" s="36"/>
      <c r="Q446" s="38" t="str">
        <f t="shared" si="80"/>
        <v xml:space="preserve"> </v>
      </c>
      <c r="R446" s="35"/>
      <c r="S446" s="13"/>
      <c r="T446" s="36"/>
      <c r="U446" s="36"/>
      <c r="V446" s="36"/>
      <c r="W446" s="36"/>
      <c r="X446" s="36"/>
      <c r="Y446" s="36"/>
      <c r="Z446" s="36"/>
      <c r="AA446" s="36"/>
      <c r="AB446" s="36"/>
      <c r="AC446" s="36"/>
      <c r="AD446" s="36"/>
      <c r="AE446" s="36"/>
      <c r="AF446" s="39" t="str">
        <f t="shared" si="81"/>
        <v xml:space="preserve"> </v>
      </c>
      <c r="AG446" s="35"/>
      <c r="AH446" s="13"/>
      <c r="AI446" s="36"/>
      <c r="AJ446" s="36"/>
      <c r="AK446" s="36"/>
      <c r="AL446" s="36"/>
      <c r="AM446" s="36"/>
      <c r="AN446" s="36"/>
      <c r="AO446" s="36"/>
      <c r="AP446" s="36"/>
      <c r="AQ446" s="36"/>
      <c r="AR446" s="36"/>
      <c r="AS446" s="36"/>
      <c r="AT446" s="36"/>
      <c r="AU446" s="39" t="str">
        <f t="shared" si="82"/>
        <v xml:space="preserve"> </v>
      </c>
      <c r="AV446" s="24"/>
    </row>
    <row r="447" spans="1:48" ht="15" customHeight="1" outlineLevel="1">
      <c r="A447" s="76">
        <f t="shared" si="79"/>
        <v>0</v>
      </c>
      <c r="B447" s="18">
        <f t="shared" si="83"/>
        <v>0</v>
      </c>
      <c r="C447" s="35"/>
      <c r="D447" s="13"/>
      <c r="E447" s="36"/>
      <c r="F447" s="36"/>
      <c r="G447" s="36"/>
      <c r="H447" s="36"/>
      <c r="I447" s="36"/>
      <c r="J447" s="36"/>
      <c r="K447" s="36"/>
      <c r="L447" s="36"/>
      <c r="M447" s="36"/>
      <c r="N447" s="36"/>
      <c r="O447" s="36"/>
      <c r="P447" s="36"/>
      <c r="Q447" s="38" t="str">
        <f t="shared" si="80"/>
        <v xml:space="preserve"> </v>
      </c>
      <c r="R447" s="35"/>
      <c r="S447" s="13"/>
      <c r="T447" s="36"/>
      <c r="U447" s="36"/>
      <c r="V447" s="36"/>
      <c r="W447" s="36"/>
      <c r="X447" s="36"/>
      <c r="Y447" s="36"/>
      <c r="Z447" s="36"/>
      <c r="AA447" s="36"/>
      <c r="AB447" s="36"/>
      <c r="AC447" s="36"/>
      <c r="AD447" s="36"/>
      <c r="AE447" s="36"/>
      <c r="AF447" s="39" t="str">
        <f t="shared" si="81"/>
        <v xml:space="preserve"> </v>
      </c>
      <c r="AG447" s="35"/>
      <c r="AH447" s="13"/>
      <c r="AI447" s="36"/>
      <c r="AJ447" s="36"/>
      <c r="AK447" s="36"/>
      <c r="AL447" s="36"/>
      <c r="AM447" s="36"/>
      <c r="AN447" s="36"/>
      <c r="AO447" s="36"/>
      <c r="AP447" s="36"/>
      <c r="AQ447" s="36"/>
      <c r="AR447" s="36"/>
      <c r="AS447" s="36"/>
      <c r="AT447" s="36"/>
      <c r="AU447" s="39" t="str">
        <f t="shared" si="82"/>
        <v xml:space="preserve"> </v>
      </c>
      <c r="AV447" s="24"/>
    </row>
    <row r="448" spans="1:48" ht="15" customHeight="1" outlineLevel="1">
      <c r="A448" s="76">
        <f t="shared" si="79"/>
        <v>0</v>
      </c>
      <c r="B448" s="18">
        <f t="shared" si="83"/>
        <v>0</v>
      </c>
      <c r="C448" s="35"/>
      <c r="D448" s="13"/>
      <c r="E448" s="36"/>
      <c r="F448" s="36"/>
      <c r="G448" s="36"/>
      <c r="H448" s="36"/>
      <c r="I448" s="36"/>
      <c r="J448" s="36"/>
      <c r="K448" s="36"/>
      <c r="L448" s="36"/>
      <c r="M448" s="36"/>
      <c r="N448" s="36"/>
      <c r="O448" s="36"/>
      <c r="P448" s="36"/>
      <c r="Q448" s="38" t="str">
        <f t="shared" si="80"/>
        <v xml:space="preserve"> </v>
      </c>
      <c r="R448" s="35"/>
      <c r="S448" s="13"/>
      <c r="T448" s="36"/>
      <c r="U448" s="36"/>
      <c r="V448" s="36"/>
      <c r="W448" s="36"/>
      <c r="X448" s="36"/>
      <c r="Y448" s="36"/>
      <c r="Z448" s="36"/>
      <c r="AA448" s="36"/>
      <c r="AB448" s="36"/>
      <c r="AC448" s="36"/>
      <c r="AD448" s="36"/>
      <c r="AE448" s="36"/>
      <c r="AF448" s="39" t="str">
        <f t="shared" si="81"/>
        <v xml:space="preserve"> </v>
      </c>
      <c r="AG448" s="35"/>
      <c r="AH448" s="13"/>
      <c r="AI448" s="36"/>
      <c r="AJ448" s="36"/>
      <c r="AK448" s="36"/>
      <c r="AL448" s="36"/>
      <c r="AM448" s="36"/>
      <c r="AN448" s="36"/>
      <c r="AO448" s="36"/>
      <c r="AP448" s="36"/>
      <c r="AQ448" s="36"/>
      <c r="AR448" s="36"/>
      <c r="AS448" s="36"/>
      <c r="AT448" s="36"/>
      <c r="AU448" s="39" t="str">
        <f t="shared" si="82"/>
        <v xml:space="preserve"> </v>
      </c>
      <c r="AV448" s="24"/>
    </row>
    <row r="449" spans="1:48" ht="15" customHeight="1" outlineLevel="1">
      <c r="A449" s="76">
        <f t="shared" si="79"/>
        <v>0</v>
      </c>
      <c r="B449" s="18">
        <f t="shared" si="83"/>
        <v>0</v>
      </c>
      <c r="C449" s="35"/>
      <c r="D449" s="13"/>
      <c r="E449" s="36"/>
      <c r="F449" s="36"/>
      <c r="G449" s="36"/>
      <c r="H449" s="36"/>
      <c r="I449" s="36"/>
      <c r="J449" s="36"/>
      <c r="K449" s="36"/>
      <c r="L449" s="36"/>
      <c r="M449" s="36"/>
      <c r="N449" s="36"/>
      <c r="O449" s="36"/>
      <c r="P449" s="36"/>
      <c r="Q449" s="38" t="str">
        <f t="shared" si="80"/>
        <v xml:space="preserve"> </v>
      </c>
      <c r="R449" s="35"/>
      <c r="S449" s="13"/>
      <c r="T449" s="36"/>
      <c r="U449" s="36"/>
      <c r="V449" s="36"/>
      <c r="W449" s="36"/>
      <c r="X449" s="36"/>
      <c r="Y449" s="36"/>
      <c r="Z449" s="36"/>
      <c r="AA449" s="36"/>
      <c r="AB449" s="36"/>
      <c r="AC449" s="36"/>
      <c r="AD449" s="36"/>
      <c r="AE449" s="36"/>
      <c r="AF449" s="39" t="str">
        <f t="shared" si="81"/>
        <v xml:space="preserve"> </v>
      </c>
      <c r="AG449" s="35"/>
      <c r="AH449" s="13"/>
      <c r="AI449" s="36"/>
      <c r="AJ449" s="36"/>
      <c r="AK449" s="36"/>
      <c r="AL449" s="36"/>
      <c r="AM449" s="36"/>
      <c r="AN449" s="36"/>
      <c r="AO449" s="36"/>
      <c r="AP449" s="36"/>
      <c r="AQ449" s="36"/>
      <c r="AR449" s="36"/>
      <c r="AS449" s="36"/>
      <c r="AT449" s="36"/>
      <c r="AU449" s="39" t="str">
        <f t="shared" si="82"/>
        <v xml:space="preserve"> </v>
      </c>
      <c r="AV449" s="24"/>
    </row>
    <row r="450" spans="1:48" ht="15" customHeight="1" outlineLevel="1">
      <c r="A450" s="76">
        <f t="shared" si="79"/>
        <v>0</v>
      </c>
      <c r="B450" s="18">
        <f t="shared" si="83"/>
        <v>0</v>
      </c>
      <c r="C450" s="40"/>
      <c r="D450" s="13"/>
      <c r="E450" s="36"/>
      <c r="F450" s="36"/>
      <c r="G450" s="36"/>
      <c r="H450" s="36"/>
      <c r="I450" s="36"/>
      <c r="J450" s="36"/>
      <c r="K450" s="36"/>
      <c r="L450" s="36"/>
      <c r="M450" s="36"/>
      <c r="N450" s="36"/>
      <c r="O450" s="36"/>
      <c r="P450" s="36"/>
      <c r="Q450" s="38" t="str">
        <f t="shared" si="80"/>
        <v xml:space="preserve"> </v>
      </c>
      <c r="R450" s="40"/>
      <c r="S450" s="13"/>
      <c r="T450" s="36"/>
      <c r="U450" s="36"/>
      <c r="V450" s="36"/>
      <c r="W450" s="36"/>
      <c r="X450" s="36"/>
      <c r="Y450" s="36"/>
      <c r="Z450" s="36"/>
      <c r="AA450" s="36"/>
      <c r="AB450" s="36"/>
      <c r="AC450" s="36"/>
      <c r="AD450" s="36"/>
      <c r="AE450" s="36"/>
      <c r="AF450" s="39" t="str">
        <f t="shared" si="81"/>
        <v xml:space="preserve"> </v>
      </c>
      <c r="AG450" s="40"/>
      <c r="AH450" s="13"/>
      <c r="AI450" s="36"/>
      <c r="AJ450" s="36"/>
      <c r="AK450" s="36"/>
      <c r="AL450" s="36"/>
      <c r="AM450" s="36"/>
      <c r="AN450" s="36"/>
      <c r="AO450" s="36"/>
      <c r="AP450" s="36"/>
      <c r="AQ450" s="36"/>
      <c r="AR450" s="36"/>
      <c r="AS450" s="36"/>
      <c r="AT450" s="36"/>
      <c r="AU450" s="39" t="str">
        <f t="shared" si="82"/>
        <v xml:space="preserve"> </v>
      </c>
      <c r="AV450" s="24"/>
    </row>
    <row r="451" spans="1:48" ht="15" customHeight="1" outlineLevel="1">
      <c r="A451" s="76">
        <f t="shared" si="79"/>
        <v>0</v>
      </c>
      <c r="B451" s="18">
        <f t="shared" si="83"/>
        <v>0</v>
      </c>
      <c r="C451" s="40"/>
      <c r="D451" s="13"/>
      <c r="E451" s="36"/>
      <c r="F451" s="36"/>
      <c r="G451" s="36"/>
      <c r="H451" s="36"/>
      <c r="I451" s="36"/>
      <c r="J451" s="36"/>
      <c r="K451" s="36"/>
      <c r="L451" s="36"/>
      <c r="M451" s="36"/>
      <c r="N451" s="36"/>
      <c r="O451" s="36"/>
      <c r="P451" s="36"/>
      <c r="Q451" s="38" t="str">
        <f t="shared" si="80"/>
        <v xml:space="preserve"> </v>
      </c>
      <c r="R451" s="40"/>
      <c r="S451" s="13"/>
      <c r="T451" s="36"/>
      <c r="U451" s="36"/>
      <c r="V451" s="36"/>
      <c r="W451" s="36"/>
      <c r="X451" s="36"/>
      <c r="Y451" s="36"/>
      <c r="Z451" s="36"/>
      <c r="AA451" s="36"/>
      <c r="AB451" s="36"/>
      <c r="AC451" s="36"/>
      <c r="AD451" s="36"/>
      <c r="AE451" s="36"/>
      <c r="AF451" s="39" t="str">
        <f t="shared" si="81"/>
        <v xml:space="preserve"> </v>
      </c>
      <c r="AG451" s="40"/>
      <c r="AH451" s="13"/>
      <c r="AI451" s="36"/>
      <c r="AJ451" s="36"/>
      <c r="AK451" s="36"/>
      <c r="AL451" s="36"/>
      <c r="AM451" s="36"/>
      <c r="AN451" s="36"/>
      <c r="AO451" s="36"/>
      <c r="AP451" s="36"/>
      <c r="AQ451" s="36"/>
      <c r="AR451" s="36"/>
      <c r="AS451" s="36"/>
      <c r="AT451" s="36"/>
      <c r="AU451" s="39" t="str">
        <f t="shared" si="82"/>
        <v xml:space="preserve"> </v>
      </c>
      <c r="AV451" s="24"/>
    </row>
    <row r="452" spans="1:48" ht="15" customHeight="1" outlineLevel="1">
      <c r="A452" s="76">
        <f t="shared" si="79"/>
        <v>0</v>
      </c>
      <c r="B452" s="18">
        <f t="shared" si="83"/>
        <v>0</v>
      </c>
      <c r="C452" s="40"/>
      <c r="D452" s="13"/>
      <c r="E452" s="36"/>
      <c r="F452" s="36"/>
      <c r="G452" s="36"/>
      <c r="H452" s="36"/>
      <c r="I452" s="36"/>
      <c r="J452" s="36"/>
      <c r="K452" s="36"/>
      <c r="L452" s="36"/>
      <c r="M452" s="36"/>
      <c r="N452" s="36"/>
      <c r="O452" s="36"/>
      <c r="P452" s="36"/>
      <c r="Q452" s="38" t="str">
        <f t="shared" si="80"/>
        <v xml:space="preserve"> </v>
      </c>
      <c r="R452" s="40"/>
      <c r="S452" s="13"/>
      <c r="T452" s="36"/>
      <c r="U452" s="36"/>
      <c r="V452" s="36"/>
      <c r="W452" s="36"/>
      <c r="X452" s="36"/>
      <c r="Y452" s="36"/>
      <c r="Z452" s="36"/>
      <c r="AA452" s="36"/>
      <c r="AB452" s="36"/>
      <c r="AC452" s="36"/>
      <c r="AD452" s="36"/>
      <c r="AE452" s="36"/>
      <c r="AF452" s="39" t="str">
        <f t="shared" si="81"/>
        <v xml:space="preserve"> </v>
      </c>
      <c r="AG452" s="40"/>
      <c r="AH452" s="13"/>
      <c r="AI452" s="36"/>
      <c r="AJ452" s="36"/>
      <c r="AK452" s="36"/>
      <c r="AL452" s="36"/>
      <c r="AM452" s="36"/>
      <c r="AN452" s="36"/>
      <c r="AO452" s="36"/>
      <c r="AP452" s="36"/>
      <c r="AQ452" s="36"/>
      <c r="AR452" s="36"/>
      <c r="AS452" s="36"/>
      <c r="AT452" s="36"/>
      <c r="AU452" s="39" t="str">
        <f t="shared" si="82"/>
        <v xml:space="preserve"> </v>
      </c>
      <c r="AV452" s="24"/>
    </row>
    <row r="453" spans="1:48" ht="15" customHeight="1" outlineLevel="1">
      <c r="A453" s="76">
        <f t="shared" si="79"/>
        <v>0</v>
      </c>
      <c r="B453" s="18">
        <f t="shared" si="83"/>
        <v>0</v>
      </c>
      <c r="C453" s="40"/>
      <c r="D453" s="13"/>
      <c r="E453" s="36"/>
      <c r="F453" s="36"/>
      <c r="G453" s="36"/>
      <c r="H453" s="36"/>
      <c r="I453" s="36"/>
      <c r="J453" s="36"/>
      <c r="K453" s="36"/>
      <c r="L453" s="36"/>
      <c r="M453" s="36"/>
      <c r="N453" s="36"/>
      <c r="O453" s="36"/>
      <c r="P453" s="36"/>
      <c r="Q453" s="38" t="str">
        <f t="shared" si="80"/>
        <v xml:space="preserve"> </v>
      </c>
      <c r="R453" s="40"/>
      <c r="S453" s="13"/>
      <c r="T453" s="36"/>
      <c r="U453" s="36"/>
      <c r="V453" s="36"/>
      <c r="W453" s="36"/>
      <c r="X453" s="36"/>
      <c r="Y453" s="36"/>
      <c r="Z453" s="36"/>
      <c r="AA453" s="36"/>
      <c r="AB453" s="36"/>
      <c r="AC453" s="36"/>
      <c r="AD453" s="36"/>
      <c r="AE453" s="36"/>
      <c r="AF453" s="39" t="str">
        <f t="shared" si="81"/>
        <v xml:space="preserve"> </v>
      </c>
      <c r="AG453" s="40"/>
      <c r="AH453" s="13"/>
      <c r="AI453" s="36"/>
      <c r="AJ453" s="36"/>
      <c r="AK453" s="36"/>
      <c r="AL453" s="36"/>
      <c r="AM453" s="36"/>
      <c r="AN453" s="36"/>
      <c r="AO453" s="36"/>
      <c r="AP453" s="36"/>
      <c r="AQ453" s="36"/>
      <c r="AR453" s="36"/>
      <c r="AS453" s="36"/>
      <c r="AT453" s="36"/>
      <c r="AU453" s="39" t="str">
        <f t="shared" si="82"/>
        <v xml:space="preserve"> </v>
      </c>
      <c r="AV453" s="24"/>
    </row>
    <row r="454" spans="1:48" ht="15" customHeight="1" outlineLevel="1">
      <c r="A454" s="76">
        <f t="shared" si="79"/>
        <v>0</v>
      </c>
      <c r="B454" s="18">
        <f t="shared" si="83"/>
        <v>0</v>
      </c>
      <c r="C454" s="40"/>
      <c r="D454" s="13"/>
      <c r="E454" s="36"/>
      <c r="F454" s="36"/>
      <c r="G454" s="36"/>
      <c r="H454" s="36"/>
      <c r="I454" s="36"/>
      <c r="J454" s="36"/>
      <c r="K454" s="36"/>
      <c r="L454" s="36"/>
      <c r="M454" s="36"/>
      <c r="N454" s="36"/>
      <c r="O454" s="36"/>
      <c r="P454" s="36"/>
      <c r="Q454" s="38" t="str">
        <f t="shared" si="80"/>
        <v xml:space="preserve"> </v>
      </c>
      <c r="R454" s="40"/>
      <c r="S454" s="13"/>
      <c r="T454" s="36"/>
      <c r="U454" s="36"/>
      <c r="V454" s="36"/>
      <c r="W454" s="36"/>
      <c r="X454" s="36"/>
      <c r="Y454" s="36"/>
      <c r="Z454" s="36"/>
      <c r="AA454" s="36"/>
      <c r="AB454" s="36"/>
      <c r="AC454" s="36"/>
      <c r="AD454" s="36"/>
      <c r="AE454" s="36"/>
      <c r="AF454" s="39" t="str">
        <f t="shared" si="81"/>
        <v xml:space="preserve"> </v>
      </c>
      <c r="AG454" s="40"/>
      <c r="AH454" s="13"/>
      <c r="AI454" s="36"/>
      <c r="AJ454" s="36"/>
      <c r="AK454" s="36"/>
      <c r="AL454" s="36"/>
      <c r="AM454" s="36"/>
      <c r="AN454" s="36"/>
      <c r="AO454" s="36"/>
      <c r="AP454" s="36"/>
      <c r="AQ454" s="36"/>
      <c r="AR454" s="36"/>
      <c r="AS454" s="36"/>
      <c r="AT454" s="36"/>
      <c r="AU454" s="39" t="str">
        <f t="shared" si="82"/>
        <v xml:space="preserve"> </v>
      </c>
      <c r="AV454" s="24"/>
    </row>
    <row r="455" spans="1:48" ht="15" customHeight="1" outlineLevel="1">
      <c r="A455" s="76">
        <f t="shared" si="79"/>
        <v>0</v>
      </c>
      <c r="B455" s="18">
        <f t="shared" si="83"/>
        <v>0</v>
      </c>
      <c r="C455" s="40"/>
      <c r="D455" s="13"/>
      <c r="E455" s="36"/>
      <c r="F455" s="36"/>
      <c r="G455" s="36"/>
      <c r="H455" s="36"/>
      <c r="I455" s="36"/>
      <c r="J455" s="36"/>
      <c r="K455" s="36"/>
      <c r="L455" s="36"/>
      <c r="M455" s="36"/>
      <c r="N455" s="36"/>
      <c r="O455" s="36"/>
      <c r="P455" s="36"/>
      <c r="Q455" s="38" t="str">
        <f t="shared" si="80"/>
        <v xml:space="preserve"> </v>
      </c>
      <c r="R455" s="40"/>
      <c r="S455" s="13"/>
      <c r="T455" s="36"/>
      <c r="U455" s="36"/>
      <c r="V455" s="36"/>
      <c r="W455" s="36"/>
      <c r="X455" s="36"/>
      <c r="Y455" s="36"/>
      <c r="Z455" s="36"/>
      <c r="AA455" s="36"/>
      <c r="AB455" s="36"/>
      <c r="AC455" s="36"/>
      <c r="AD455" s="36"/>
      <c r="AE455" s="36"/>
      <c r="AF455" s="39" t="str">
        <f t="shared" si="81"/>
        <v xml:space="preserve"> </v>
      </c>
      <c r="AG455" s="40"/>
      <c r="AH455" s="13"/>
      <c r="AI455" s="36"/>
      <c r="AJ455" s="36"/>
      <c r="AK455" s="36"/>
      <c r="AL455" s="36"/>
      <c r="AM455" s="36"/>
      <c r="AN455" s="36"/>
      <c r="AO455" s="36"/>
      <c r="AP455" s="36"/>
      <c r="AQ455" s="36"/>
      <c r="AR455" s="36"/>
      <c r="AS455" s="36"/>
      <c r="AT455" s="36"/>
      <c r="AU455" s="39" t="str">
        <f t="shared" si="82"/>
        <v xml:space="preserve"> </v>
      </c>
      <c r="AV455" s="24"/>
    </row>
    <row r="456" spans="1:48" ht="15" customHeight="1" outlineLevel="1">
      <c r="A456" s="76">
        <f t="shared" si="79"/>
        <v>0</v>
      </c>
      <c r="B456" s="18">
        <f t="shared" si="83"/>
        <v>0</v>
      </c>
      <c r="C456" s="40"/>
      <c r="D456" s="13"/>
      <c r="E456" s="36"/>
      <c r="F456" s="36"/>
      <c r="G456" s="36"/>
      <c r="H456" s="36"/>
      <c r="I456" s="36"/>
      <c r="J456" s="36"/>
      <c r="K456" s="36"/>
      <c r="L456" s="36"/>
      <c r="M456" s="36"/>
      <c r="N456" s="36"/>
      <c r="O456" s="36"/>
      <c r="P456" s="36"/>
      <c r="Q456" s="38" t="str">
        <f t="shared" si="80"/>
        <v xml:space="preserve"> </v>
      </c>
      <c r="R456" s="40"/>
      <c r="S456" s="13"/>
      <c r="T456" s="36"/>
      <c r="U456" s="36"/>
      <c r="V456" s="36"/>
      <c r="W456" s="36"/>
      <c r="X456" s="36"/>
      <c r="Y456" s="36"/>
      <c r="Z456" s="36"/>
      <c r="AA456" s="36"/>
      <c r="AB456" s="36"/>
      <c r="AC456" s="36"/>
      <c r="AD456" s="36"/>
      <c r="AE456" s="36"/>
      <c r="AF456" s="39" t="str">
        <f t="shared" si="81"/>
        <v xml:space="preserve"> </v>
      </c>
      <c r="AG456" s="40"/>
      <c r="AH456" s="13"/>
      <c r="AI456" s="36"/>
      <c r="AJ456" s="36"/>
      <c r="AK456" s="36"/>
      <c r="AL456" s="36"/>
      <c r="AM456" s="36"/>
      <c r="AN456" s="36"/>
      <c r="AO456" s="36"/>
      <c r="AP456" s="36"/>
      <c r="AQ456" s="36"/>
      <c r="AR456" s="36"/>
      <c r="AS456" s="36"/>
      <c r="AT456" s="36"/>
      <c r="AU456" s="39" t="str">
        <f t="shared" si="82"/>
        <v xml:space="preserve"> </v>
      </c>
      <c r="AV456" s="24"/>
    </row>
    <row r="457" spans="1:48" ht="15" customHeight="1" outlineLevel="1">
      <c r="A457" s="76">
        <f t="shared" si="79"/>
        <v>0</v>
      </c>
      <c r="B457" s="18">
        <f t="shared" si="83"/>
        <v>0</v>
      </c>
      <c r="C457" s="40"/>
      <c r="D457" s="13"/>
      <c r="E457" s="36"/>
      <c r="F457" s="36"/>
      <c r="G457" s="36"/>
      <c r="H457" s="36"/>
      <c r="I457" s="36"/>
      <c r="J457" s="36"/>
      <c r="K457" s="36"/>
      <c r="L457" s="36"/>
      <c r="M457" s="36"/>
      <c r="N457" s="36"/>
      <c r="O457" s="36"/>
      <c r="P457" s="36"/>
      <c r="Q457" s="38" t="str">
        <f t="shared" si="80"/>
        <v xml:space="preserve"> </v>
      </c>
      <c r="R457" s="40"/>
      <c r="S457" s="13"/>
      <c r="T457" s="36"/>
      <c r="U457" s="36"/>
      <c r="V457" s="36"/>
      <c r="W457" s="36"/>
      <c r="X457" s="36"/>
      <c r="Y457" s="36"/>
      <c r="Z457" s="36"/>
      <c r="AA457" s="36"/>
      <c r="AB457" s="36"/>
      <c r="AC457" s="36"/>
      <c r="AD457" s="36"/>
      <c r="AE457" s="36"/>
      <c r="AF457" s="39" t="str">
        <f t="shared" si="81"/>
        <v xml:space="preserve"> </v>
      </c>
      <c r="AG457" s="40"/>
      <c r="AH457" s="13"/>
      <c r="AI457" s="36"/>
      <c r="AJ457" s="36"/>
      <c r="AK457" s="36"/>
      <c r="AL457" s="36"/>
      <c r="AM457" s="36"/>
      <c r="AN457" s="36"/>
      <c r="AO457" s="36"/>
      <c r="AP457" s="36"/>
      <c r="AQ457" s="36"/>
      <c r="AR457" s="36"/>
      <c r="AS457" s="36"/>
      <c r="AT457" s="36"/>
      <c r="AU457" s="39" t="str">
        <f t="shared" si="82"/>
        <v xml:space="preserve"> </v>
      </c>
      <c r="AV457" s="24"/>
    </row>
    <row r="458" spans="1:48" ht="15" customHeight="1" outlineLevel="1">
      <c r="A458" s="76">
        <f t="shared" si="79"/>
        <v>0</v>
      </c>
      <c r="B458" s="18">
        <f t="shared" si="83"/>
        <v>0</v>
      </c>
      <c r="C458" s="40"/>
      <c r="D458" s="13"/>
      <c r="E458" s="36"/>
      <c r="F458" s="36"/>
      <c r="G458" s="36"/>
      <c r="H458" s="36"/>
      <c r="I458" s="36"/>
      <c r="J458" s="36"/>
      <c r="K458" s="36"/>
      <c r="L458" s="36"/>
      <c r="M458" s="36"/>
      <c r="N458" s="36"/>
      <c r="O458" s="36"/>
      <c r="P458" s="36"/>
      <c r="Q458" s="38" t="str">
        <f t="shared" si="80"/>
        <v xml:space="preserve"> </v>
      </c>
      <c r="R458" s="40"/>
      <c r="S458" s="13"/>
      <c r="T458" s="36"/>
      <c r="U458" s="36"/>
      <c r="V458" s="36"/>
      <c r="W458" s="36"/>
      <c r="X458" s="36"/>
      <c r="Y458" s="36"/>
      <c r="Z458" s="36"/>
      <c r="AA458" s="36"/>
      <c r="AB458" s="36"/>
      <c r="AC458" s="36"/>
      <c r="AD458" s="36"/>
      <c r="AE458" s="36"/>
      <c r="AF458" s="39" t="str">
        <f t="shared" si="81"/>
        <v xml:space="preserve"> </v>
      </c>
      <c r="AG458" s="40"/>
      <c r="AH458" s="13"/>
      <c r="AI458" s="36"/>
      <c r="AJ458" s="36"/>
      <c r="AK458" s="36"/>
      <c r="AL458" s="36"/>
      <c r="AM458" s="36"/>
      <c r="AN458" s="36"/>
      <c r="AO458" s="36"/>
      <c r="AP458" s="36"/>
      <c r="AQ458" s="36"/>
      <c r="AR458" s="36"/>
      <c r="AS458" s="36"/>
      <c r="AT458" s="36"/>
      <c r="AU458" s="39" t="str">
        <f t="shared" si="82"/>
        <v xml:space="preserve"> </v>
      </c>
      <c r="AV458" s="25"/>
    </row>
    <row r="459" spans="1:48" ht="15" customHeight="1" outlineLevel="1">
      <c r="A459" s="76">
        <f t="shared" si="79"/>
        <v>0</v>
      </c>
      <c r="B459" s="18">
        <f t="shared" si="83"/>
        <v>0</v>
      </c>
      <c r="C459" s="40"/>
      <c r="D459" s="13"/>
      <c r="E459" s="36"/>
      <c r="F459" s="36"/>
      <c r="G459" s="36"/>
      <c r="H459" s="36"/>
      <c r="I459" s="36"/>
      <c r="J459" s="36"/>
      <c r="K459" s="36"/>
      <c r="L459" s="36"/>
      <c r="M459" s="36"/>
      <c r="N459" s="36"/>
      <c r="O459" s="36"/>
      <c r="P459" s="36"/>
      <c r="Q459" s="38" t="str">
        <f t="shared" si="80"/>
        <v xml:space="preserve"> </v>
      </c>
      <c r="R459" s="40"/>
      <c r="S459" s="13"/>
      <c r="T459" s="36"/>
      <c r="U459" s="36"/>
      <c r="V459" s="36"/>
      <c r="W459" s="36"/>
      <c r="X459" s="36"/>
      <c r="Y459" s="36"/>
      <c r="Z459" s="36"/>
      <c r="AA459" s="36"/>
      <c r="AB459" s="36"/>
      <c r="AC459" s="36"/>
      <c r="AD459" s="36"/>
      <c r="AE459" s="36"/>
      <c r="AF459" s="39" t="str">
        <f t="shared" si="81"/>
        <v xml:space="preserve"> </v>
      </c>
      <c r="AG459" s="40"/>
      <c r="AH459" s="13"/>
      <c r="AI459" s="36"/>
      <c r="AJ459" s="36"/>
      <c r="AK459" s="36"/>
      <c r="AL459" s="36"/>
      <c r="AM459" s="36"/>
      <c r="AN459" s="36"/>
      <c r="AO459" s="36"/>
      <c r="AP459" s="36"/>
      <c r="AQ459" s="36"/>
      <c r="AR459" s="36"/>
      <c r="AS459" s="36"/>
      <c r="AT459" s="36"/>
      <c r="AU459" s="39" t="str">
        <f t="shared" si="82"/>
        <v xml:space="preserve"> </v>
      </c>
      <c r="AV459" s="25"/>
    </row>
    <row r="460" spans="1:48" ht="15" customHeight="1" outlineLevel="1">
      <c r="A460" s="76">
        <f t="shared" si="79"/>
        <v>0</v>
      </c>
      <c r="B460" s="18">
        <f t="shared" si="83"/>
        <v>0</v>
      </c>
      <c r="C460" s="40"/>
      <c r="D460" s="13"/>
      <c r="E460" s="36"/>
      <c r="F460" s="36"/>
      <c r="G460" s="36"/>
      <c r="H460" s="36"/>
      <c r="I460" s="36"/>
      <c r="J460" s="36"/>
      <c r="K460" s="36"/>
      <c r="L460" s="36"/>
      <c r="M460" s="36"/>
      <c r="N460" s="36"/>
      <c r="O460" s="36"/>
      <c r="P460" s="36"/>
      <c r="Q460" s="38" t="str">
        <f t="shared" si="80"/>
        <v xml:space="preserve"> </v>
      </c>
      <c r="R460" s="40"/>
      <c r="S460" s="13"/>
      <c r="T460" s="36"/>
      <c r="U460" s="36"/>
      <c r="V460" s="36"/>
      <c r="W460" s="36"/>
      <c r="X460" s="36"/>
      <c r="Y460" s="36"/>
      <c r="Z460" s="36"/>
      <c r="AA460" s="36"/>
      <c r="AB460" s="36"/>
      <c r="AC460" s="36"/>
      <c r="AD460" s="36"/>
      <c r="AE460" s="36"/>
      <c r="AF460" s="39" t="str">
        <f t="shared" si="81"/>
        <v xml:space="preserve"> </v>
      </c>
      <c r="AG460" s="40"/>
      <c r="AH460" s="13"/>
      <c r="AI460" s="36"/>
      <c r="AJ460" s="36"/>
      <c r="AK460" s="36"/>
      <c r="AL460" s="36"/>
      <c r="AM460" s="36"/>
      <c r="AN460" s="36"/>
      <c r="AO460" s="36"/>
      <c r="AP460" s="36"/>
      <c r="AQ460" s="36"/>
      <c r="AR460" s="36"/>
      <c r="AS460" s="36"/>
      <c r="AT460" s="36"/>
      <c r="AU460" s="39" t="str">
        <f t="shared" si="82"/>
        <v xml:space="preserve"> </v>
      </c>
      <c r="AV460" s="25"/>
    </row>
    <row r="461" spans="1:48" ht="15" customHeight="1" outlineLevel="1">
      <c r="A461" s="76">
        <f t="shared" si="79"/>
        <v>0</v>
      </c>
      <c r="B461" s="18">
        <f t="shared" si="83"/>
        <v>0</v>
      </c>
      <c r="C461" s="40"/>
      <c r="D461" s="13"/>
      <c r="E461" s="36"/>
      <c r="F461" s="36"/>
      <c r="G461" s="36"/>
      <c r="H461" s="36"/>
      <c r="I461" s="36"/>
      <c r="J461" s="36"/>
      <c r="K461" s="36"/>
      <c r="L461" s="36"/>
      <c r="M461" s="36"/>
      <c r="N461" s="36"/>
      <c r="O461" s="36"/>
      <c r="P461" s="36"/>
      <c r="Q461" s="38" t="str">
        <f t="shared" si="80"/>
        <v xml:space="preserve"> </v>
      </c>
      <c r="R461" s="40"/>
      <c r="S461" s="13"/>
      <c r="T461" s="36"/>
      <c r="U461" s="36"/>
      <c r="V461" s="36"/>
      <c r="W461" s="36"/>
      <c r="X461" s="36"/>
      <c r="Y461" s="36"/>
      <c r="Z461" s="36"/>
      <c r="AA461" s="36"/>
      <c r="AB461" s="36"/>
      <c r="AC461" s="36"/>
      <c r="AD461" s="36"/>
      <c r="AE461" s="36"/>
      <c r="AF461" s="39" t="str">
        <f t="shared" si="81"/>
        <v xml:space="preserve"> </v>
      </c>
      <c r="AG461" s="40"/>
      <c r="AH461" s="13"/>
      <c r="AI461" s="36"/>
      <c r="AJ461" s="36"/>
      <c r="AK461" s="36"/>
      <c r="AL461" s="36"/>
      <c r="AM461" s="36"/>
      <c r="AN461" s="36"/>
      <c r="AO461" s="36"/>
      <c r="AP461" s="36"/>
      <c r="AQ461" s="36"/>
      <c r="AR461" s="36"/>
      <c r="AS461" s="36"/>
      <c r="AT461" s="36"/>
      <c r="AU461" s="39" t="str">
        <f t="shared" si="82"/>
        <v xml:space="preserve"> </v>
      </c>
      <c r="AV461" s="25"/>
    </row>
    <row r="462" spans="1:48" ht="15" customHeight="1" outlineLevel="1">
      <c r="A462" s="76">
        <f t="shared" si="79"/>
        <v>0</v>
      </c>
      <c r="B462" s="18">
        <f t="shared" si="83"/>
        <v>0</v>
      </c>
      <c r="C462" s="40"/>
      <c r="D462" s="13"/>
      <c r="E462" s="36"/>
      <c r="F462" s="36"/>
      <c r="G462" s="36"/>
      <c r="H462" s="36"/>
      <c r="I462" s="36"/>
      <c r="J462" s="36"/>
      <c r="K462" s="36"/>
      <c r="L462" s="36"/>
      <c r="M462" s="36"/>
      <c r="N462" s="36"/>
      <c r="O462" s="36"/>
      <c r="P462" s="36"/>
      <c r="Q462" s="38" t="str">
        <f t="shared" si="80"/>
        <v xml:space="preserve"> </v>
      </c>
      <c r="R462" s="40"/>
      <c r="S462" s="13"/>
      <c r="T462" s="36"/>
      <c r="U462" s="36"/>
      <c r="V462" s="36"/>
      <c r="W462" s="36"/>
      <c r="X462" s="36"/>
      <c r="Y462" s="36"/>
      <c r="Z462" s="36"/>
      <c r="AA462" s="36"/>
      <c r="AB462" s="36"/>
      <c r="AC462" s="36"/>
      <c r="AD462" s="36"/>
      <c r="AE462" s="36"/>
      <c r="AF462" s="39" t="str">
        <f t="shared" si="81"/>
        <v xml:space="preserve"> </v>
      </c>
      <c r="AG462" s="40"/>
      <c r="AH462" s="13"/>
      <c r="AI462" s="36"/>
      <c r="AJ462" s="36"/>
      <c r="AK462" s="36"/>
      <c r="AL462" s="36"/>
      <c r="AM462" s="36"/>
      <c r="AN462" s="36"/>
      <c r="AO462" s="36"/>
      <c r="AP462" s="36"/>
      <c r="AQ462" s="36"/>
      <c r="AR462" s="36"/>
      <c r="AS462" s="36"/>
      <c r="AT462" s="36"/>
      <c r="AU462" s="39" t="str">
        <f t="shared" si="82"/>
        <v xml:space="preserve"> </v>
      </c>
      <c r="AV462" s="25"/>
    </row>
    <row r="463" spans="1:48" ht="15" customHeight="1" outlineLevel="1">
      <c r="A463" s="76">
        <f t="shared" si="79"/>
        <v>0</v>
      </c>
      <c r="B463" s="18">
        <f t="shared" si="83"/>
        <v>0</v>
      </c>
      <c r="C463" s="40"/>
      <c r="D463" s="13"/>
      <c r="E463" s="36"/>
      <c r="F463" s="36"/>
      <c r="G463" s="36"/>
      <c r="H463" s="36"/>
      <c r="I463" s="36"/>
      <c r="J463" s="36"/>
      <c r="K463" s="36"/>
      <c r="L463" s="36"/>
      <c r="M463" s="36"/>
      <c r="N463" s="36"/>
      <c r="O463" s="36"/>
      <c r="P463" s="36"/>
      <c r="Q463" s="38" t="str">
        <f t="shared" si="80"/>
        <v xml:space="preserve"> </v>
      </c>
      <c r="R463" s="40"/>
      <c r="S463" s="13"/>
      <c r="T463" s="36"/>
      <c r="U463" s="36"/>
      <c r="V463" s="36"/>
      <c r="W463" s="36"/>
      <c r="X463" s="36"/>
      <c r="Y463" s="36"/>
      <c r="Z463" s="36"/>
      <c r="AA463" s="36"/>
      <c r="AB463" s="36"/>
      <c r="AC463" s="36"/>
      <c r="AD463" s="36"/>
      <c r="AE463" s="36"/>
      <c r="AF463" s="39" t="str">
        <f t="shared" si="81"/>
        <v xml:space="preserve"> </v>
      </c>
      <c r="AG463" s="40"/>
      <c r="AH463" s="13"/>
      <c r="AI463" s="36"/>
      <c r="AJ463" s="36"/>
      <c r="AK463" s="36"/>
      <c r="AL463" s="36"/>
      <c r="AM463" s="36"/>
      <c r="AN463" s="36"/>
      <c r="AO463" s="36"/>
      <c r="AP463" s="36"/>
      <c r="AQ463" s="36"/>
      <c r="AR463" s="36"/>
      <c r="AS463" s="36"/>
      <c r="AT463" s="36"/>
      <c r="AU463" s="39" t="str">
        <f t="shared" si="82"/>
        <v xml:space="preserve"> </v>
      </c>
      <c r="AV463" s="25"/>
    </row>
    <row r="464" spans="1:48" ht="15" customHeight="1" outlineLevel="1">
      <c r="A464" s="76">
        <f t="shared" si="79"/>
        <v>0</v>
      </c>
      <c r="B464" s="18">
        <f t="shared" si="83"/>
        <v>0</v>
      </c>
      <c r="C464" s="40"/>
      <c r="D464" s="13"/>
      <c r="E464" s="36"/>
      <c r="F464" s="36"/>
      <c r="G464" s="36"/>
      <c r="H464" s="36"/>
      <c r="I464" s="36"/>
      <c r="J464" s="36"/>
      <c r="K464" s="36"/>
      <c r="L464" s="36"/>
      <c r="M464" s="36"/>
      <c r="N464" s="36"/>
      <c r="O464" s="36"/>
      <c r="P464" s="36"/>
      <c r="Q464" s="38" t="str">
        <f t="shared" si="80"/>
        <v xml:space="preserve"> </v>
      </c>
      <c r="R464" s="40"/>
      <c r="S464" s="13"/>
      <c r="T464" s="36"/>
      <c r="U464" s="36"/>
      <c r="V464" s="36"/>
      <c r="W464" s="36"/>
      <c r="X464" s="36"/>
      <c r="Y464" s="36"/>
      <c r="Z464" s="36"/>
      <c r="AA464" s="36"/>
      <c r="AB464" s="36"/>
      <c r="AC464" s="36"/>
      <c r="AD464" s="36"/>
      <c r="AE464" s="36"/>
      <c r="AF464" s="39" t="str">
        <f t="shared" si="81"/>
        <v xml:space="preserve"> </v>
      </c>
      <c r="AG464" s="40"/>
      <c r="AH464" s="13"/>
      <c r="AI464" s="36"/>
      <c r="AJ464" s="36"/>
      <c r="AK464" s="36"/>
      <c r="AL464" s="36"/>
      <c r="AM464" s="36"/>
      <c r="AN464" s="36"/>
      <c r="AO464" s="36"/>
      <c r="AP464" s="36"/>
      <c r="AQ464" s="36"/>
      <c r="AR464" s="36"/>
      <c r="AS464" s="36"/>
      <c r="AT464" s="36"/>
      <c r="AU464" s="39" t="str">
        <f t="shared" si="82"/>
        <v xml:space="preserve"> </v>
      </c>
      <c r="AV464" s="25"/>
    </row>
    <row r="465" spans="1:48" ht="15" customHeight="1" outlineLevel="1">
      <c r="A465" s="76">
        <f t="shared" si="79"/>
        <v>0</v>
      </c>
      <c r="B465" s="18">
        <f t="shared" si="83"/>
        <v>0</v>
      </c>
      <c r="C465" s="40"/>
      <c r="D465" s="13"/>
      <c r="E465" s="36"/>
      <c r="F465" s="36"/>
      <c r="G465" s="36"/>
      <c r="H465" s="36"/>
      <c r="I465" s="36"/>
      <c r="J465" s="36"/>
      <c r="K465" s="36"/>
      <c r="L465" s="36"/>
      <c r="M465" s="36"/>
      <c r="N465" s="36"/>
      <c r="O465" s="36"/>
      <c r="P465" s="36"/>
      <c r="Q465" s="38" t="str">
        <f t="shared" si="80"/>
        <v xml:space="preserve"> </v>
      </c>
      <c r="R465" s="40"/>
      <c r="S465" s="13"/>
      <c r="T465" s="36"/>
      <c r="U465" s="36"/>
      <c r="V465" s="36"/>
      <c r="W465" s="36"/>
      <c r="X465" s="36"/>
      <c r="Y465" s="36"/>
      <c r="Z465" s="36"/>
      <c r="AA465" s="36"/>
      <c r="AB465" s="36"/>
      <c r="AC465" s="36"/>
      <c r="AD465" s="36"/>
      <c r="AE465" s="36"/>
      <c r="AF465" s="39" t="str">
        <f t="shared" si="81"/>
        <v xml:space="preserve"> </v>
      </c>
      <c r="AG465" s="40"/>
      <c r="AH465" s="13"/>
      <c r="AI465" s="36"/>
      <c r="AJ465" s="36"/>
      <c r="AK465" s="36"/>
      <c r="AL465" s="36"/>
      <c r="AM465" s="36"/>
      <c r="AN465" s="36"/>
      <c r="AO465" s="36"/>
      <c r="AP465" s="36"/>
      <c r="AQ465" s="36"/>
      <c r="AR465" s="36"/>
      <c r="AS465" s="36"/>
      <c r="AT465" s="36"/>
      <c r="AU465" s="39" t="str">
        <f t="shared" si="82"/>
        <v xml:space="preserve"> </v>
      </c>
      <c r="AV465" s="25"/>
    </row>
    <row r="466" spans="1:48" ht="15" customHeight="1" outlineLevel="1">
      <c r="A466" s="76">
        <f t="shared" si="79"/>
        <v>0</v>
      </c>
      <c r="B466" s="18">
        <f t="shared" si="83"/>
        <v>0</v>
      </c>
      <c r="C466" s="40"/>
      <c r="D466" s="13"/>
      <c r="E466" s="36"/>
      <c r="F466" s="36"/>
      <c r="G466" s="36"/>
      <c r="H466" s="36"/>
      <c r="I466" s="36"/>
      <c r="J466" s="36"/>
      <c r="K466" s="36"/>
      <c r="L466" s="36"/>
      <c r="M466" s="36"/>
      <c r="N466" s="36"/>
      <c r="O466" s="36"/>
      <c r="P466" s="36"/>
      <c r="Q466" s="38" t="str">
        <f t="shared" si="80"/>
        <v xml:space="preserve"> </v>
      </c>
      <c r="R466" s="40"/>
      <c r="S466" s="13"/>
      <c r="T466" s="36"/>
      <c r="U466" s="36"/>
      <c r="V466" s="36"/>
      <c r="W466" s="36"/>
      <c r="X466" s="36"/>
      <c r="Y466" s="36"/>
      <c r="Z466" s="36"/>
      <c r="AA466" s="36"/>
      <c r="AB466" s="36"/>
      <c r="AC466" s="36"/>
      <c r="AD466" s="36"/>
      <c r="AE466" s="36"/>
      <c r="AF466" s="41" t="str">
        <f t="shared" si="81"/>
        <v xml:space="preserve"> </v>
      </c>
      <c r="AG466" s="40"/>
      <c r="AH466" s="13"/>
      <c r="AI466" s="36"/>
      <c r="AJ466" s="36"/>
      <c r="AK466" s="36"/>
      <c r="AL466" s="36"/>
      <c r="AM466" s="36"/>
      <c r="AN466" s="36"/>
      <c r="AO466" s="36"/>
      <c r="AP466" s="36"/>
      <c r="AQ466" s="36"/>
      <c r="AR466" s="36"/>
      <c r="AS466" s="36"/>
      <c r="AT466" s="36"/>
      <c r="AU466" s="39" t="str">
        <f t="shared" si="82"/>
        <v xml:space="preserve"> </v>
      </c>
      <c r="AV466" s="25"/>
    </row>
    <row r="467" spans="1:48" ht="15" customHeight="1" outlineLevel="1">
      <c r="A467" s="76">
        <f t="shared" si="79"/>
        <v>0</v>
      </c>
      <c r="B467" s="18">
        <f t="shared" si="83"/>
        <v>0</v>
      </c>
      <c r="C467" s="40"/>
      <c r="D467" s="13"/>
      <c r="E467" s="36"/>
      <c r="F467" s="36"/>
      <c r="G467" s="36"/>
      <c r="H467" s="36"/>
      <c r="I467" s="36"/>
      <c r="J467" s="36"/>
      <c r="K467" s="36"/>
      <c r="L467" s="36"/>
      <c r="M467" s="36"/>
      <c r="N467" s="36"/>
      <c r="O467" s="36"/>
      <c r="P467" s="36"/>
      <c r="Q467" s="38" t="str">
        <f t="shared" si="80"/>
        <v xml:space="preserve"> </v>
      </c>
      <c r="R467" s="40"/>
      <c r="S467" s="13"/>
      <c r="T467" s="36"/>
      <c r="U467" s="36"/>
      <c r="V467" s="36"/>
      <c r="W467" s="36"/>
      <c r="X467" s="36"/>
      <c r="Y467" s="36"/>
      <c r="Z467" s="36"/>
      <c r="AA467" s="36"/>
      <c r="AB467" s="36"/>
      <c r="AC467" s="36"/>
      <c r="AD467" s="36"/>
      <c r="AE467" s="36"/>
      <c r="AF467" s="41" t="str">
        <f t="shared" si="81"/>
        <v xml:space="preserve"> </v>
      </c>
      <c r="AG467" s="40"/>
      <c r="AH467" s="13"/>
      <c r="AI467" s="36"/>
      <c r="AJ467" s="36"/>
      <c r="AK467" s="36"/>
      <c r="AL467" s="36"/>
      <c r="AM467" s="36"/>
      <c r="AN467" s="36"/>
      <c r="AO467" s="36"/>
      <c r="AP467" s="36"/>
      <c r="AQ467" s="36"/>
      <c r="AR467" s="36"/>
      <c r="AS467" s="36"/>
      <c r="AT467" s="36"/>
      <c r="AU467" s="39" t="str">
        <f t="shared" si="82"/>
        <v xml:space="preserve"> </v>
      </c>
      <c r="AV467" s="25"/>
    </row>
    <row r="468" spans="1:48" ht="15" customHeight="1">
      <c r="A468" s="76">
        <f>IF((SUM(D468:Q468)+SUM(R468:AF468)+SUM(AG468:AU468))=0,0,1)</f>
        <v>0</v>
      </c>
      <c r="B468" s="119"/>
      <c r="C468" s="11" t="s">
        <v>7</v>
      </c>
      <c r="D468" s="26"/>
      <c r="E468" s="27"/>
      <c r="F468" s="27"/>
      <c r="G468" s="27"/>
      <c r="H468" s="27"/>
      <c r="I468" s="27"/>
      <c r="J468" s="27"/>
      <c r="K468" s="27"/>
      <c r="L468" s="27"/>
      <c r="M468" s="27"/>
      <c r="N468" s="27"/>
      <c r="O468" s="27"/>
      <c r="P468" s="28"/>
      <c r="Q468" s="80">
        <f>COUNTIF(Q470:Q494,"-")</f>
        <v>0</v>
      </c>
      <c r="R468" s="11" t="s">
        <v>7</v>
      </c>
      <c r="S468" s="29"/>
      <c r="T468" s="29"/>
      <c r="U468" s="29"/>
      <c r="V468" s="29"/>
      <c r="W468" s="29"/>
      <c r="X468" s="29"/>
      <c r="Y468" s="29"/>
      <c r="Z468" s="29"/>
      <c r="AA468" s="29"/>
      <c r="AB468" s="29"/>
      <c r="AC468" s="29"/>
      <c r="AD468" s="29"/>
      <c r="AE468" s="30"/>
      <c r="AF468" s="31">
        <f>COUNTIF(AF470:AF494,"-")</f>
        <v>0</v>
      </c>
      <c r="AG468" s="11" t="s">
        <v>7</v>
      </c>
      <c r="AH468" s="29"/>
      <c r="AI468" s="29"/>
      <c r="AJ468" s="29"/>
      <c r="AK468" s="29"/>
      <c r="AL468" s="29"/>
      <c r="AM468" s="29"/>
      <c r="AN468" s="29"/>
      <c r="AO468" s="29"/>
      <c r="AP468" s="29"/>
      <c r="AQ468" s="29"/>
      <c r="AR468" s="29"/>
      <c r="AS468" s="29"/>
      <c r="AT468" s="30"/>
      <c r="AU468" s="31">
        <f>COUNTIF(AU470:AU494,"-")</f>
        <v>0</v>
      </c>
      <c r="AV468" s="25"/>
    </row>
    <row r="469" spans="1:48" ht="15" customHeight="1">
      <c r="A469" s="76">
        <f aca="true" t="shared" si="84" ref="A469:A494">IF((SUM(D469:Q469)+SUM(R469:AF469)+SUM(AG469:AU469))=0,0,1)</f>
        <v>0</v>
      </c>
      <c r="B469" s="120"/>
      <c r="C469" s="11" t="s">
        <v>8</v>
      </c>
      <c r="D469" s="26"/>
      <c r="E469" s="27"/>
      <c r="F469" s="27"/>
      <c r="G469" s="27"/>
      <c r="H469" s="27"/>
      <c r="I469" s="27"/>
      <c r="J469" s="27"/>
      <c r="K469" s="27"/>
      <c r="L469" s="27"/>
      <c r="M469" s="27"/>
      <c r="N469" s="27"/>
      <c r="O469" s="27"/>
      <c r="P469" s="28"/>
      <c r="Q469" s="80">
        <f>COUNTIF(Q470:Q494,"-")+COUNTIF(Q470:Q494,"+")</f>
        <v>0</v>
      </c>
      <c r="R469" s="11" t="s">
        <v>8</v>
      </c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30"/>
      <c r="AF469" s="31">
        <f>COUNTIF(AF470:AF494,"-")+COUNTIF(AF470:AF494,"+")</f>
        <v>0</v>
      </c>
      <c r="AG469" s="11" t="s">
        <v>8</v>
      </c>
      <c r="AH469" s="29"/>
      <c r="AI469" s="29"/>
      <c r="AJ469" s="29"/>
      <c r="AK469" s="29"/>
      <c r="AL469" s="29"/>
      <c r="AM469" s="29"/>
      <c r="AN469" s="29"/>
      <c r="AO469" s="29"/>
      <c r="AP469" s="29"/>
      <c r="AQ469" s="29"/>
      <c r="AR469" s="29"/>
      <c r="AS469" s="29"/>
      <c r="AT469" s="30"/>
      <c r="AU469" s="31">
        <f>COUNTIF(AU470:AU494,"-")+COUNTIF(AU470:AU494,"+")</f>
        <v>0</v>
      </c>
      <c r="AV469" s="25"/>
    </row>
    <row r="470" spans="1:48" ht="15" customHeight="1" outlineLevel="1">
      <c r="A470" s="76">
        <f t="shared" si="84"/>
        <v>0</v>
      </c>
      <c r="B470" s="18">
        <f>B468</f>
        <v>0</v>
      </c>
      <c r="C470" s="35"/>
      <c r="D470" s="13"/>
      <c r="E470" s="36"/>
      <c r="F470" s="36"/>
      <c r="G470" s="36"/>
      <c r="H470" s="36"/>
      <c r="I470" s="36"/>
      <c r="J470" s="36"/>
      <c r="K470" s="36"/>
      <c r="L470" s="36"/>
      <c r="M470" s="36"/>
      <c r="N470" s="37"/>
      <c r="O470" s="36"/>
      <c r="P470" s="36"/>
      <c r="Q470" s="38" t="str">
        <f>IF(C470&gt;0,IF(AND(E470&lt;=$E$6,F470&lt;=$F$6,G470&lt;=$G$6,H470&lt;=$H$6,I470&lt;=$I$6,J470&lt;=$J$6,K470&lt;=$K$6,L470&lt;=$L$6,M470&lt;=$M$6,N470&lt;=$N$6,O470&lt;=$O$6,P470&lt;=$P$6),"+","-")," ")</f>
        <v xml:space="preserve"> </v>
      </c>
      <c r="R470" s="35"/>
      <c r="S470" s="13"/>
      <c r="T470" s="36"/>
      <c r="U470" s="36"/>
      <c r="V470" s="36"/>
      <c r="W470" s="36"/>
      <c r="X470" s="36"/>
      <c r="Y470" s="36"/>
      <c r="Z470" s="36"/>
      <c r="AA470" s="36"/>
      <c r="AB470" s="36"/>
      <c r="AC470" s="36"/>
      <c r="AD470" s="36"/>
      <c r="AE470" s="36"/>
      <c r="AF470" s="39" t="str">
        <f>IF(S470&gt;0,IF(AND(T470&lt;=$T$6,U470&lt;=$U$6,V470&lt;=$V$6,W470&lt;=$W$6,X470&lt;=$X$6,Y470&lt;=$Y$6,Z470&lt;=$Z$6,AA470&lt;=$AA$6,AB470&lt;=$AB$6,AC470&lt;=$AC$6,AD470&lt;=$AD$6,AE470&lt;=$AE$6),"+","-")," ")</f>
        <v xml:space="preserve"> </v>
      </c>
      <c r="AG470" s="35"/>
      <c r="AH470" s="13"/>
      <c r="AI470" s="36"/>
      <c r="AJ470" s="36"/>
      <c r="AK470" s="36"/>
      <c r="AL470" s="36"/>
      <c r="AM470" s="36"/>
      <c r="AN470" s="36"/>
      <c r="AO470" s="36"/>
      <c r="AP470" s="36"/>
      <c r="AQ470" s="36"/>
      <c r="AR470" s="36"/>
      <c r="AS470" s="36"/>
      <c r="AT470" s="36"/>
      <c r="AU470" s="39" t="str">
        <f>IF(AG470&gt;0,IF(AND(AI470&lt;=$AI$6,AJ470&lt;=$AJ$6,AK470&lt;=$AK$6,AL470&lt;=$AL$6,AM470&lt;=$AM$6,AN470&lt;=$AN$6,AO470&lt;=$AO$6,AP470&lt;=$AP$6,AT470&lt;=$AT$6,AQ470&lt;=$AQ$6,AR470&lt;=$AR$6,AS470&lt;=$AS$6),"+","-")," ")</f>
        <v xml:space="preserve"> </v>
      </c>
      <c r="AV470" s="24"/>
    </row>
    <row r="471" spans="1:48" ht="15" customHeight="1" outlineLevel="1">
      <c r="A471" s="76">
        <f t="shared" si="84"/>
        <v>0</v>
      </c>
      <c r="B471" s="18">
        <f>B470</f>
        <v>0</v>
      </c>
      <c r="C471" s="35"/>
      <c r="D471" s="13"/>
      <c r="E471" s="36"/>
      <c r="F471" s="36"/>
      <c r="G471" s="36"/>
      <c r="H471" s="36"/>
      <c r="I471" s="36"/>
      <c r="J471" s="36"/>
      <c r="K471" s="36"/>
      <c r="L471" s="36"/>
      <c r="M471" s="36"/>
      <c r="N471" s="36"/>
      <c r="O471" s="36"/>
      <c r="P471" s="36"/>
      <c r="Q471" s="38" t="str">
        <f aca="true" t="shared" si="85" ref="Q471:Q494">IF(C471&gt;0,IF(AND(E471&lt;=$E$6,F471&lt;=$F$6,G471&lt;=$G$6,H471&lt;=$H$6,I471&lt;=$I$6,J471&lt;=$J$6,K471&lt;=$K$6,L471&lt;=$L$6,M471&lt;=$M$6,N471&lt;=$N$6,O471&lt;=$O$6,P471&lt;=$P$6),"+","-")," ")</f>
        <v xml:space="preserve"> </v>
      </c>
      <c r="R471" s="35"/>
      <c r="S471" s="13"/>
      <c r="T471" s="36"/>
      <c r="U471" s="36"/>
      <c r="V471" s="36"/>
      <c r="W471" s="36"/>
      <c r="X471" s="36"/>
      <c r="Y471" s="36"/>
      <c r="Z471" s="36"/>
      <c r="AA471" s="36"/>
      <c r="AB471" s="36"/>
      <c r="AC471" s="36"/>
      <c r="AD471" s="36"/>
      <c r="AE471" s="36"/>
      <c r="AF471" s="39" t="str">
        <f aca="true" t="shared" si="86" ref="AF471:AF494">IF(S471&gt;0,IF(AND(T471&lt;=$T$6,U471&lt;=$U$6,V471&lt;=$V$6,W471&lt;=$W$6,X471&lt;=$X$6,Y471&lt;=$Y$6,Z471&lt;=$Z$6,AA471&lt;=$AA$6,AB471&lt;=$AB$6,AC471&lt;=$AC$6,AD471&lt;=$AD$6,AE471&lt;=$AE$6),"+","-")," ")</f>
        <v xml:space="preserve"> </v>
      </c>
      <c r="AG471" s="35"/>
      <c r="AH471" s="13"/>
      <c r="AI471" s="36"/>
      <c r="AJ471" s="36"/>
      <c r="AK471" s="36"/>
      <c r="AL471" s="36"/>
      <c r="AM471" s="36"/>
      <c r="AN471" s="36"/>
      <c r="AO471" s="36"/>
      <c r="AP471" s="36"/>
      <c r="AQ471" s="36"/>
      <c r="AR471" s="36"/>
      <c r="AS471" s="36"/>
      <c r="AT471" s="36"/>
      <c r="AU471" s="39" t="str">
        <f aca="true" t="shared" si="87" ref="AU471:AU494">IF(AG471&gt;0,IF(AND(AI471&lt;=$AI$6,AJ471&lt;=$AJ$6,AK471&lt;=$AK$6,AL471&lt;=$AL$6,AM471&lt;=$AM$6,AN471&lt;=$AN$6,AO471&lt;=$AO$6,AP471&lt;=$AP$6,AT471&lt;=$AT$6,AQ471&lt;=$AQ$6,AR471&lt;=$AR$6,AS471&lt;=$AS$6),"+","-")," ")</f>
        <v xml:space="preserve"> </v>
      </c>
      <c r="AV471" s="24"/>
    </row>
    <row r="472" spans="1:48" ht="15" customHeight="1" outlineLevel="1">
      <c r="A472" s="76">
        <f t="shared" si="84"/>
        <v>0</v>
      </c>
      <c r="B472" s="18">
        <f aca="true" t="shared" si="88" ref="B472:B494">B471</f>
        <v>0</v>
      </c>
      <c r="C472" s="35"/>
      <c r="D472" s="13"/>
      <c r="E472" s="36"/>
      <c r="F472" s="36"/>
      <c r="G472" s="36"/>
      <c r="H472" s="36"/>
      <c r="I472" s="36"/>
      <c r="J472" s="36"/>
      <c r="K472" s="36"/>
      <c r="L472" s="36"/>
      <c r="M472" s="36"/>
      <c r="N472" s="36"/>
      <c r="O472" s="36"/>
      <c r="P472" s="36"/>
      <c r="Q472" s="38" t="str">
        <f t="shared" si="85"/>
        <v xml:space="preserve"> </v>
      </c>
      <c r="R472" s="35"/>
      <c r="S472" s="13"/>
      <c r="T472" s="36"/>
      <c r="U472" s="36"/>
      <c r="V472" s="36"/>
      <c r="W472" s="36"/>
      <c r="X472" s="36"/>
      <c r="Y472" s="36"/>
      <c r="Z472" s="36"/>
      <c r="AA472" s="36"/>
      <c r="AB472" s="36"/>
      <c r="AC472" s="36"/>
      <c r="AD472" s="36"/>
      <c r="AE472" s="36"/>
      <c r="AF472" s="39" t="str">
        <f t="shared" si="86"/>
        <v xml:space="preserve"> </v>
      </c>
      <c r="AG472" s="35"/>
      <c r="AH472" s="13"/>
      <c r="AI472" s="36"/>
      <c r="AJ472" s="36"/>
      <c r="AK472" s="36"/>
      <c r="AL472" s="36"/>
      <c r="AM472" s="36"/>
      <c r="AN472" s="36"/>
      <c r="AO472" s="36"/>
      <c r="AP472" s="36"/>
      <c r="AQ472" s="36"/>
      <c r="AR472" s="36"/>
      <c r="AS472" s="36"/>
      <c r="AT472" s="36"/>
      <c r="AU472" s="39" t="str">
        <f t="shared" si="87"/>
        <v xml:space="preserve"> </v>
      </c>
      <c r="AV472" s="24"/>
    </row>
    <row r="473" spans="1:48" ht="15" customHeight="1" outlineLevel="1">
      <c r="A473" s="76">
        <f t="shared" si="84"/>
        <v>0</v>
      </c>
      <c r="B473" s="18">
        <f t="shared" si="88"/>
        <v>0</v>
      </c>
      <c r="C473" s="35"/>
      <c r="D473" s="13"/>
      <c r="E473" s="36"/>
      <c r="F473" s="36"/>
      <c r="G473" s="36"/>
      <c r="H473" s="36"/>
      <c r="I473" s="36"/>
      <c r="J473" s="36"/>
      <c r="K473" s="36"/>
      <c r="L473" s="36"/>
      <c r="M473" s="36"/>
      <c r="N473" s="36"/>
      <c r="O473" s="36"/>
      <c r="P473" s="36"/>
      <c r="Q473" s="38" t="str">
        <f t="shared" si="85"/>
        <v xml:space="preserve"> </v>
      </c>
      <c r="R473" s="35"/>
      <c r="S473" s="13"/>
      <c r="T473" s="36"/>
      <c r="U473" s="36"/>
      <c r="V473" s="36"/>
      <c r="W473" s="36"/>
      <c r="X473" s="36"/>
      <c r="Y473" s="36"/>
      <c r="Z473" s="36"/>
      <c r="AA473" s="36"/>
      <c r="AB473" s="36"/>
      <c r="AC473" s="36"/>
      <c r="AD473" s="36"/>
      <c r="AE473" s="36"/>
      <c r="AF473" s="39" t="str">
        <f t="shared" si="86"/>
        <v xml:space="preserve"> </v>
      </c>
      <c r="AG473" s="35"/>
      <c r="AH473" s="13"/>
      <c r="AI473" s="36"/>
      <c r="AJ473" s="36"/>
      <c r="AK473" s="36"/>
      <c r="AL473" s="36"/>
      <c r="AM473" s="36"/>
      <c r="AN473" s="36"/>
      <c r="AO473" s="36"/>
      <c r="AP473" s="36"/>
      <c r="AQ473" s="36"/>
      <c r="AR473" s="36"/>
      <c r="AS473" s="36"/>
      <c r="AT473" s="36"/>
      <c r="AU473" s="39" t="str">
        <f t="shared" si="87"/>
        <v xml:space="preserve"> </v>
      </c>
      <c r="AV473" s="24"/>
    </row>
    <row r="474" spans="1:48" ht="15" customHeight="1" outlineLevel="1">
      <c r="A474" s="76">
        <f t="shared" si="84"/>
        <v>0</v>
      </c>
      <c r="B474" s="18">
        <f t="shared" si="88"/>
        <v>0</v>
      </c>
      <c r="C474" s="35"/>
      <c r="D474" s="13"/>
      <c r="E474" s="36"/>
      <c r="F474" s="36"/>
      <c r="G474" s="36"/>
      <c r="H474" s="36"/>
      <c r="I474" s="36"/>
      <c r="J474" s="36"/>
      <c r="K474" s="36"/>
      <c r="L474" s="36"/>
      <c r="M474" s="36"/>
      <c r="N474" s="36"/>
      <c r="O474" s="36"/>
      <c r="P474" s="36"/>
      <c r="Q474" s="38" t="str">
        <f t="shared" si="85"/>
        <v xml:space="preserve"> </v>
      </c>
      <c r="R474" s="35"/>
      <c r="S474" s="13"/>
      <c r="T474" s="36"/>
      <c r="U474" s="36"/>
      <c r="V474" s="36"/>
      <c r="W474" s="36"/>
      <c r="X474" s="36"/>
      <c r="Y474" s="36"/>
      <c r="Z474" s="36"/>
      <c r="AA474" s="36"/>
      <c r="AB474" s="36"/>
      <c r="AC474" s="36"/>
      <c r="AD474" s="36"/>
      <c r="AE474" s="36"/>
      <c r="AF474" s="39" t="str">
        <f t="shared" si="86"/>
        <v xml:space="preserve"> </v>
      </c>
      <c r="AG474" s="35"/>
      <c r="AH474" s="13"/>
      <c r="AI474" s="36"/>
      <c r="AJ474" s="36"/>
      <c r="AK474" s="36"/>
      <c r="AL474" s="36"/>
      <c r="AM474" s="36"/>
      <c r="AN474" s="36"/>
      <c r="AO474" s="36"/>
      <c r="AP474" s="36"/>
      <c r="AQ474" s="36"/>
      <c r="AR474" s="36"/>
      <c r="AS474" s="36"/>
      <c r="AT474" s="36"/>
      <c r="AU474" s="39" t="str">
        <f t="shared" si="87"/>
        <v xml:space="preserve"> </v>
      </c>
      <c r="AV474" s="24"/>
    </row>
    <row r="475" spans="1:48" ht="15" customHeight="1" outlineLevel="1">
      <c r="A475" s="76">
        <f t="shared" si="84"/>
        <v>0</v>
      </c>
      <c r="B475" s="18">
        <f t="shared" si="88"/>
        <v>0</v>
      </c>
      <c r="C475" s="35"/>
      <c r="D475" s="13"/>
      <c r="E475" s="36"/>
      <c r="F475" s="36"/>
      <c r="G475" s="36"/>
      <c r="H475" s="36"/>
      <c r="I475" s="36"/>
      <c r="J475" s="36"/>
      <c r="K475" s="36"/>
      <c r="L475" s="36"/>
      <c r="M475" s="36"/>
      <c r="N475" s="36"/>
      <c r="O475" s="36"/>
      <c r="P475" s="36"/>
      <c r="Q475" s="38" t="str">
        <f t="shared" si="85"/>
        <v xml:space="preserve"> </v>
      </c>
      <c r="R475" s="35"/>
      <c r="S475" s="13"/>
      <c r="T475" s="36"/>
      <c r="U475" s="36"/>
      <c r="V475" s="36"/>
      <c r="W475" s="36"/>
      <c r="X475" s="36"/>
      <c r="Y475" s="36"/>
      <c r="Z475" s="36"/>
      <c r="AA475" s="36"/>
      <c r="AB475" s="36"/>
      <c r="AC475" s="36"/>
      <c r="AD475" s="36"/>
      <c r="AE475" s="36"/>
      <c r="AF475" s="39" t="str">
        <f t="shared" si="86"/>
        <v xml:space="preserve"> </v>
      </c>
      <c r="AG475" s="35"/>
      <c r="AH475" s="13"/>
      <c r="AI475" s="36"/>
      <c r="AJ475" s="36"/>
      <c r="AK475" s="36"/>
      <c r="AL475" s="36"/>
      <c r="AM475" s="36"/>
      <c r="AN475" s="36"/>
      <c r="AO475" s="36"/>
      <c r="AP475" s="36"/>
      <c r="AQ475" s="36"/>
      <c r="AR475" s="36"/>
      <c r="AS475" s="36"/>
      <c r="AT475" s="36"/>
      <c r="AU475" s="39" t="str">
        <f t="shared" si="87"/>
        <v xml:space="preserve"> </v>
      </c>
      <c r="AV475" s="24"/>
    </row>
    <row r="476" spans="1:48" ht="15" customHeight="1" outlineLevel="1">
      <c r="A476" s="76">
        <f t="shared" si="84"/>
        <v>0</v>
      </c>
      <c r="B476" s="18">
        <f t="shared" si="88"/>
        <v>0</v>
      </c>
      <c r="C476" s="35"/>
      <c r="D476" s="13"/>
      <c r="E476" s="36"/>
      <c r="F476" s="36"/>
      <c r="G476" s="36"/>
      <c r="H476" s="36"/>
      <c r="I476" s="36"/>
      <c r="J476" s="36"/>
      <c r="K476" s="36"/>
      <c r="L476" s="36"/>
      <c r="M476" s="36"/>
      <c r="N476" s="36"/>
      <c r="O476" s="36"/>
      <c r="P476" s="36"/>
      <c r="Q476" s="38" t="str">
        <f t="shared" si="85"/>
        <v xml:space="preserve"> </v>
      </c>
      <c r="R476" s="35"/>
      <c r="S476" s="13"/>
      <c r="T476" s="36"/>
      <c r="U476" s="36"/>
      <c r="V476" s="36"/>
      <c r="W476" s="36"/>
      <c r="X476" s="36"/>
      <c r="Y476" s="36"/>
      <c r="Z476" s="36"/>
      <c r="AA476" s="36"/>
      <c r="AB476" s="36"/>
      <c r="AC476" s="36"/>
      <c r="AD476" s="36"/>
      <c r="AE476" s="36"/>
      <c r="AF476" s="39" t="str">
        <f t="shared" si="86"/>
        <v xml:space="preserve"> </v>
      </c>
      <c r="AG476" s="35"/>
      <c r="AH476" s="13"/>
      <c r="AI476" s="36"/>
      <c r="AJ476" s="36"/>
      <c r="AK476" s="36"/>
      <c r="AL476" s="36"/>
      <c r="AM476" s="36"/>
      <c r="AN476" s="36"/>
      <c r="AO476" s="36"/>
      <c r="AP476" s="36"/>
      <c r="AQ476" s="36"/>
      <c r="AR476" s="36"/>
      <c r="AS476" s="36"/>
      <c r="AT476" s="36"/>
      <c r="AU476" s="39" t="str">
        <f t="shared" si="87"/>
        <v xml:space="preserve"> </v>
      </c>
      <c r="AV476" s="24"/>
    </row>
    <row r="477" spans="1:48" ht="15" customHeight="1" outlineLevel="1">
      <c r="A477" s="76">
        <f t="shared" si="84"/>
        <v>0</v>
      </c>
      <c r="B477" s="18">
        <f t="shared" si="88"/>
        <v>0</v>
      </c>
      <c r="C477" s="40"/>
      <c r="D477" s="13"/>
      <c r="E477" s="36"/>
      <c r="F477" s="36"/>
      <c r="G477" s="36"/>
      <c r="H477" s="36"/>
      <c r="I477" s="36"/>
      <c r="J477" s="36"/>
      <c r="K477" s="36"/>
      <c r="L477" s="36"/>
      <c r="M477" s="36"/>
      <c r="N477" s="36"/>
      <c r="O477" s="36"/>
      <c r="P477" s="36"/>
      <c r="Q477" s="38" t="str">
        <f t="shared" si="85"/>
        <v xml:space="preserve"> </v>
      </c>
      <c r="R477" s="40"/>
      <c r="S477" s="13"/>
      <c r="T477" s="36"/>
      <c r="U477" s="36"/>
      <c r="V477" s="36"/>
      <c r="W477" s="36"/>
      <c r="X477" s="36"/>
      <c r="Y477" s="36"/>
      <c r="Z477" s="36"/>
      <c r="AA477" s="36"/>
      <c r="AB477" s="36"/>
      <c r="AC477" s="36"/>
      <c r="AD477" s="36"/>
      <c r="AE477" s="36"/>
      <c r="AF477" s="39" t="str">
        <f t="shared" si="86"/>
        <v xml:space="preserve"> </v>
      </c>
      <c r="AG477" s="40"/>
      <c r="AH477" s="13"/>
      <c r="AI477" s="36"/>
      <c r="AJ477" s="36"/>
      <c r="AK477" s="36"/>
      <c r="AL477" s="36"/>
      <c r="AM477" s="36"/>
      <c r="AN477" s="36"/>
      <c r="AO477" s="36"/>
      <c r="AP477" s="36"/>
      <c r="AQ477" s="36"/>
      <c r="AR477" s="36"/>
      <c r="AS477" s="36"/>
      <c r="AT477" s="36"/>
      <c r="AU477" s="39" t="str">
        <f t="shared" si="87"/>
        <v xml:space="preserve"> </v>
      </c>
      <c r="AV477" s="24"/>
    </row>
    <row r="478" spans="1:48" ht="15" customHeight="1" outlineLevel="1">
      <c r="A478" s="76">
        <f t="shared" si="84"/>
        <v>0</v>
      </c>
      <c r="B478" s="18">
        <f t="shared" si="88"/>
        <v>0</v>
      </c>
      <c r="C478" s="40"/>
      <c r="D478" s="13"/>
      <c r="E478" s="36"/>
      <c r="F478" s="36"/>
      <c r="G478" s="36"/>
      <c r="H478" s="36"/>
      <c r="I478" s="36"/>
      <c r="J478" s="36"/>
      <c r="K478" s="36"/>
      <c r="L478" s="36"/>
      <c r="M478" s="36"/>
      <c r="N478" s="36"/>
      <c r="O478" s="36"/>
      <c r="P478" s="36"/>
      <c r="Q478" s="38" t="str">
        <f t="shared" si="85"/>
        <v xml:space="preserve"> </v>
      </c>
      <c r="R478" s="40"/>
      <c r="S478" s="13"/>
      <c r="T478" s="36"/>
      <c r="U478" s="36"/>
      <c r="V478" s="36"/>
      <c r="W478" s="36"/>
      <c r="X478" s="36"/>
      <c r="Y478" s="36"/>
      <c r="Z478" s="36"/>
      <c r="AA478" s="36"/>
      <c r="AB478" s="36"/>
      <c r="AC478" s="36"/>
      <c r="AD478" s="36"/>
      <c r="AE478" s="36"/>
      <c r="AF478" s="39" t="str">
        <f t="shared" si="86"/>
        <v xml:space="preserve"> </v>
      </c>
      <c r="AG478" s="40"/>
      <c r="AH478" s="13"/>
      <c r="AI478" s="36"/>
      <c r="AJ478" s="36"/>
      <c r="AK478" s="36"/>
      <c r="AL478" s="36"/>
      <c r="AM478" s="36"/>
      <c r="AN478" s="36"/>
      <c r="AO478" s="36"/>
      <c r="AP478" s="36"/>
      <c r="AQ478" s="36"/>
      <c r="AR478" s="36"/>
      <c r="AS478" s="36"/>
      <c r="AT478" s="36"/>
      <c r="AU478" s="39" t="str">
        <f t="shared" si="87"/>
        <v xml:space="preserve"> </v>
      </c>
      <c r="AV478" s="24"/>
    </row>
    <row r="479" spans="1:48" ht="15" customHeight="1" outlineLevel="1">
      <c r="A479" s="76">
        <f t="shared" si="84"/>
        <v>0</v>
      </c>
      <c r="B479" s="18">
        <f t="shared" si="88"/>
        <v>0</v>
      </c>
      <c r="C479" s="40"/>
      <c r="D479" s="13"/>
      <c r="E479" s="36"/>
      <c r="F479" s="36"/>
      <c r="G479" s="36"/>
      <c r="H479" s="36"/>
      <c r="I479" s="36"/>
      <c r="J479" s="36"/>
      <c r="K479" s="36"/>
      <c r="L479" s="36"/>
      <c r="M479" s="36"/>
      <c r="N479" s="36"/>
      <c r="O479" s="36"/>
      <c r="P479" s="36"/>
      <c r="Q479" s="38" t="str">
        <f t="shared" si="85"/>
        <v xml:space="preserve"> </v>
      </c>
      <c r="R479" s="40"/>
      <c r="S479" s="13"/>
      <c r="T479" s="36"/>
      <c r="U479" s="36"/>
      <c r="V479" s="36"/>
      <c r="W479" s="36"/>
      <c r="X479" s="36"/>
      <c r="Y479" s="36"/>
      <c r="Z479" s="36"/>
      <c r="AA479" s="36"/>
      <c r="AB479" s="36"/>
      <c r="AC479" s="36"/>
      <c r="AD479" s="36"/>
      <c r="AE479" s="36"/>
      <c r="AF479" s="39" t="str">
        <f t="shared" si="86"/>
        <v xml:space="preserve"> </v>
      </c>
      <c r="AG479" s="40"/>
      <c r="AH479" s="13"/>
      <c r="AI479" s="36"/>
      <c r="AJ479" s="36"/>
      <c r="AK479" s="36"/>
      <c r="AL479" s="36"/>
      <c r="AM479" s="36"/>
      <c r="AN479" s="36"/>
      <c r="AO479" s="36"/>
      <c r="AP479" s="36"/>
      <c r="AQ479" s="36"/>
      <c r="AR479" s="36"/>
      <c r="AS479" s="36"/>
      <c r="AT479" s="36"/>
      <c r="AU479" s="39" t="str">
        <f t="shared" si="87"/>
        <v xml:space="preserve"> </v>
      </c>
      <c r="AV479" s="24"/>
    </row>
    <row r="480" spans="1:48" ht="15" customHeight="1" outlineLevel="1">
      <c r="A480" s="76">
        <f t="shared" si="84"/>
        <v>0</v>
      </c>
      <c r="B480" s="18">
        <f t="shared" si="88"/>
        <v>0</v>
      </c>
      <c r="C480" s="40"/>
      <c r="D480" s="13"/>
      <c r="E480" s="36"/>
      <c r="F480" s="36"/>
      <c r="G480" s="36"/>
      <c r="H480" s="36"/>
      <c r="I480" s="36"/>
      <c r="J480" s="36"/>
      <c r="K480" s="36"/>
      <c r="L480" s="36"/>
      <c r="M480" s="36"/>
      <c r="N480" s="36"/>
      <c r="O480" s="36"/>
      <c r="P480" s="36"/>
      <c r="Q480" s="38" t="str">
        <f t="shared" si="85"/>
        <v xml:space="preserve"> </v>
      </c>
      <c r="R480" s="40"/>
      <c r="S480" s="13"/>
      <c r="T480" s="36"/>
      <c r="U480" s="36"/>
      <c r="V480" s="36"/>
      <c r="W480" s="36"/>
      <c r="X480" s="36"/>
      <c r="Y480" s="36"/>
      <c r="Z480" s="36"/>
      <c r="AA480" s="36"/>
      <c r="AB480" s="36"/>
      <c r="AC480" s="36"/>
      <c r="AD480" s="36"/>
      <c r="AE480" s="36"/>
      <c r="AF480" s="39" t="str">
        <f t="shared" si="86"/>
        <v xml:space="preserve"> </v>
      </c>
      <c r="AG480" s="40"/>
      <c r="AH480" s="13"/>
      <c r="AI480" s="36"/>
      <c r="AJ480" s="36"/>
      <c r="AK480" s="36"/>
      <c r="AL480" s="36"/>
      <c r="AM480" s="36"/>
      <c r="AN480" s="36"/>
      <c r="AO480" s="36"/>
      <c r="AP480" s="36"/>
      <c r="AQ480" s="36"/>
      <c r="AR480" s="36"/>
      <c r="AS480" s="36"/>
      <c r="AT480" s="36"/>
      <c r="AU480" s="39" t="str">
        <f t="shared" si="87"/>
        <v xml:space="preserve"> </v>
      </c>
      <c r="AV480" s="24"/>
    </row>
    <row r="481" spans="1:48" ht="15" customHeight="1" outlineLevel="1">
      <c r="A481" s="76">
        <f t="shared" si="84"/>
        <v>0</v>
      </c>
      <c r="B481" s="18">
        <f t="shared" si="88"/>
        <v>0</v>
      </c>
      <c r="C481" s="40"/>
      <c r="D481" s="13"/>
      <c r="E481" s="36"/>
      <c r="F481" s="36"/>
      <c r="G481" s="36"/>
      <c r="H481" s="36"/>
      <c r="I481" s="36"/>
      <c r="J481" s="36"/>
      <c r="K481" s="36"/>
      <c r="L481" s="36"/>
      <c r="M481" s="36"/>
      <c r="N481" s="36"/>
      <c r="O481" s="36"/>
      <c r="P481" s="36"/>
      <c r="Q481" s="38" t="str">
        <f t="shared" si="85"/>
        <v xml:space="preserve"> </v>
      </c>
      <c r="R481" s="40"/>
      <c r="S481" s="13"/>
      <c r="T481" s="36"/>
      <c r="U481" s="36"/>
      <c r="V481" s="36"/>
      <c r="W481" s="36"/>
      <c r="X481" s="36"/>
      <c r="Y481" s="36"/>
      <c r="Z481" s="36"/>
      <c r="AA481" s="36"/>
      <c r="AB481" s="36"/>
      <c r="AC481" s="36"/>
      <c r="AD481" s="36"/>
      <c r="AE481" s="36"/>
      <c r="AF481" s="39" t="str">
        <f t="shared" si="86"/>
        <v xml:space="preserve"> </v>
      </c>
      <c r="AG481" s="40"/>
      <c r="AH481" s="13"/>
      <c r="AI481" s="36"/>
      <c r="AJ481" s="36"/>
      <c r="AK481" s="36"/>
      <c r="AL481" s="36"/>
      <c r="AM481" s="36"/>
      <c r="AN481" s="36"/>
      <c r="AO481" s="36"/>
      <c r="AP481" s="36"/>
      <c r="AQ481" s="36"/>
      <c r="AR481" s="36"/>
      <c r="AS481" s="36"/>
      <c r="AT481" s="36"/>
      <c r="AU481" s="39" t="str">
        <f t="shared" si="87"/>
        <v xml:space="preserve"> </v>
      </c>
      <c r="AV481" s="24"/>
    </row>
    <row r="482" spans="1:48" ht="15" customHeight="1" outlineLevel="1">
      <c r="A482" s="76">
        <f t="shared" si="84"/>
        <v>0</v>
      </c>
      <c r="B482" s="18">
        <f t="shared" si="88"/>
        <v>0</v>
      </c>
      <c r="C482" s="40"/>
      <c r="D482" s="13"/>
      <c r="E482" s="36"/>
      <c r="F482" s="36"/>
      <c r="G482" s="36"/>
      <c r="H482" s="36"/>
      <c r="I482" s="36"/>
      <c r="J482" s="36"/>
      <c r="K482" s="36"/>
      <c r="L482" s="36"/>
      <c r="M482" s="36"/>
      <c r="N482" s="36"/>
      <c r="O482" s="36"/>
      <c r="P482" s="36"/>
      <c r="Q482" s="38" t="str">
        <f t="shared" si="85"/>
        <v xml:space="preserve"> </v>
      </c>
      <c r="R482" s="40"/>
      <c r="S482" s="13"/>
      <c r="T482" s="36"/>
      <c r="U482" s="36"/>
      <c r="V482" s="36"/>
      <c r="W482" s="36"/>
      <c r="X482" s="36"/>
      <c r="Y482" s="36"/>
      <c r="Z482" s="36"/>
      <c r="AA482" s="36"/>
      <c r="AB482" s="36"/>
      <c r="AC482" s="36"/>
      <c r="AD482" s="36"/>
      <c r="AE482" s="36"/>
      <c r="AF482" s="39" t="str">
        <f t="shared" si="86"/>
        <v xml:space="preserve"> </v>
      </c>
      <c r="AG482" s="40"/>
      <c r="AH482" s="13"/>
      <c r="AI482" s="36"/>
      <c r="AJ482" s="36"/>
      <c r="AK482" s="36"/>
      <c r="AL482" s="36"/>
      <c r="AM482" s="36"/>
      <c r="AN482" s="36"/>
      <c r="AO482" s="36"/>
      <c r="AP482" s="36"/>
      <c r="AQ482" s="36"/>
      <c r="AR482" s="36"/>
      <c r="AS482" s="36"/>
      <c r="AT482" s="36"/>
      <c r="AU482" s="39" t="str">
        <f t="shared" si="87"/>
        <v xml:space="preserve"> </v>
      </c>
      <c r="AV482" s="24"/>
    </row>
    <row r="483" spans="1:48" ht="15" customHeight="1" outlineLevel="1">
      <c r="A483" s="76">
        <f t="shared" si="84"/>
        <v>0</v>
      </c>
      <c r="B483" s="18">
        <f t="shared" si="88"/>
        <v>0</v>
      </c>
      <c r="C483" s="40"/>
      <c r="D483" s="13"/>
      <c r="E483" s="36"/>
      <c r="F483" s="36"/>
      <c r="G483" s="36"/>
      <c r="H483" s="36"/>
      <c r="I483" s="36"/>
      <c r="J483" s="36"/>
      <c r="K483" s="36"/>
      <c r="L483" s="36"/>
      <c r="M483" s="36"/>
      <c r="N483" s="36"/>
      <c r="O483" s="36"/>
      <c r="P483" s="36"/>
      <c r="Q483" s="38" t="str">
        <f t="shared" si="85"/>
        <v xml:space="preserve"> </v>
      </c>
      <c r="R483" s="40"/>
      <c r="S483" s="13"/>
      <c r="T483" s="36"/>
      <c r="U483" s="36"/>
      <c r="V483" s="36"/>
      <c r="W483" s="36"/>
      <c r="X483" s="36"/>
      <c r="Y483" s="36"/>
      <c r="Z483" s="36"/>
      <c r="AA483" s="36"/>
      <c r="AB483" s="36"/>
      <c r="AC483" s="36"/>
      <c r="AD483" s="36"/>
      <c r="AE483" s="36"/>
      <c r="AF483" s="39" t="str">
        <f t="shared" si="86"/>
        <v xml:space="preserve"> </v>
      </c>
      <c r="AG483" s="40"/>
      <c r="AH483" s="13"/>
      <c r="AI483" s="36"/>
      <c r="AJ483" s="36"/>
      <c r="AK483" s="36"/>
      <c r="AL483" s="36"/>
      <c r="AM483" s="36"/>
      <c r="AN483" s="36"/>
      <c r="AO483" s="36"/>
      <c r="AP483" s="36"/>
      <c r="AQ483" s="36"/>
      <c r="AR483" s="36"/>
      <c r="AS483" s="36"/>
      <c r="AT483" s="36"/>
      <c r="AU483" s="39" t="str">
        <f t="shared" si="87"/>
        <v xml:space="preserve"> </v>
      </c>
      <c r="AV483" s="24"/>
    </row>
    <row r="484" spans="1:48" ht="15" customHeight="1" outlineLevel="1">
      <c r="A484" s="76">
        <f t="shared" si="84"/>
        <v>0</v>
      </c>
      <c r="B484" s="18">
        <f t="shared" si="88"/>
        <v>0</v>
      </c>
      <c r="C484" s="40"/>
      <c r="D484" s="13"/>
      <c r="E484" s="36"/>
      <c r="F484" s="36"/>
      <c r="G484" s="36"/>
      <c r="H484" s="36"/>
      <c r="I484" s="36"/>
      <c r="J484" s="36"/>
      <c r="K484" s="36"/>
      <c r="L484" s="36"/>
      <c r="M484" s="36"/>
      <c r="N484" s="36"/>
      <c r="O484" s="36"/>
      <c r="P484" s="36"/>
      <c r="Q484" s="38" t="str">
        <f t="shared" si="85"/>
        <v xml:space="preserve"> </v>
      </c>
      <c r="R484" s="40"/>
      <c r="S484" s="13"/>
      <c r="T484" s="36"/>
      <c r="U484" s="36"/>
      <c r="V484" s="36"/>
      <c r="W484" s="36"/>
      <c r="X484" s="36"/>
      <c r="Y484" s="36"/>
      <c r="Z484" s="36"/>
      <c r="AA484" s="36"/>
      <c r="AB484" s="36"/>
      <c r="AC484" s="36"/>
      <c r="AD484" s="36"/>
      <c r="AE484" s="36"/>
      <c r="AF484" s="39" t="str">
        <f t="shared" si="86"/>
        <v xml:space="preserve"> </v>
      </c>
      <c r="AG484" s="40"/>
      <c r="AH484" s="13"/>
      <c r="AI484" s="36"/>
      <c r="AJ484" s="36"/>
      <c r="AK484" s="36"/>
      <c r="AL484" s="36"/>
      <c r="AM484" s="36"/>
      <c r="AN484" s="36"/>
      <c r="AO484" s="36"/>
      <c r="AP484" s="36"/>
      <c r="AQ484" s="36"/>
      <c r="AR484" s="36"/>
      <c r="AS484" s="36"/>
      <c r="AT484" s="36"/>
      <c r="AU484" s="39" t="str">
        <f t="shared" si="87"/>
        <v xml:space="preserve"> </v>
      </c>
      <c r="AV484" s="24"/>
    </row>
    <row r="485" spans="1:48" ht="15" customHeight="1" outlineLevel="1">
      <c r="A485" s="76">
        <f t="shared" si="84"/>
        <v>0</v>
      </c>
      <c r="B485" s="18">
        <f t="shared" si="88"/>
        <v>0</v>
      </c>
      <c r="C485" s="40"/>
      <c r="D485" s="13"/>
      <c r="E485" s="36"/>
      <c r="F485" s="36"/>
      <c r="G485" s="36"/>
      <c r="H485" s="36"/>
      <c r="I485" s="36"/>
      <c r="J485" s="36"/>
      <c r="K485" s="36"/>
      <c r="L485" s="36"/>
      <c r="M485" s="36"/>
      <c r="N485" s="36"/>
      <c r="O485" s="36"/>
      <c r="P485" s="36"/>
      <c r="Q485" s="38" t="str">
        <f t="shared" si="85"/>
        <v xml:space="preserve"> </v>
      </c>
      <c r="R485" s="40"/>
      <c r="S485" s="13"/>
      <c r="T485" s="36"/>
      <c r="U485" s="36"/>
      <c r="V485" s="36"/>
      <c r="W485" s="36"/>
      <c r="X485" s="36"/>
      <c r="Y485" s="36"/>
      <c r="Z485" s="36"/>
      <c r="AA485" s="36"/>
      <c r="AB485" s="36"/>
      <c r="AC485" s="36"/>
      <c r="AD485" s="36"/>
      <c r="AE485" s="36"/>
      <c r="AF485" s="39" t="str">
        <f t="shared" si="86"/>
        <v xml:space="preserve"> </v>
      </c>
      <c r="AG485" s="40"/>
      <c r="AH485" s="13"/>
      <c r="AI485" s="36"/>
      <c r="AJ485" s="36"/>
      <c r="AK485" s="36"/>
      <c r="AL485" s="36"/>
      <c r="AM485" s="36"/>
      <c r="AN485" s="36"/>
      <c r="AO485" s="36"/>
      <c r="AP485" s="36"/>
      <c r="AQ485" s="36"/>
      <c r="AR485" s="36"/>
      <c r="AS485" s="36"/>
      <c r="AT485" s="36"/>
      <c r="AU485" s="39" t="str">
        <f t="shared" si="87"/>
        <v xml:space="preserve"> </v>
      </c>
      <c r="AV485" s="25"/>
    </row>
    <row r="486" spans="1:48" ht="15" customHeight="1" outlineLevel="1">
      <c r="A486" s="76">
        <f t="shared" si="84"/>
        <v>0</v>
      </c>
      <c r="B486" s="18">
        <f t="shared" si="88"/>
        <v>0</v>
      </c>
      <c r="C486" s="40"/>
      <c r="D486" s="13"/>
      <c r="E486" s="36"/>
      <c r="F486" s="36"/>
      <c r="G486" s="36"/>
      <c r="H486" s="36"/>
      <c r="I486" s="36"/>
      <c r="J486" s="36"/>
      <c r="K486" s="36"/>
      <c r="L486" s="36"/>
      <c r="M486" s="36"/>
      <c r="N486" s="36"/>
      <c r="O486" s="36"/>
      <c r="P486" s="36"/>
      <c r="Q486" s="38" t="str">
        <f t="shared" si="85"/>
        <v xml:space="preserve"> </v>
      </c>
      <c r="R486" s="40"/>
      <c r="S486" s="13"/>
      <c r="T486" s="36"/>
      <c r="U486" s="36"/>
      <c r="V486" s="36"/>
      <c r="W486" s="36"/>
      <c r="X486" s="36"/>
      <c r="Y486" s="36"/>
      <c r="Z486" s="36"/>
      <c r="AA486" s="36"/>
      <c r="AB486" s="36"/>
      <c r="AC486" s="36"/>
      <c r="AD486" s="36"/>
      <c r="AE486" s="36"/>
      <c r="AF486" s="39" t="str">
        <f t="shared" si="86"/>
        <v xml:space="preserve"> </v>
      </c>
      <c r="AG486" s="40"/>
      <c r="AH486" s="13"/>
      <c r="AI486" s="36"/>
      <c r="AJ486" s="36"/>
      <c r="AK486" s="36"/>
      <c r="AL486" s="36"/>
      <c r="AM486" s="36"/>
      <c r="AN486" s="36"/>
      <c r="AO486" s="36"/>
      <c r="AP486" s="36"/>
      <c r="AQ486" s="36"/>
      <c r="AR486" s="36"/>
      <c r="AS486" s="36"/>
      <c r="AT486" s="36"/>
      <c r="AU486" s="39" t="str">
        <f t="shared" si="87"/>
        <v xml:space="preserve"> </v>
      </c>
      <c r="AV486" s="25"/>
    </row>
    <row r="487" spans="1:48" ht="15" customHeight="1" outlineLevel="1">
      <c r="A487" s="76">
        <f t="shared" si="84"/>
        <v>0</v>
      </c>
      <c r="B487" s="18">
        <f t="shared" si="88"/>
        <v>0</v>
      </c>
      <c r="C487" s="40"/>
      <c r="D487" s="13"/>
      <c r="E487" s="36"/>
      <c r="F487" s="36"/>
      <c r="G487" s="36"/>
      <c r="H487" s="36"/>
      <c r="I487" s="36"/>
      <c r="J487" s="36"/>
      <c r="K487" s="36"/>
      <c r="L487" s="36"/>
      <c r="M487" s="36"/>
      <c r="N487" s="36"/>
      <c r="O487" s="36"/>
      <c r="P487" s="36"/>
      <c r="Q487" s="38" t="str">
        <f t="shared" si="85"/>
        <v xml:space="preserve"> </v>
      </c>
      <c r="R487" s="40"/>
      <c r="S487" s="13"/>
      <c r="T487" s="36"/>
      <c r="U487" s="36"/>
      <c r="V487" s="36"/>
      <c r="W487" s="36"/>
      <c r="X487" s="36"/>
      <c r="Y487" s="36"/>
      <c r="Z487" s="36"/>
      <c r="AA487" s="36"/>
      <c r="AB487" s="36"/>
      <c r="AC487" s="36"/>
      <c r="AD487" s="36"/>
      <c r="AE487" s="36"/>
      <c r="AF487" s="39" t="str">
        <f t="shared" si="86"/>
        <v xml:space="preserve"> </v>
      </c>
      <c r="AG487" s="40"/>
      <c r="AH487" s="13"/>
      <c r="AI487" s="36"/>
      <c r="AJ487" s="36"/>
      <c r="AK487" s="36"/>
      <c r="AL487" s="36"/>
      <c r="AM487" s="36"/>
      <c r="AN487" s="36"/>
      <c r="AO487" s="36"/>
      <c r="AP487" s="36"/>
      <c r="AQ487" s="36"/>
      <c r="AR487" s="36"/>
      <c r="AS487" s="36"/>
      <c r="AT487" s="36"/>
      <c r="AU487" s="39" t="str">
        <f t="shared" si="87"/>
        <v xml:space="preserve"> </v>
      </c>
      <c r="AV487" s="25"/>
    </row>
    <row r="488" spans="1:48" ht="15" customHeight="1" outlineLevel="1">
      <c r="A488" s="76">
        <f t="shared" si="84"/>
        <v>0</v>
      </c>
      <c r="B488" s="18">
        <f t="shared" si="88"/>
        <v>0</v>
      </c>
      <c r="C488" s="40"/>
      <c r="D488" s="13"/>
      <c r="E488" s="36"/>
      <c r="F488" s="36"/>
      <c r="G488" s="36"/>
      <c r="H488" s="36"/>
      <c r="I488" s="36"/>
      <c r="J488" s="36"/>
      <c r="K488" s="36"/>
      <c r="L488" s="36"/>
      <c r="M488" s="36"/>
      <c r="N488" s="36"/>
      <c r="O488" s="36"/>
      <c r="P488" s="36"/>
      <c r="Q488" s="38" t="str">
        <f t="shared" si="85"/>
        <v xml:space="preserve"> </v>
      </c>
      <c r="R488" s="40"/>
      <c r="S488" s="13"/>
      <c r="T488" s="36"/>
      <c r="U488" s="36"/>
      <c r="V488" s="36"/>
      <c r="W488" s="36"/>
      <c r="X488" s="36"/>
      <c r="Y488" s="36"/>
      <c r="Z488" s="36"/>
      <c r="AA488" s="36"/>
      <c r="AB488" s="36"/>
      <c r="AC488" s="36"/>
      <c r="AD488" s="36"/>
      <c r="AE488" s="36"/>
      <c r="AF488" s="39" t="str">
        <f t="shared" si="86"/>
        <v xml:space="preserve"> </v>
      </c>
      <c r="AG488" s="40"/>
      <c r="AH488" s="13"/>
      <c r="AI488" s="36"/>
      <c r="AJ488" s="36"/>
      <c r="AK488" s="36"/>
      <c r="AL488" s="36"/>
      <c r="AM488" s="36"/>
      <c r="AN488" s="36"/>
      <c r="AO488" s="36"/>
      <c r="AP488" s="36"/>
      <c r="AQ488" s="36"/>
      <c r="AR488" s="36"/>
      <c r="AS488" s="36"/>
      <c r="AT488" s="36"/>
      <c r="AU488" s="39" t="str">
        <f t="shared" si="87"/>
        <v xml:space="preserve"> </v>
      </c>
      <c r="AV488" s="25"/>
    </row>
    <row r="489" spans="1:48" ht="15" customHeight="1" outlineLevel="1">
      <c r="A489" s="76">
        <f t="shared" si="84"/>
        <v>0</v>
      </c>
      <c r="B489" s="18">
        <f t="shared" si="88"/>
        <v>0</v>
      </c>
      <c r="C489" s="40"/>
      <c r="D489" s="13"/>
      <c r="E489" s="36"/>
      <c r="F489" s="36"/>
      <c r="G489" s="36"/>
      <c r="H489" s="36"/>
      <c r="I489" s="36"/>
      <c r="J489" s="36"/>
      <c r="K489" s="36"/>
      <c r="L489" s="36"/>
      <c r="M489" s="36"/>
      <c r="N489" s="36"/>
      <c r="O489" s="36"/>
      <c r="P489" s="36"/>
      <c r="Q489" s="38" t="str">
        <f t="shared" si="85"/>
        <v xml:space="preserve"> </v>
      </c>
      <c r="R489" s="40"/>
      <c r="S489" s="13"/>
      <c r="T489" s="36"/>
      <c r="U489" s="36"/>
      <c r="V489" s="36"/>
      <c r="W489" s="36"/>
      <c r="X489" s="36"/>
      <c r="Y489" s="36"/>
      <c r="Z489" s="36"/>
      <c r="AA489" s="36"/>
      <c r="AB489" s="36"/>
      <c r="AC489" s="36"/>
      <c r="AD489" s="36"/>
      <c r="AE489" s="36"/>
      <c r="AF489" s="39" t="str">
        <f t="shared" si="86"/>
        <v xml:space="preserve"> </v>
      </c>
      <c r="AG489" s="40"/>
      <c r="AH489" s="13"/>
      <c r="AI489" s="36"/>
      <c r="AJ489" s="36"/>
      <c r="AK489" s="36"/>
      <c r="AL489" s="36"/>
      <c r="AM489" s="36"/>
      <c r="AN489" s="36"/>
      <c r="AO489" s="36"/>
      <c r="AP489" s="36"/>
      <c r="AQ489" s="36"/>
      <c r="AR489" s="36"/>
      <c r="AS489" s="36"/>
      <c r="AT489" s="36"/>
      <c r="AU489" s="39" t="str">
        <f t="shared" si="87"/>
        <v xml:space="preserve"> </v>
      </c>
      <c r="AV489" s="25"/>
    </row>
    <row r="490" spans="1:48" ht="15" customHeight="1" outlineLevel="1">
      <c r="A490" s="76">
        <f t="shared" si="84"/>
        <v>0</v>
      </c>
      <c r="B490" s="18">
        <f t="shared" si="88"/>
        <v>0</v>
      </c>
      <c r="C490" s="40"/>
      <c r="D490" s="13"/>
      <c r="E490" s="36"/>
      <c r="F490" s="36"/>
      <c r="G490" s="36"/>
      <c r="H490" s="36"/>
      <c r="I490" s="36"/>
      <c r="J490" s="36"/>
      <c r="K490" s="36"/>
      <c r="L490" s="36"/>
      <c r="M490" s="36"/>
      <c r="N490" s="36"/>
      <c r="O490" s="36"/>
      <c r="P490" s="36"/>
      <c r="Q490" s="38" t="str">
        <f t="shared" si="85"/>
        <v xml:space="preserve"> </v>
      </c>
      <c r="R490" s="40"/>
      <c r="S490" s="13"/>
      <c r="T490" s="36"/>
      <c r="U490" s="36"/>
      <c r="V490" s="36"/>
      <c r="W490" s="36"/>
      <c r="X490" s="36"/>
      <c r="Y490" s="36"/>
      <c r="Z490" s="36"/>
      <c r="AA490" s="36"/>
      <c r="AB490" s="36"/>
      <c r="AC490" s="36"/>
      <c r="AD490" s="36"/>
      <c r="AE490" s="36"/>
      <c r="AF490" s="39" t="str">
        <f t="shared" si="86"/>
        <v xml:space="preserve"> </v>
      </c>
      <c r="AG490" s="40"/>
      <c r="AH490" s="13"/>
      <c r="AI490" s="36"/>
      <c r="AJ490" s="36"/>
      <c r="AK490" s="36"/>
      <c r="AL490" s="36"/>
      <c r="AM490" s="36"/>
      <c r="AN490" s="36"/>
      <c r="AO490" s="36"/>
      <c r="AP490" s="36"/>
      <c r="AQ490" s="36"/>
      <c r="AR490" s="36"/>
      <c r="AS490" s="36"/>
      <c r="AT490" s="36"/>
      <c r="AU490" s="39" t="str">
        <f t="shared" si="87"/>
        <v xml:space="preserve"> </v>
      </c>
      <c r="AV490" s="25"/>
    </row>
    <row r="491" spans="1:48" ht="15" customHeight="1" outlineLevel="1">
      <c r="A491" s="76">
        <f t="shared" si="84"/>
        <v>0</v>
      </c>
      <c r="B491" s="18">
        <f t="shared" si="88"/>
        <v>0</v>
      </c>
      <c r="C491" s="40"/>
      <c r="D491" s="13"/>
      <c r="E491" s="36"/>
      <c r="F491" s="36"/>
      <c r="G491" s="36"/>
      <c r="H491" s="36"/>
      <c r="I491" s="36"/>
      <c r="J491" s="36"/>
      <c r="K491" s="36"/>
      <c r="L491" s="36"/>
      <c r="M491" s="36"/>
      <c r="N491" s="36"/>
      <c r="O491" s="36"/>
      <c r="P491" s="36"/>
      <c r="Q491" s="38" t="str">
        <f t="shared" si="85"/>
        <v xml:space="preserve"> </v>
      </c>
      <c r="R491" s="40"/>
      <c r="S491" s="13"/>
      <c r="T491" s="36"/>
      <c r="U491" s="36"/>
      <c r="V491" s="36"/>
      <c r="W491" s="36"/>
      <c r="X491" s="36"/>
      <c r="Y491" s="36"/>
      <c r="Z491" s="36"/>
      <c r="AA491" s="36"/>
      <c r="AB491" s="36"/>
      <c r="AC491" s="36"/>
      <c r="AD491" s="36"/>
      <c r="AE491" s="36"/>
      <c r="AF491" s="39" t="str">
        <f t="shared" si="86"/>
        <v xml:space="preserve"> </v>
      </c>
      <c r="AG491" s="40"/>
      <c r="AH491" s="13"/>
      <c r="AI491" s="36"/>
      <c r="AJ491" s="36"/>
      <c r="AK491" s="36"/>
      <c r="AL491" s="36"/>
      <c r="AM491" s="36"/>
      <c r="AN491" s="36"/>
      <c r="AO491" s="36"/>
      <c r="AP491" s="36"/>
      <c r="AQ491" s="36"/>
      <c r="AR491" s="36"/>
      <c r="AS491" s="36"/>
      <c r="AT491" s="36"/>
      <c r="AU491" s="39" t="str">
        <f t="shared" si="87"/>
        <v xml:space="preserve"> </v>
      </c>
      <c r="AV491" s="25"/>
    </row>
    <row r="492" spans="1:48" ht="15" customHeight="1" outlineLevel="1">
      <c r="A492" s="76">
        <f t="shared" si="84"/>
        <v>0</v>
      </c>
      <c r="B492" s="18">
        <f t="shared" si="88"/>
        <v>0</v>
      </c>
      <c r="C492" s="40"/>
      <c r="D492" s="13"/>
      <c r="E492" s="36"/>
      <c r="F492" s="36"/>
      <c r="G492" s="36"/>
      <c r="H492" s="36"/>
      <c r="I492" s="36"/>
      <c r="J492" s="36"/>
      <c r="K492" s="36"/>
      <c r="L492" s="36"/>
      <c r="M492" s="36"/>
      <c r="N492" s="36"/>
      <c r="O492" s="36"/>
      <c r="P492" s="36"/>
      <c r="Q492" s="38" t="str">
        <f t="shared" si="85"/>
        <v xml:space="preserve"> </v>
      </c>
      <c r="R492" s="40"/>
      <c r="S492" s="13"/>
      <c r="T492" s="36"/>
      <c r="U492" s="36"/>
      <c r="V492" s="36"/>
      <c r="W492" s="36"/>
      <c r="X492" s="36"/>
      <c r="Y492" s="36"/>
      <c r="Z492" s="36"/>
      <c r="AA492" s="36"/>
      <c r="AB492" s="36"/>
      <c r="AC492" s="36"/>
      <c r="AD492" s="36"/>
      <c r="AE492" s="36"/>
      <c r="AF492" s="39" t="str">
        <f t="shared" si="86"/>
        <v xml:space="preserve"> </v>
      </c>
      <c r="AG492" s="40"/>
      <c r="AH492" s="13"/>
      <c r="AI492" s="36"/>
      <c r="AJ492" s="36"/>
      <c r="AK492" s="36"/>
      <c r="AL492" s="36"/>
      <c r="AM492" s="36"/>
      <c r="AN492" s="36"/>
      <c r="AO492" s="36"/>
      <c r="AP492" s="36"/>
      <c r="AQ492" s="36"/>
      <c r="AR492" s="36"/>
      <c r="AS492" s="36"/>
      <c r="AT492" s="36"/>
      <c r="AU492" s="39" t="str">
        <f t="shared" si="87"/>
        <v xml:space="preserve"> </v>
      </c>
      <c r="AV492" s="25"/>
    </row>
    <row r="493" spans="1:48" ht="15" customHeight="1" outlineLevel="1">
      <c r="A493" s="76">
        <f t="shared" si="84"/>
        <v>0</v>
      </c>
      <c r="B493" s="18">
        <f t="shared" si="88"/>
        <v>0</v>
      </c>
      <c r="C493" s="40"/>
      <c r="D493" s="13"/>
      <c r="E493" s="36"/>
      <c r="F493" s="36"/>
      <c r="G493" s="36"/>
      <c r="H493" s="36"/>
      <c r="I493" s="36"/>
      <c r="J493" s="36"/>
      <c r="K493" s="36"/>
      <c r="L493" s="36"/>
      <c r="M493" s="36"/>
      <c r="N493" s="36"/>
      <c r="O493" s="36"/>
      <c r="P493" s="36"/>
      <c r="Q493" s="38" t="str">
        <f t="shared" si="85"/>
        <v xml:space="preserve"> </v>
      </c>
      <c r="R493" s="40"/>
      <c r="S493" s="13"/>
      <c r="T493" s="36"/>
      <c r="U493" s="36"/>
      <c r="V493" s="36"/>
      <c r="W493" s="36"/>
      <c r="X493" s="36"/>
      <c r="Y493" s="36"/>
      <c r="Z493" s="36"/>
      <c r="AA493" s="36"/>
      <c r="AB493" s="36"/>
      <c r="AC493" s="36"/>
      <c r="AD493" s="36"/>
      <c r="AE493" s="36"/>
      <c r="AF493" s="41" t="str">
        <f t="shared" si="86"/>
        <v xml:space="preserve"> </v>
      </c>
      <c r="AG493" s="40"/>
      <c r="AH493" s="13"/>
      <c r="AI493" s="36"/>
      <c r="AJ493" s="36"/>
      <c r="AK493" s="36"/>
      <c r="AL493" s="36"/>
      <c r="AM493" s="36"/>
      <c r="AN493" s="36"/>
      <c r="AO493" s="36"/>
      <c r="AP493" s="36"/>
      <c r="AQ493" s="36"/>
      <c r="AR493" s="36"/>
      <c r="AS493" s="36"/>
      <c r="AT493" s="36"/>
      <c r="AU493" s="39" t="str">
        <f t="shared" si="87"/>
        <v xml:space="preserve"> </v>
      </c>
      <c r="AV493" s="25"/>
    </row>
    <row r="494" spans="1:48" ht="15" customHeight="1" outlineLevel="1">
      <c r="A494" s="76">
        <f t="shared" si="84"/>
        <v>0</v>
      </c>
      <c r="B494" s="18">
        <f t="shared" si="88"/>
        <v>0</v>
      </c>
      <c r="C494" s="40"/>
      <c r="D494" s="13"/>
      <c r="E494" s="36"/>
      <c r="F494" s="36"/>
      <c r="G494" s="36"/>
      <c r="H494" s="36"/>
      <c r="I494" s="36"/>
      <c r="J494" s="36"/>
      <c r="K494" s="36"/>
      <c r="L494" s="36"/>
      <c r="M494" s="36"/>
      <c r="N494" s="36"/>
      <c r="O494" s="36"/>
      <c r="P494" s="36"/>
      <c r="Q494" s="38" t="str">
        <f t="shared" si="85"/>
        <v xml:space="preserve"> </v>
      </c>
      <c r="R494" s="40"/>
      <c r="S494" s="13"/>
      <c r="T494" s="36"/>
      <c r="U494" s="36"/>
      <c r="V494" s="36"/>
      <c r="W494" s="36"/>
      <c r="X494" s="36"/>
      <c r="Y494" s="36"/>
      <c r="Z494" s="36"/>
      <c r="AA494" s="36"/>
      <c r="AB494" s="36"/>
      <c r="AC494" s="36"/>
      <c r="AD494" s="36"/>
      <c r="AE494" s="36"/>
      <c r="AF494" s="41" t="str">
        <f t="shared" si="86"/>
        <v xml:space="preserve"> </v>
      </c>
      <c r="AG494" s="40"/>
      <c r="AH494" s="13"/>
      <c r="AI494" s="36"/>
      <c r="AJ494" s="36"/>
      <c r="AK494" s="36"/>
      <c r="AL494" s="36"/>
      <c r="AM494" s="36"/>
      <c r="AN494" s="36"/>
      <c r="AO494" s="36"/>
      <c r="AP494" s="36"/>
      <c r="AQ494" s="36"/>
      <c r="AR494" s="36"/>
      <c r="AS494" s="36"/>
      <c r="AT494" s="36"/>
      <c r="AU494" s="39" t="str">
        <f t="shared" si="87"/>
        <v xml:space="preserve"> </v>
      </c>
      <c r="AV494" s="25"/>
    </row>
    <row r="495" spans="1:48" ht="15" customHeight="1">
      <c r="A495" s="76">
        <f>IF((SUM(D495:Q495)+SUM(R495:AF495)+SUM(AG495:AU495))=0,0,1)</f>
        <v>0</v>
      </c>
      <c r="B495" s="119"/>
      <c r="C495" s="11" t="s">
        <v>7</v>
      </c>
      <c r="D495" s="26"/>
      <c r="E495" s="27"/>
      <c r="F495" s="27"/>
      <c r="G495" s="27"/>
      <c r="H495" s="27"/>
      <c r="I495" s="27"/>
      <c r="J495" s="27"/>
      <c r="K495" s="27"/>
      <c r="L495" s="27"/>
      <c r="M495" s="27"/>
      <c r="N495" s="27"/>
      <c r="O495" s="27"/>
      <c r="P495" s="28"/>
      <c r="Q495" s="80">
        <f>COUNTIF(Q497:Q521,"-")</f>
        <v>0</v>
      </c>
      <c r="R495" s="11" t="s">
        <v>7</v>
      </c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30"/>
      <c r="AF495" s="31">
        <f>COUNTIF(AF497:AF521,"-")</f>
        <v>0</v>
      </c>
      <c r="AG495" s="11" t="s">
        <v>7</v>
      </c>
      <c r="AH495" s="29"/>
      <c r="AI495" s="29"/>
      <c r="AJ495" s="29"/>
      <c r="AK495" s="29"/>
      <c r="AL495" s="29"/>
      <c r="AM495" s="29"/>
      <c r="AN495" s="29"/>
      <c r="AO495" s="29"/>
      <c r="AP495" s="29"/>
      <c r="AQ495" s="29"/>
      <c r="AR495" s="29"/>
      <c r="AS495" s="29"/>
      <c r="AT495" s="30"/>
      <c r="AU495" s="31">
        <f>COUNTIF(AU497:AU521,"-")</f>
        <v>0</v>
      </c>
      <c r="AV495" s="25"/>
    </row>
    <row r="496" spans="1:48" ht="15" customHeight="1">
      <c r="A496" s="76">
        <f aca="true" t="shared" si="89" ref="A496:A521">IF((SUM(D496:Q496)+SUM(R496:AF496)+SUM(AG496:AU496))=0,0,1)</f>
        <v>0</v>
      </c>
      <c r="B496" s="120"/>
      <c r="C496" s="11" t="s">
        <v>8</v>
      </c>
      <c r="D496" s="26"/>
      <c r="E496" s="27"/>
      <c r="F496" s="27"/>
      <c r="G496" s="27"/>
      <c r="H496" s="27"/>
      <c r="I496" s="27"/>
      <c r="J496" s="27"/>
      <c r="K496" s="27"/>
      <c r="L496" s="27"/>
      <c r="M496" s="27"/>
      <c r="N496" s="27"/>
      <c r="O496" s="27"/>
      <c r="P496" s="28"/>
      <c r="Q496" s="80">
        <f>COUNTIF(Q497:Q521,"-")+COUNTIF(Q497:Q521,"+")</f>
        <v>0</v>
      </c>
      <c r="R496" s="11" t="s">
        <v>8</v>
      </c>
      <c r="S496" s="29"/>
      <c r="T496" s="29"/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30"/>
      <c r="AF496" s="31">
        <f>COUNTIF(AF497:AF521,"-")+COUNTIF(AF497:AF521,"+")</f>
        <v>0</v>
      </c>
      <c r="AG496" s="11" t="s">
        <v>8</v>
      </c>
      <c r="AH496" s="29"/>
      <c r="AI496" s="29"/>
      <c r="AJ496" s="29"/>
      <c r="AK496" s="29"/>
      <c r="AL496" s="29"/>
      <c r="AM496" s="29"/>
      <c r="AN496" s="29"/>
      <c r="AO496" s="29"/>
      <c r="AP496" s="29"/>
      <c r="AQ496" s="29"/>
      <c r="AR496" s="29"/>
      <c r="AS496" s="29"/>
      <c r="AT496" s="30"/>
      <c r="AU496" s="31">
        <f>COUNTIF(AU497:AU521,"-")+COUNTIF(AU497:AU521,"+")</f>
        <v>0</v>
      </c>
      <c r="AV496" s="25"/>
    </row>
    <row r="497" spans="1:48" ht="15" outlineLevel="1">
      <c r="A497" s="76">
        <f t="shared" si="89"/>
        <v>0</v>
      </c>
      <c r="B497" s="18">
        <f>B495</f>
        <v>0</v>
      </c>
      <c r="C497" s="35"/>
      <c r="D497" s="13"/>
      <c r="E497" s="36"/>
      <c r="F497" s="36"/>
      <c r="G497" s="36"/>
      <c r="H497" s="36"/>
      <c r="I497" s="36"/>
      <c r="J497" s="36"/>
      <c r="K497" s="36"/>
      <c r="L497" s="36"/>
      <c r="M497" s="36"/>
      <c r="N497" s="37"/>
      <c r="O497" s="36"/>
      <c r="P497" s="36"/>
      <c r="Q497" s="38" t="str">
        <f>IF(C497&gt;0,IF(AND(E497&lt;=$E$6,F497&lt;=$F$6,G497&lt;=$G$6,H497&lt;=$H$6,I497&lt;=$I$6,J497&lt;=$J$6,K497&lt;=$K$6,L497&lt;=$L$6,M497&lt;=$M$6,N497&lt;=$N$6,O497&lt;=$O$6,P497&lt;=$P$6),"+","-")," ")</f>
        <v xml:space="preserve"> </v>
      </c>
      <c r="R497" s="35"/>
      <c r="S497" s="13"/>
      <c r="T497" s="36"/>
      <c r="U497" s="36"/>
      <c r="V497" s="36"/>
      <c r="W497" s="36"/>
      <c r="X497" s="36"/>
      <c r="Y497" s="36"/>
      <c r="Z497" s="36"/>
      <c r="AA497" s="36"/>
      <c r="AB497" s="36"/>
      <c r="AC497" s="36"/>
      <c r="AD497" s="36"/>
      <c r="AE497" s="36"/>
      <c r="AF497" s="39" t="str">
        <f>IF(S497&gt;0,IF(AND(T497&lt;=$T$6,U497&lt;=$U$6,V497&lt;=$V$6,W497&lt;=$W$6,X497&lt;=$X$6,Y497&lt;=$Y$6,Z497&lt;=$Z$6,AA497&lt;=$AA$6,AB497&lt;=$AB$6,AC497&lt;=$AC$6,AD497&lt;=$AD$6,AE497&lt;=$AE$6),"+","-")," ")</f>
        <v xml:space="preserve"> </v>
      </c>
      <c r="AG497" s="35"/>
      <c r="AH497" s="13"/>
      <c r="AI497" s="36"/>
      <c r="AJ497" s="36"/>
      <c r="AK497" s="36"/>
      <c r="AL497" s="36"/>
      <c r="AM497" s="36"/>
      <c r="AN497" s="36"/>
      <c r="AO497" s="36"/>
      <c r="AP497" s="36"/>
      <c r="AQ497" s="36"/>
      <c r="AR497" s="36"/>
      <c r="AS497" s="36"/>
      <c r="AT497" s="36"/>
      <c r="AU497" s="39" t="str">
        <f>IF(AG497&gt;0,IF(AND(AI497&lt;=$AI$6,AJ497&lt;=$AJ$6,AK497&lt;=$AK$6,AL497&lt;=$AL$6,AM497&lt;=$AM$6,AN497&lt;=$AN$6,AO497&lt;=$AO$6,AP497&lt;=$AP$6,AT497&lt;=$AT$6,AQ497&lt;=$AQ$6,AR497&lt;=$AR$6,AS497&lt;=$AS$6),"+","-")," ")</f>
        <v xml:space="preserve"> </v>
      </c>
      <c r="AV497" s="24"/>
    </row>
    <row r="498" spans="1:48" ht="15" outlineLevel="1">
      <c r="A498" s="76">
        <f t="shared" si="89"/>
        <v>0</v>
      </c>
      <c r="B498" s="18">
        <f>B497</f>
        <v>0</v>
      </c>
      <c r="C498" s="35"/>
      <c r="D498" s="13"/>
      <c r="E498" s="36"/>
      <c r="F498" s="36"/>
      <c r="G498" s="36"/>
      <c r="H498" s="36"/>
      <c r="I498" s="36"/>
      <c r="J498" s="36"/>
      <c r="K498" s="36"/>
      <c r="L498" s="36"/>
      <c r="M498" s="36"/>
      <c r="N498" s="36"/>
      <c r="O498" s="36"/>
      <c r="P498" s="36"/>
      <c r="Q498" s="38" t="str">
        <f aca="true" t="shared" si="90" ref="Q498:Q521">IF(C498&gt;0,IF(AND(E498&lt;=$E$6,F498&lt;=$F$6,G498&lt;=$G$6,H498&lt;=$H$6,I498&lt;=$I$6,J498&lt;=$J$6,K498&lt;=$K$6,L498&lt;=$L$6,M498&lt;=$M$6,N498&lt;=$N$6,O498&lt;=$O$6,P498&lt;=$P$6),"+","-")," ")</f>
        <v xml:space="preserve"> </v>
      </c>
      <c r="R498" s="35"/>
      <c r="S498" s="13"/>
      <c r="T498" s="36"/>
      <c r="U498" s="36"/>
      <c r="V498" s="36"/>
      <c r="W498" s="36"/>
      <c r="X498" s="36"/>
      <c r="Y498" s="36"/>
      <c r="Z498" s="36"/>
      <c r="AA498" s="36"/>
      <c r="AB498" s="36"/>
      <c r="AC498" s="36"/>
      <c r="AD498" s="36"/>
      <c r="AE498" s="36"/>
      <c r="AF498" s="39" t="str">
        <f aca="true" t="shared" si="91" ref="AF498:AF521">IF(S498&gt;0,IF(AND(T498&lt;=$T$6,U498&lt;=$U$6,V498&lt;=$V$6,W498&lt;=$W$6,X498&lt;=$X$6,Y498&lt;=$Y$6,Z498&lt;=$Z$6,AA498&lt;=$AA$6,AB498&lt;=$AB$6,AC498&lt;=$AC$6,AD498&lt;=$AD$6,AE498&lt;=$AE$6),"+","-")," ")</f>
        <v xml:space="preserve"> </v>
      </c>
      <c r="AG498" s="35"/>
      <c r="AH498" s="13"/>
      <c r="AI498" s="36"/>
      <c r="AJ498" s="36"/>
      <c r="AK498" s="36"/>
      <c r="AL498" s="36"/>
      <c r="AM498" s="36"/>
      <c r="AN498" s="36"/>
      <c r="AO498" s="36"/>
      <c r="AP498" s="36"/>
      <c r="AQ498" s="36"/>
      <c r="AR498" s="36"/>
      <c r="AS498" s="36"/>
      <c r="AT498" s="36"/>
      <c r="AU498" s="39" t="str">
        <f aca="true" t="shared" si="92" ref="AU498:AU521">IF(AG498&gt;0,IF(AND(AI498&lt;=$AI$6,AJ498&lt;=$AJ$6,AK498&lt;=$AK$6,AL498&lt;=$AL$6,AM498&lt;=$AM$6,AN498&lt;=$AN$6,AO498&lt;=$AO$6,AP498&lt;=$AP$6,AT498&lt;=$AT$6,AQ498&lt;=$AQ$6,AR498&lt;=$AR$6,AS498&lt;=$AS$6),"+","-")," ")</f>
        <v xml:space="preserve"> </v>
      </c>
      <c r="AV498" s="24"/>
    </row>
    <row r="499" spans="1:48" ht="15" outlineLevel="1">
      <c r="A499" s="76">
        <f t="shared" si="89"/>
        <v>0</v>
      </c>
      <c r="B499" s="18">
        <f aca="true" t="shared" si="93" ref="B499:B521">B498</f>
        <v>0</v>
      </c>
      <c r="C499" s="35"/>
      <c r="D499" s="13"/>
      <c r="E499" s="36"/>
      <c r="F499" s="36"/>
      <c r="G499" s="36"/>
      <c r="H499" s="36"/>
      <c r="I499" s="36"/>
      <c r="J499" s="36"/>
      <c r="K499" s="36"/>
      <c r="L499" s="36"/>
      <c r="M499" s="36"/>
      <c r="N499" s="36"/>
      <c r="O499" s="36"/>
      <c r="P499" s="36"/>
      <c r="Q499" s="38" t="str">
        <f t="shared" si="90"/>
        <v xml:space="preserve"> </v>
      </c>
      <c r="R499" s="35"/>
      <c r="S499" s="13"/>
      <c r="T499" s="36"/>
      <c r="U499" s="36"/>
      <c r="V499" s="36"/>
      <c r="W499" s="36"/>
      <c r="X499" s="36"/>
      <c r="Y499" s="36"/>
      <c r="Z499" s="36"/>
      <c r="AA499" s="36"/>
      <c r="AB499" s="36"/>
      <c r="AC499" s="36"/>
      <c r="AD499" s="36"/>
      <c r="AE499" s="36"/>
      <c r="AF499" s="39" t="str">
        <f t="shared" si="91"/>
        <v xml:space="preserve"> </v>
      </c>
      <c r="AG499" s="35"/>
      <c r="AH499" s="13"/>
      <c r="AI499" s="36"/>
      <c r="AJ499" s="36"/>
      <c r="AK499" s="36"/>
      <c r="AL499" s="36"/>
      <c r="AM499" s="36"/>
      <c r="AN499" s="36"/>
      <c r="AO499" s="36"/>
      <c r="AP499" s="36"/>
      <c r="AQ499" s="36"/>
      <c r="AR499" s="36"/>
      <c r="AS499" s="36"/>
      <c r="AT499" s="36"/>
      <c r="AU499" s="39" t="str">
        <f t="shared" si="92"/>
        <v xml:space="preserve"> </v>
      </c>
      <c r="AV499" s="24"/>
    </row>
    <row r="500" spans="1:48" ht="15" outlineLevel="1">
      <c r="A500" s="76">
        <f t="shared" si="89"/>
        <v>0</v>
      </c>
      <c r="B500" s="18">
        <f t="shared" si="93"/>
        <v>0</v>
      </c>
      <c r="C500" s="35"/>
      <c r="D500" s="13"/>
      <c r="E500" s="36"/>
      <c r="F500" s="36"/>
      <c r="G500" s="36"/>
      <c r="H500" s="36"/>
      <c r="I500" s="36"/>
      <c r="J500" s="36"/>
      <c r="K500" s="36"/>
      <c r="L500" s="36"/>
      <c r="M500" s="36"/>
      <c r="N500" s="36"/>
      <c r="O500" s="36"/>
      <c r="P500" s="36"/>
      <c r="Q500" s="38" t="str">
        <f t="shared" si="90"/>
        <v xml:space="preserve"> </v>
      </c>
      <c r="R500" s="35"/>
      <c r="S500" s="13"/>
      <c r="T500" s="36"/>
      <c r="U500" s="36"/>
      <c r="V500" s="36"/>
      <c r="W500" s="36"/>
      <c r="X500" s="36"/>
      <c r="Y500" s="36"/>
      <c r="Z500" s="36"/>
      <c r="AA500" s="36"/>
      <c r="AB500" s="36"/>
      <c r="AC500" s="36"/>
      <c r="AD500" s="36"/>
      <c r="AE500" s="36"/>
      <c r="AF500" s="39" t="str">
        <f t="shared" si="91"/>
        <v xml:space="preserve"> </v>
      </c>
      <c r="AG500" s="35"/>
      <c r="AH500" s="13"/>
      <c r="AI500" s="36"/>
      <c r="AJ500" s="36"/>
      <c r="AK500" s="36"/>
      <c r="AL500" s="36"/>
      <c r="AM500" s="36"/>
      <c r="AN500" s="36"/>
      <c r="AO500" s="36"/>
      <c r="AP500" s="36"/>
      <c r="AQ500" s="36"/>
      <c r="AR500" s="36"/>
      <c r="AS500" s="36"/>
      <c r="AT500" s="36"/>
      <c r="AU500" s="39" t="str">
        <f t="shared" si="92"/>
        <v xml:space="preserve"> </v>
      </c>
      <c r="AV500" s="24"/>
    </row>
    <row r="501" spans="1:48" ht="15" outlineLevel="1">
      <c r="A501" s="76">
        <f t="shared" si="89"/>
        <v>0</v>
      </c>
      <c r="B501" s="18">
        <f t="shared" si="93"/>
        <v>0</v>
      </c>
      <c r="C501" s="35"/>
      <c r="D501" s="13"/>
      <c r="E501" s="36"/>
      <c r="F501" s="36"/>
      <c r="G501" s="36"/>
      <c r="H501" s="36"/>
      <c r="I501" s="36"/>
      <c r="J501" s="36"/>
      <c r="K501" s="36"/>
      <c r="L501" s="36"/>
      <c r="M501" s="36"/>
      <c r="N501" s="36"/>
      <c r="O501" s="36"/>
      <c r="P501" s="36"/>
      <c r="Q501" s="38" t="str">
        <f t="shared" si="90"/>
        <v xml:space="preserve"> </v>
      </c>
      <c r="R501" s="35"/>
      <c r="S501" s="13"/>
      <c r="T501" s="36"/>
      <c r="U501" s="36"/>
      <c r="V501" s="36"/>
      <c r="W501" s="36"/>
      <c r="X501" s="36"/>
      <c r="Y501" s="36"/>
      <c r="Z501" s="36"/>
      <c r="AA501" s="36"/>
      <c r="AB501" s="36"/>
      <c r="AC501" s="36"/>
      <c r="AD501" s="36"/>
      <c r="AE501" s="36"/>
      <c r="AF501" s="39" t="str">
        <f t="shared" si="91"/>
        <v xml:space="preserve"> </v>
      </c>
      <c r="AG501" s="35"/>
      <c r="AH501" s="13"/>
      <c r="AI501" s="36"/>
      <c r="AJ501" s="36"/>
      <c r="AK501" s="36"/>
      <c r="AL501" s="36"/>
      <c r="AM501" s="36"/>
      <c r="AN501" s="36"/>
      <c r="AO501" s="36"/>
      <c r="AP501" s="36"/>
      <c r="AQ501" s="36"/>
      <c r="AR501" s="36"/>
      <c r="AS501" s="36"/>
      <c r="AT501" s="36"/>
      <c r="AU501" s="39" t="str">
        <f t="shared" si="92"/>
        <v xml:space="preserve"> </v>
      </c>
      <c r="AV501" s="24"/>
    </row>
    <row r="502" spans="1:48" ht="15" outlineLevel="1">
      <c r="A502" s="76">
        <f t="shared" si="89"/>
        <v>0</v>
      </c>
      <c r="B502" s="18">
        <f t="shared" si="93"/>
        <v>0</v>
      </c>
      <c r="C502" s="35"/>
      <c r="D502" s="13"/>
      <c r="E502" s="36"/>
      <c r="F502" s="36"/>
      <c r="G502" s="36"/>
      <c r="H502" s="36"/>
      <c r="I502" s="36"/>
      <c r="J502" s="36"/>
      <c r="K502" s="36"/>
      <c r="L502" s="36"/>
      <c r="M502" s="36"/>
      <c r="N502" s="36"/>
      <c r="O502" s="36"/>
      <c r="P502" s="36"/>
      <c r="Q502" s="38" t="str">
        <f t="shared" si="90"/>
        <v xml:space="preserve"> </v>
      </c>
      <c r="R502" s="35"/>
      <c r="S502" s="13"/>
      <c r="T502" s="36"/>
      <c r="U502" s="36"/>
      <c r="V502" s="36"/>
      <c r="W502" s="36"/>
      <c r="X502" s="36"/>
      <c r="Y502" s="36"/>
      <c r="Z502" s="36"/>
      <c r="AA502" s="36"/>
      <c r="AB502" s="36"/>
      <c r="AC502" s="36"/>
      <c r="AD502" s="36"/>
      <c r="AE502" s="36"/>
      <c r="AF502" s="39" t="str">
        <f t="shared" si="91"/>
        <v xml:space="preserve"> </v>
      </c>
      <c r="AG502" s="35"/>
      <c r="AH502" s="13"/>
      <c r="AI502" s="36"/>
      <c r="AJ502" s="36"/>
      <c r="AK502" s="36"/>
      <c r="AL502" s="36"/>
      <c r="AM502" s="36"/>
      <c r="AN502" s="36"/>
      <c r="AO502" s="36"/>
      <c r="AP502" s="36"/>
      <c r="AQ502" s="36"/>
      <c r="AR502" s="36"/>
      <c r="AS502" s="36"/>
      <c r="AT502" s="36"/>
      <c r="AU502" s="39" t="str">
        <f t="shared" si="92"/>
        <v xml:space="preserve"> </v>
      </c>
      <c r="AV502" s="24"/>
    </row>
    <row r="503" spans="1:48" ht="15" outlineLevel="1">
      <c r="A503" s="76">
        <f t="shared" si="89"/>
        <v>0</v>
      </c>
      <c r="B503" s="18">
        <f t="shared" si="93"/>
        <v>0</v>
      </c>
      <c r="C503" s="35"/>
      <c r="D503" s="13"/>
      <c r="E503" s="36"/>
      <c r="F503" s="36"/>
      <c r="G503" s="36"/>
      <c r="H503" s="36"/>
      <c r="I503" s="36"/>
      <c r="J503" s="36"/>
      <c r="K503" s="36"/>
      <c r="L503" s="36"/>
      <c r="M503" s="36"/>
      <c r="N503" s="36"/>
      <c r="O503" s="36"/>
      <c r="P503" s="36"/>
      <c r="Q503" s="38" t="str">
        <f t="shared" si="90"/>
        <v xml:space="preserve"> </v>
      </c>
      <c r="R503" s="35"/>
      <c r="S503" s="13"/>
      <c r="T503" s="36"/>
      <c r="U503" s="36"/>
      <c r="V503" s="36"/>
      <c r="W503" s="36"/>
      <c r="X503" s="36"/>
      <c r="Y503" s="36"/>
      <c r="Z503" s="36"/>
      <c r="AA503" s="36"/>
      <c r="AB503" s="36"/>
      <c r="AC503" s="36"/>
      <c r="AD503" s="36"/>
      <c r="AE503" s="36"/>
      <c r="AF503" s="39" t="str">
        <f t="shared" si="91"/>
        <v xml:space="preserve"> </v>
      </c>
      <c r="AG503" s="35"/>
      <c r="AH503" s="13"/>
      <c r="AI503" s="36"/>
      <c r="AJ503" s="36"/>
      <c r="AK503" s="36"/>
      <c r="AL503" s="36"/>
      <c r="AM503" s="36"/>
      <c r="AN503" s="36"/>
      <c r="AO503" s="36"/>
      <c r="AP503" s="36"/>
      <c r="AQ503" s="36"/>
      <c r="AR503" s="36"/>
      <c r="AS503" s="36"/>
      <c r="AT503" s="36"/>
      <c r="AU503" s="39" t="str">
        <f t="shared" si="92"/>
        <v xml:space="preserve"> </v>
      </c>
      <c r="AV503" s="24"/>
    </row>
    <row r="504" spans="1:48" ht="15" outlineLevel="1">
      <c r="A504" s="76">
        <f t="shared" si="89"/>
        <v>0</v>
      </c>
      <c r="B504" s="18">
        <f t="shared" si="93"/>
        <v>0</v>
      </c>
      <c r="C504" s="40"/>
      <c r="D504" s="13"/>
      <c r="E504" s="36"/>
      <c r="F504" s="36"/>
      <c r="G504" s="36"/>
      <c r="H504" s="36"/>
      <c r="I504" s="36"/>
      <c r="J504" s="36"/>
      <c r="K504" s="36"/>
      <c r="L504" s="36"/>
      <c r="M504" s="36"/>
      <c r="N504" s="36"/>
      <c r="O504" s="36"/>
      <c r="P504" s="36"/>
      <c r="Q504" s="38" t="str">
        <f t="shared" si="90"/>
        <v xml:space="preserve"> </v>
      </c>
      <c r="R504" s="40"/>
      <c r="S504" s="13"/>
      <c r="T504" s="36"/>
      <c r="U504" s="36"/>
      <c r="V504" s="36"/>
      <c r="W504" s="36"/>
      <c r="X504" s="36"/>
      <c r="Y504" s="36"/>
      <c r="Z504" s="36"/>
      <c r="AA504" s="36"/>
      <c r="AB504" s="36"/>
      <c r="AC504" s="36"/>
      <c r="AD504" s="36"/>
      <c r="AE504" s="36"/>
      <c r="AF504" s="39" t="str">
        <f t="shared" si="91"/>
        <v xml:space="preserve"> </v>
      </c>
      <c r="AG504" s="40"/>
      <c r="AH504" s="13"/>
      <c r="AI504" s="36"/>
      <c r="AJ504" s="36"/>
      <c r="AK504" s="36"/>
      <c r="AL504" s="36"/>
      <c r="AM504" s="36"/>
      <c r="AN504" s="36"/>
      <c r="AO504" s="36"/>
      <c r="AP504" s="36"/>
      <c r="AQ504" s="36"/>
      <c r="AR504" s="36"/>
      <c r="AS504" s="36"/>
      <c r="AT504" s="36"/>
      <c r="AU504" s="39" t="str">
        <f t="shared" si="92"/>
        <v xml:space="preserve"> </v>
      </c>
      <c r="AV504" s="24"/>
    </row>
    <row r="505" spans="1:48" ht="15" outlineLevel="1">
      <c r="A505" s="76">
        <f t="shared" si="89"/>
        <v>0</v>
      </c>
      <c r="B505" s="18">
        <f t="shared" si="93"/>
        <v>0</v>
      </c>
      <c r="C505" s="40"/>
      <c r="D505" s="13"/>
      <c r="E505" s="36"/>
      <c r="F505" s="36"/>
      <c r="G505" s="36"/>
      <c r="H505" s="36"/>
      <c r="I505" s="36"/>
      <c r="J505" s="36"/>
      <c r="K505" s="36"/>
      <c r="L505" s="36"/>
      <c r="M505" s="36"/>
      <c r="N505" s="36"/>
      <c r="O505" s="36"/>
      <c r="P505" s="36"/>
      <c r="Q505" s="38" t="str">
        <f t="shared" si="90"/>
        <v xml:space="preserve"> </v>
      </c>
      <c r="R505" s="40"/>
      <c r="S505" s="13"/>
      <c r="T505" s="36"/>
      <c r="U505" s="36"/>
      <c r="V505" s="36"/>
      <c r="W505" s="36"/>
      <c r="X505" s="36"/>
      <c r="Y505" s="36"/>
      <c r="Z505" s="36"/>
      <c r="AA505" s="36"/>
      <c r="AB505" s="36"/>
      <c r="AC505" s="36"/>
      <c r="AD505" s="36"/>
      <c r="AE505" s="36"/>
      <c r="AF505" s="39" t="str">
        <f t="shared" si="91"/>
        <v xml:space="preserve"> </v>
      </c>
      <c r="AG505" s="40"/>
      <c r="AH505" s="13"/>
      <c r="AI505" s="36"/>
      <c r="AJ505" s="36"/>
      <c r="AK505" s="36"/>
      <c r="AL505" s="36"/>
      <c r="AM505" s="36"/>
      <c r="AN505" s="36"/>
      <c r="AO505" s="36"/>
      <c r="AP505" s="36"/>
      <c r="AQ505" s="36"/>
      <c r="AR505" s="36"/>
      <c r="AS505" s="36"/>
      <c r="AT505" s="36"/>
      <c r="AU505" s="39" t="str">
        <f t="shared" si="92"/>
        <v xml:space="preserve"> </v>
      </c>
      <c r="AV505" s="24"/>
    </row>
    <row r="506" spans="1:48" ht="15" outlineLevel="1">
      <c r="A506" s="76">
        <f t="shared" si="89"/>
        <v>0</v>
      </c>
      <c r="B506" s="18">
        <f t="shared" si="93"/>
        <v>0</v>
      </c>
      <c r="C506" s="40"/>
      <c r="D506" s="13"/>
      <c r="E506" s="36"/>
      <c r="F506" s="36"/>
      <c r="G506" s="36"/>
      <c r="H506" s="36"/>
      <c r="I506" s="36"/>
      <c r="J506" s="36"/>
      <c r="K506" s="36"/>
      <c r="L506" s="36"/>
      <c r="M506" s="36"/>
      <c r="N506" s="36"/>
      <c r="O506" s="36"/>
      <c r="P506" s="36"/>
      <c r="Q506" s="38" t="str">
        <f t="shared" si="90"/>
        <v xml:space="preserve"> </v>
      </c>
      <c r="R506" s="40"/>
      <c r="S506" s="13"/>
      <c r="T506" s="36"/>
      <c r="U506" s="36"/>
      <c r="V506" s="36"/>
      <c r="W506" s="36"/>
      <c r="X506" s="36"/>
      <c r="Y506" s="36"/>
      <c r="Z506" s="36"/>
      <c r="AA506" s="36"/>
      <c r="AB506" s="36"/>
      <c r="AC506" s="36"/>
      <c r="AD506" s="36"/>
      <c r="AE506" s="36"/>
      <c r="AF506" s="39" t="str">
        <f t="shared" si="91"/>
        <v xml:space="preserve"> </v>
      </c>
      <c r="AG506" s="40"/>
      <c r="AH506" s="13"/>
      <c r="AI506" s="36"/>
      <c r="AJ506" s="36"/>
      <c r="AK506" s="36"/>
      <c r="AL506" s="36"/>
      <c r="AM506" s="36"/>
      <c r="AN506" s="36"/>
      <c r="AO506" s="36"/>
      <c r="AP506" s="36"/>
      <c r="AQ506" s="36"/>
      <c r="AR506" s="36"/>
      <c r="AS506" s="36"/>
      <c r="AT506" s="36"/>
      <c r="AU506" s="39" t="str">
        <f t="shared" si="92"/>
        <v xml:space="preserve"> </v>
      </c>
      <c r="AV506" s="24"/>
    </row>
    <row r="507" spans="1:48" ht="15" outlineLevel="1">
      <c r="A507" s="76">
        <f t="shared" si="89"/>
        <v>0</v>
      </c>
      <c r="B507" s="18">
        <f t="shared" si="93"/>
        <v>0</v>
      </c>
      <c r="C507" s="40"/>
      <c r="D507" s="13"/>
      <c r="E507" s="36"/>
      <c r="F507" s="36"/>
      <c r="G507" s="36"/>
      <c r="H507" s="36"/>
      <c r="I507" s="36"/>
      <c r="J507" s="36"/>
      <c r="K507" s="36"/>
      <c r="L507" s="36"/>
      <c r="M507" s="36"/>
      <c r="N507" s="36"/>
      <c r="O507" s="36"/>
      <c r="P507" s="36"/>
      <c r="Q507" s="38" t="str">
        <f t="shared" si="90"/>
        <v xml:space="preserve"> </v>
      </c>
      <c r="R507" s="40"/>
      <c r="S507" s="13"/>
      <c r="T507" s="36"/>
      <c r="U507" s="36"/>
      <c r="V507" s="36"/>
      <c r="W507" s="36"/>
      <c r="X507" s="36"/>
      <c r="Y507" s="36"/>
      <c r="Z507" s="36"/>
      <c r="AA507" s="36"/>
      <c r="AB507" s="36"/>
      <c r="AC507" s="36"/>
      <c r="AD507" s="36"/>
      <c r="AE507" s="36"/>
      <c r="AF507" s="39" t="str">
        <f t="shared" si="91"/>
        <v xml:space="preserve"> </v>
      </c>
      <c r="AG507" s="40"/>
      <c r="AH507" s="13"/>
      <c r="AI507" s="36"/>
      <c r="AJ507" s="36"/>
      <c r="AK507" s="36"/>
      <c r="AL507" s="36"/>
      <c r="AM507" s="36"/>
      <c r="AN507" s="36"/>
      <c r="AO507" s="36"/>
      <c r="AP507" s="36"/>
      <c r="AQ507" s="36"/>
      <c r="AR507" s="36"/>
      <c r="AS507" s="36"/>
      <c r="AT507" s="36"/>
      <c r="AU507" s="39" t="str">
        <f t="shared" si="92"/>
        <v xml:space="preserve"> </v>
      </c>
      <c r="AV507" s="24"/>
    </row>
    <row r="508" spans="1:48" ht="15" outlineLevel="1">
      <c r="A508" s="76">
        <f t="shared" si="89"/>
        <v>0</v>
      </c>
      <c r="B508" s="18">
        <f t="shared" si="93"/>
        <v>0</v>
      </c>
      <c r="C508" s="40"/>
      <c r="D508" s="13"/>
      <c r="E508" s="36"/>
      <c r="F508" s="36"/>
      <c r="G508" s="36"/>
      <c r="H508" s="36"/>
      <c r="I508" s="36"/>
      <c r="J508" s="36"/>
      <c r="K508" s="36"/>
      <c r="L508" s="36"/>
      <c r="M508" s="36"/>
      <c r="N508" s="36"/>
      <c r="O508" s="36"/>
      <c r="P508" s="36"/>
      <c r="Q508" s="38" t="str">
        <f t="shared" si="90"/>
        <v xml:space="preserve"> </v>
      </c>
      <c r="R508" s="40"/>
      <c r="S508" s="13"/>
      <c r="T508" s="36"/>
      <c r="U508" s="36"/>
      <c r="V508" s="36"/>
      <c r="W508" s="36"/>
      <c r="X508" s="36"/>
      <c r="Y508" s="36"/>
      <c r="Z508" s="36"/>
      <c r="AA508" s="36"/>
      <c r="AB508" s="36"/>
      <c r="AC508" s="36"/>
      <c r="AD508" s="36"/>
      <c r="AE508" s="36"/>
      <c r="AF508" s="39" t="str">
        <f t="shared" si="91"/>
        <v xml:space="preserve"> </v>
      </c>
      <c r="AG508" s="40"/>
      <c r="AH508" s="13"/>
      <c r="AI508" s="36"/>
      <c r="AJ508" s="36"/>
      <c r="AK508" s="36"/>
      <c r="AL508" s="36"/>
      <c r="AM508" s="36"/>
      <c r="AN508" s="36"/>
      <c r="AO508" s="36"/>
      <c r="AP508" s="36"/>
      <c r="AQ508" s="36"/>
      <c r="AR508" s="36"/>
      <c r="AS508" s="36"/>
      <c r="AT508" s="36"/>
      <c r="AU508" s="39" t="str">
        <f t="shared" si="92"/>
        <v xml:space="preserve"> </v>
      </c>
      <c r="AV508" s="24"/>
    </row>
    <row r="509" spans="1:48" ht="15" outlineLevel="1">
      <c r="A509" s="76">
        <f t="shared" si="89"/>
        <v>0</v>
      </c>
      <c r="B509" s="18">
        <f t="shared" si="93"/>
        <v>0</v>
      </c>
      <c r="C509" s="40"/>
      <c r="D509" s="13"/>
      <c r="E509" s="36"/>
      <c r="F509" s="36"/>
      <c r="G509" s="36"/>
      <c r="H509" s="36"/>
      <c r="I509" s="36"/>
      <c r="J509" s="36"/>
      <c r="K509" s="36"/>
      <c r="L509" s="36"/>
      <c r="M509" s="36"/>
      <c r="N509" s="36"/>
      <c r="O509" s="36"/>
      <c r="P509" s="36"/>
      <c r="Q509" s="38" t="str">
        <f t="shared" si="90"/>
        <v xml:space="preserve"> </v>
      </c>
      <c r="R509" s="40"/>
      <c r="S509" s="13"/>
      <c r="T509" s="36"/>
      <c r="U509" s="36"/>
      <c r="V509" s="36"/>
      <c r="W509" s="36"/>
      <c r="X509" s="36"/>
      <c r="Y509" s="36"/>
      <c r="Z509" s="36"/>
      <c r="AA509" s="36"/>
      <c r="AB509" s="36"/>
      <c r="AC509" s="36"/>
      <c r="AD509" s="36"/>
      <c r="AE509" s="36"/>
      <c r="AF509" s="39" t="str">
        <f t="shared" si="91"/>
        <v xml:space="preserve"> </v>
      </c>
      <c r="AG509" s="40"/>
      <c r="AH509" s="13"/>
      <c r="AI509" s="36"/>
      <c r="AJ509" s="36"/>
      <c r="AK509" s="36"/>
      <c r="AL509" s="36"/>
      <c r="AM509" s="36"/>
      <c r="AN509" s="36"/>
      <c r="AO509" s="36"/>
      <c r="AP509" s="36"/>
      <c r="AQ509" s="36"/>
      <c r="AR509" s="36"/>
      <c r="AS509" s="36"/>
      <c r="AT509" s="36"/>
      <c r="AU509" s="39" t="str">
        <f t="shared" si="92"/>
        <v xml:space="preserve"> </v>
      </c>
      <c r="AV509" s="24"/>
    </row>
    <row r="510" spans="1:48" ht="15" outlineLevel="1">
      <c r="A510" s="76">
        <f t="shared" si="89"/>
        <v>0</v>
      </c>
      <c r="B510" s="18">
        <f t="shared" si="93"/>
        <v>0</v>
      </c>
      <c r="C510" s="40"/>
      <c r="D510" s="13"/>
      <c r="E510" s="36"/>
      <c r="F510" s="36"/>
      <c r="G510" s="36"/>
      <c r="H510" s="36"/>
      <c r="I510" s="36"/>
      <c r="J510" s="36"/>
      <c r="K510" s="36"/>
      <c r="L510" s="36"/>
      <c r="M510" s="36"/>
      <c r="N510" s="36"/>
      <c r="O510" s="36"/>
      <c r="P510" s="36"/>
      <c r="Q510" s="38" t="str">
        <f t="shared" si="90"/>
        <v xml:space="preserve"> </v>
      </c>
      <c r="R510" s="40"/>
      <c r="S510" s="13"/>
      <c r="T510" s="36"/>
      <c r="U510" s="36"/>
      <c r="V510" s="36"/>
      <c r="W510" s="36"/>
      <c r="X510" s="36"/>
      <c r="Y510" s="36"/>
      <c r="Z510" s="36"/>
      <c r="AA510" s="36"/>
      <c r="AB510" s="36"/>
      <c r="AC510" s="36"/>
      <c r="AD510" s="36"/>
      <c r="AE510" s="36"/>
      <c r="AF510" s="39" t="str">
        <f t="shared" si="91"/>
        <v xml:space="preserve"> </v>
      </c>
      <c r="AG510" s="40"/>
      <c r="AH510" s="13"/>
      <c r="AI510" s="36"/>
      <c r="AJ510" s="36"/>
      <c r="AK510" s="36"/>
      <c r="AL510" s="36"/>
      <c r="AM510" s="36"/>
      <c r="AN510" s="36"/>
      <c r="AO510" s="36"/>
      <c r="AP510" s="36"/>
      <c r="AQ510" s="36"/>
      <c r="AR510" s="36"/>
      <c r="AS510" s="36"/>
      <c r="AT510" s="36"/>
      <c r="AU510" s="39" t="str">
        <f t="shared" si="92"/>
        <v xml:space="preserve"> </v>
      </c>
      <c r="AV510" s="24"/>
    </row>
    <row r="511" spans="1:48" ht="15" outlineLevel="1">
      <c r="A511" s="76">
        <f t="shared" si="89"/>
        <v>0</v>
      </c>
      <c r="B511" s="18">
        <f t="shared" si="93"/>
        <v>0</v>
      </c>
      <c r="C511" s="40"/>
      <c r="D511" s="13"/>
      <c r="E511" s="36"/>
      <c r="F511" s="36"/>
      <c r="G511" s="36"/>
      <c r="H511" s="36"/>
      <c r="I511" s="36"/>
      <c r="J511" s="36"/>
      <c r="K511" s="36"/>
      <c r="L511" s="36"/>
      <c r="M511" s="36"/>
      <c r="N511" s="36"/>
      <c r="O511" s="36"/>
      <c r="P511" s="36"/>
      <c r="Q511" s="38" t="str">
        <f t="shared" si="90"/>
        <v xml:space="preserve"> </v>
      </c>
      <c r="R511" s="40"/>
      <c r="S511" s="13"/>
      <c r="T511" s="36"/>
      <c r="U511" s="36"/>
      <c r="V511" s="36"/>
      <c r="W511" s="36"/>
      <c r="X511" s="36"/>
      <c r="Y511" s="36"/>
      <c r="Z511" s="36"/>
      <c r="AA511" s="36"/>
      <c r="AB511" s="36"/>
      <c r="AC511" s="36"/>
      <c r="AD511" s="36"/>
      <c r="AE511" s="36"/>
      <c r="AF511" s="39" t="str">
        <f t="shared" si="91"/>
        <v xml:space="preserve"> </v>
      </c>
      <c r="AG511" s="40"/>
      <c r="AH511" s="13"/>
      <c r="AI511" s="36"/>
      <c r="AJ511" s="36"/>
      <c r="AK511" s="36"/>
      <c r="AL511" s="36"/>
      <c r="AM511" s="36"/>
      <c r="AN511" s="36"/>
      <c r="AO511" s="36"/>
      <c r="AP511" s="36"/>
      <c r="AQ511" s="36"/>
      <c r="AR511" s="36"/>
      <c r="AS511" s="36"/>
      <c r="AT511" s="36"/>
      <c r="AU511" s="39" t="str">
        <f t="shared" si="92"/>
        <v xml:space="preserve"> </v>
      </c>
      <c r="AV511" s="24"/>
    </row>
    <row r="512" spans="1:48" ht="15" outlineLevel="1">
      <c r="A512" s="76">
        <f t="shared" si="89"/>
        <v>0</v>
      </c>
      <c r="B512" s="18">
        <f t="shared" si="93"/>
        <v>0</v>
      </c>
      <c r="C512" s="40"/>
      <c r="D512" s="13"/>
      <c r="E512" s="36"/>
      <c r="F512" s="36"/>
      <c r="G512" s="36"/>
      <c r="H512" s="36"/>
      <c r="I512" s="36"/>
      <c r="J512" s="36"/>
      <c r="K512" s="36"/>
      <c r="L512" s="36"/>
      <c r="M512" s="36"/>
      <c r="N512" s="36"/>
      <c r="O512" s="36"/>
      <c r="P512" s="36"/>
      <c r="Q512" s="38" t="str">
        <f t="shared" si="90"/>
        <v xml:space="preserve"> </v>
      </c>
      <c r="R512" s="40"/>
      <c r="S512" s="13"/>
      <c r="T512" s="36"/>
      <c r="U512" s="36"/>
      <c r="V512" s="36"/>
      <c r="W512" s="36"/>
      <c r="X512" s="36"/>
      <c r="Y512" s="36"/>
      <c r="Z512" s="36"/>
      <c r="AA512" s="36"/>
      <c r="AB512" s="36"/>
      <c r="AC512" s="36"/>
      <c r="AD512" s="36"/>
      <c r="AE512" s="36"/>
      <c r="AF512" s="39" t="str">
        <f t="shared" si="91"/>
        <v xml:space="preserve"> </v>
      </c>
      <c r="AG512" s="40"/>
      <c r="AH512" s="13"/>
      <c r="AI512" s="36"/>
      <c r="AJ512" s="36"/>
      <c r="AK512" s="36"/>
      <c r="AL512" s="36"/>
      <c r="AM512" s="36"/>
      <c r="AN512" s="36"/>
      <c r="AO512" s="36"/>
      <c r="AP512" s="36"/>
      <c r="AQ512" s="36"/>
      <c r="AR512" s="36"/>
      <c r="AS512" s="36"/>
      <c r="AT512" s="36"/>
      <c r="AU512" s="39" t="str">
        <f t="shared" si="92"/>
        <v xml:space="preserve"> </v>
      </c>
      <c r="AV512" s="25"/>
    </row>
    <row r="513" spans="1:48" ht="15" outlineLevel="1">
      <c r="A513" s="76">
        <f t="shared" si="89"/>
        <v>0</v>
      </c>
      <c r="B513" s="18">
        <f t="shared" si="93"/>
        <v>0</v>
      </c>
      <c r="C513" s="40"/>
      <c r="D513" s="13"/>
      <c r="E513" s="36"/>
      <c r="F513" s="36"/>
      <c r="G513" s="36"/>
      <c r="H513" s="36"/>
      <c r="I513" s="36"/>
      <c r="J513" s="36"/>
      <c r="K513" s="36"/>
      <c r="L513" s="36"/>
      <c r="M513" s="36"/>
      <c r="N513" s="36"/>
      <c r="O513" s="36"/>
      <c r="P513" s="36"/>
      <c r="Q513" s="38" t="str">
        <f t="shared" si="90"/>
        <v xml:space="preserve"> </v>
      </c>
      <c r="R513" s="40"/>
      <c r="S513" s="13"/>
      <c r="T513" s="36"/>
      <c r="U513" s="36"/>
      <c r="V513" s="36"/>
      <c r="W513" s="36"/>
      <c r="X513" s="36"/>
      <c r="Y513" s="36"/>
      <c r="Z513" s="36"/>
      <c r="AA513" s="36"/>
      <c r="AB513" s="36"/>
      <c r="AC513" s="36"/>
      <c r="AD513" s="36"/>
      <c r="AE513" s="36"/>
      <c r="AF513" s="39" t="str">
        <f t="shared" si="91"/>
        <v xml:space="preserve"> </v>
      </c>
      <c r="AG513" s="40"/>
      <c r="AH513" s="13"/>
      <c r="AI513" s="36"/>
      <c r="AJ513" s="36"/>
      <c r="AK513" s="36"/>
      <c r="AL513" s="36"/>
      <c r="AM513" s="36"/>
      <c r="AN513" s="36"/>
      <c r="AO513" s="36"/>
      <c r="AP513" s="36"/>
      <c r="AQ513" s="36"/>
      <c r="AR513" s="36"/>
      <c r="AS513" s="36"/>
      <c r="AT513" s="36"/>
      <c r="AU513" s="39" t="str">
        <f t="shared" si="92"/>
        <v xml:space="preserve"> </v>
      </c>
      <c r="AV513" s="25"/>
    </row>
    <row r="514" spans="1:48" ht="15" outlineLevel="1">
      <c r="A514" s="76">
        <f t="shared" si="89"/>
        <v>0</v>
      </c>
      <c r="B514" s="18">
        <f t="shared" si="93"/>
        <v>0</v>
      </c>
      <c r="C514" s="40"/>
      <c r="D514" s="13"/>
      <c r="E514" s="36"/>
      <c r="F514" s="36"/>
      <c r="G514" s="36"/>
      <c r="H514" s="36"/>
      <c r="I514" s="36"/>
      <c r="J514" s="36"/>
      <c r="K514" s="36"/>
      <c r="L514" s="36"/>
      <c r="M514" s="36"/>
      <c r="N514" s="36"/>
      <c r="O514" s="36"/>
      <c r="P514" s="36"/>
      <c r="Q514" s="38" t="str">
        <f t="shared" si="90"/>
        <v xml:space="preserve"> </v>
      </c>
      <c r="R514" s="40"/>
      <c r="S514" s="13"/>
      <c r="T514" s="36"/>
      <c r="U514" s="36"/>
      <c r="V514" s="36"/>
      <c r="W514" s="36"/>
      <c r="X514" s="36"/>
      <c r="Y514" s="36"/>
      <c r="Z514" s="36"/>
      <c r="AA514" s="36"/>
      <c r="AB514" s="36"/>
      <c r="AC514" s="36"/>
      <c r="AD514" s="36"/>
      <c r="AE514" s="36"/>
      <c r="AF514" s="39" t="str">
        <f t="shared" si="91"/>
        <v xml:space="preserve"> </v>
      </c>
      <c r="AG514" s="40"/>
      <c r="AH514" s="13"/>
      <c r="AI514" s="36"/>
      <c r="AJ514" s="36"/>
      <c r="AK514" s="36"/>
      <c r="AL514" s="36"/>
      <c r="AM514" s="36"/>
      <c r="AN514" s="36"/>
      <c r="AO514" s="36"/>
      <c r="AP514" s="36"/>
      <c r="AQ514" s="36"/>
      <c r="AR514" s="36"/>
      <c r="AS514" s="36"/>
      <c r="AT514" s="36"/>
      <c r="AU514" s="39" t="str">
        <f t="shared" si="92"/>
        <v xml:space="preserve"> </v>
      </c>
      <c r="AV514" s="25"/>
    </row>
    <row r="515" spans="1:48" ht="15" outlineLevel="1">
      <c r="A515" s="76">
        <f t="shared" si="89"/>
        <v>0</v>
      </c>
      <c r="B515" s="18">
        <f t="shared" si="93"/>
        <v>0</v>
      </c>
      <c r="C515" s="40"/>
      <c r="D515" s="13"/>
      <c r="E515" s="36"/>
      <c r="F515" s="36"/>
      <c r="G515" s="36"/>
      <c r="H515" s="36"/>
      <c r="I515" s="36"/>
      <c r="J515" s="36"/>
      <c r="K515" s="36"/>
      <c r="L515" s="36"/>
      <c r="M515" s="36"/>
      <c r="N515" s="36"/>
      <c r="O515" s="36"/>
      <c r="P515" s="36"/>
      <c r="Q515" s="38" t="str">
        <f t="shared" si="90"/>
        <v xml:space="preserve"> </v>
      </c>
      <c r="R515" s="40"/>
      <c r="S515" s="13"/>
      <c r="T515" s="36"/>
      <c r="U515" s="36"/>
      <c r="V515" s="36"/>
      <c r="W515" s="36"/>
      <c r="X515" s="36"/>
      <c r="Y515" s="36"/>
      <c r="Z515" s="36"/>
      <c r="AA515" s="36"/>
      <c r="AB515" s="36"/>
      <c r="AC515" s="36"/>
      <c r="AD515" s="36"/>
      <c r="AE515" s="36"/>
      <c r="AF515" s="39" t="str">
        <f t="shared" si="91"/>
        <v xml:space="preserve"> </v>
      </c>
      <c r="AG515" s="40"/>
      <c r="AH515" s="13"/>
      <c r="AI515" s="36"/>
      <c r="AJ515" s="36"/>
      <c r="AK515" s="36"/>
      <c r="AL515" s="36"/>
      <c r="AM515" s="36"/>
      <c r="AN515" s="36"/>
      <c r="AO515" s="36"/>
      <c r="AP515" s="36"/>
      <c r="AQ515" s="36"/>
      <c r="AR515" s="36"/>
      <c r="AS515" s="36"/>
      <c r="AT515" s="36"/>
      <c r="AU515" s="39" t="str">
        <f t="shared" si="92"/>
        <v xml:space="preserve"> </v>
      </c>
      <c r="AV515" s="25"/>
    </row>
    <row r="516" spans="1:48" ht="15" outlineLevel="1">
      <c r="A516" s="76">
        <f t="shared" si="89"/>
        <v>0</v>
      </c>
      <c r="B516" s="18">
        <f t="shared" si="93"/>
        <v>0</v>
      </c>
      <c r="C516" s="40"/>
      <c r="D516" s="13"/>
      <c r="E516" s="36"/>
      <c r="F516" s="36"/>
      <c r="G516" s="36"/>
      <c r="H516" s="36"/>
      <c r="I516" s="36"/>
      <c r="J516" s="36"/>
      <c r="K516" s="36"/>
      <c r="L516" s="36"/>
      <c r="M516" s="36"/>
      <c r="N516" s="36"/>
      <c r="O516" s="36"/>
      <c r="P516" s="36"/>
      <c r="Q516" s="38" t="str">
        <f t="shared" si="90"/>
        <v xml:space="preserve"> </v>
      </c>
      <c r="R516" s="40"/>
      <c r="S516" s="13"/>
      <c r="T516" s="36"/>
      <c r="U516" s="36"/>
      <c r="V516" s="36"/>
      <c r="W516" s="36"/>
      <c r="X516" s="36"/>
      <c r="Y516" s="36"/>
      <c r="Z516" s="36"/>
      <c r="AA516" s="36"/>
      <c r="AB516" s="36"/>
      <c r="AC516" s="36"/>
      <c r="AD516" s="36"/>
      <c r="AE516" s="36"/>
      <c r="AF516" s="39" t="str">
        <f t="shared" si="91"/>
        <v xml:space="preserve"> </v>
      </c>
      <c r="AG516" s="40"/>
      <c r="AH516" s="13"/>
      <c r="AI516" s="36"/>
      <c r="AJ516" s="36"/>
      <c r="AK516" s="36"/>
      <c r="AL516" s="36"/>
      <c r="AM516" s="36"/>
      <c r="AN516" s="36"/>
      <c r="AO516" s="36"/>
      <c r="AP516" s="36"/>
      <c r="AQ516" s="36"/>
      <c r="AR516" s="36"/>
      <c r="AS516" s="36"/>
      <c r="AT516" s="36"/>
      <c r="AU516" s="39" t="str">
        <f t="shared" si="92"/>
        <v xml:space="preserve"> </v>
      </c>
      <c r="AV516" s="25"/>
    </row>
    <row r="517" spans="1:48" ht="15" outlineLevel="1">
      <c r="A517" s="76">
        <f t="shared" si="89"/>
        <v>0</v>
      </c>
      <c r="B517" s="18">
        <f t="shared" si="93"/>
        <v>0</v>
      </c>
      <c r="C517" s="40"/>
      <c r="D517" s="13"/>
      <c r="E517" s="36"/>
      <c r="F517" s="36"/>
      <c r="G517" s="36"/>
      <c r="H517" s="36"/>
      <c r="I517" s="36"/>
      <c r="J517" s="36"/>
      <c r="K517" s="36"/>
      <c r="L517" s="36"/>
      <c r="M517" s="36"/>
      <c r="N517" s="36"/>
      <c r="O517" s="36"/>
      <c r="P517" s="36"/>
      <c r="Q517" s="38" t="str">
        <f t="shared" si="90"/>
        <v xml:space="preserve"> </v>
      </c>
      <c r="R517" s="40"/>
      <c r="S517" s="13"/>
      <c r="T517" s="36"/>
      <c r="U517" s="36"/>
      <c r="V517" s="36"/>
      <c r="W517" s="36"/>
      <c r="X517" s="36"/>
      <c r="Y517" s="36"/>
      <c r="Z517" s="36"/>
      <c r="AA517" s="36"/>
      <c r="AB517" s="36"/>
      <c r="AC517" s="36"/>
      <c r="AD517" s="36"/>
      <c r="AE517" s="36"/>
      <c r="AF517" s="39" t="str">
        <f t="shared" si="91"/>
        <v xml:space="preserve"> </v>
      </c>
      <c r="AG517" s="40"/>
      <c r="AH517" s="13"/>
      <c r="AI517" s="36"/>
      <c r="AJ517" s="36"/>
      <c r="AK517" s="36"/>
      <c r="AL517" s="36"/>
      <c r="AM517" s="36"/>
      <c r="AN517" s="36"/>
      <c r="AO517" s="36"/>
      <c r="AP517" s="36"/>
      <c r="AQ517" s="36"/>
      <c r="AR517" s="36"/>
      <c r="AS517" s="36"/>
      <c r="AT517" s="36"/>
      <c r="AU517" s="39" t="str">
        <f t="shared" si="92"/>
        <v xml:space="preserve"> </v>
      </c>
      <c r="AV517" s="25"/>
    </row>
    <row r="518" spans="1:48" ht="15" outlineLevel="1">
      <c r="A518" s="76">
        <f t="shared" si="89"/>
        <v>0</v>
      </c>
      <c r="B518" s="18">
        <f t="shared" si="93"/>
        <v>0</v>
      </c>
      <c r="C518" s="40"/>
      <c r="D518" s="13"/>
      <c r="E518" s="36"/>
      <c r="F518" s="36"/>
      <c r="G518" s="36"/>
      <c r="H518" s="36"/>
      <c r="I518" s="36"/>
      <c r="J518" s="36"/>
      <c r="K518" s="36"/>
      <c r="L518" s="36"/>
      <c r="M518" s="36"/>
      <c r="N518" s="36"/>
      <c r="O518" s="36"/>
      <c r="P518" s="36"/>
      <c r="Q518" s="38" t="str">
        <f t="shared" si="90"/>
        <v xml:space="preserve"> </v>
      </c>
      <c r="R518" s="40"/>
      <c r="S518" s="13"/>
      <c r="T518" s="36"/>
      <c r="U518" s="36"/>
      <c r="V518" s="36"/>
      <c r="W518" s="36"/>
      <c r="X518" s="36"/>
      <c r="Y518" s="36"/>
      <c r="Z518" s="36"/>
      <c r="AA518" s="36"/>
      <c r="AB518" s="36"/>
      <c r="AC518" s="36"/>
      <c r="AD518" s="36"/>
      <c r="AE518" s="36"/>
      <c r="AF518" s="39" t="str">
        <f t="shared" si="91"/>
        <v xml:space="preserve"> </v>
      </c>
      <c r="AG518" s="40"/>
      <c r="AH518" s="13"/>
      <c r="AI518" s="36"/>
      <c r="AJ518" s="36"/>
      <c r="AK518" s="36"/>
      <c r="AL518" s="36"/>
      <c r="AM518" s="36"/>
      <c r="AN518" s="36"/>
      <c r="AO518" s="36"/>
      <c r="AP518" s="36"/>
      <c r="AQ518" s="36"/>
      <c r="AR518" s="36"/>
      <c r="AS518" s="36"/>
      <c r="AT518" s="36"/>
      <c r="AU518" s="39" t="str">
        <f t="shared" si="92"/>
        <v xml:space="preserve"> </v>
      </c>
      <c r="AV518" s="25"/>
    </row>
    <row r="519" spans="1:48" ht="15" outlineLevel="1">
      <c r="A519" s="76">
        <f t="shared" si="89"/>
        <v>0</v>
      </c>
      <c r="B519" s="18">
        <f t="shared" si="93"/>
        <v>0</v>
      </c>
      <c r="C519" s="40"/>
      <c r="D519" s="13"/>
      <c r="E519" s="36"/>
      <c r="F519" s="36"/>
      <c r="G519" s="36"/>
      <c r="H519" s="36"/>
      <c r="I519" s="36"/>
      <c r="J519" s="36"/>
      <c r="K519" s="36"/>
      <c r="L519" s="36"/>
      <c r="M519" s="36"/>
      <c r="N519" s="36"/>
      <c r="O519" s="36"/>
      <c r="P519" s="36"/>
      <c r="Q519" s="38" t="str">
        <f t="shared" si="90"/>
        <v xml:space="preserve"> </v>
      </c>
      <c r="R519" s="40"/>
      <c r="S519" s="13"/>
      <c r="T519" s="36"/>
      <c r="U519" s="36"/>
      <c r="V519" s="36"/>
      <c r="W519" s="36"/>
      <c r="X519" s="36"/>
      <c r="Y519" s="36"/>
      <c r="Z519" s="36"/>
      <c r="AA519" s="36"/>
      <c r="AB519" s="36"/>
      <c r="AC519" s="36"/>
      <c r="AD519" s="36"/>
      <c r="AE519" s="36"/>
      <c r="AF519" s="39" t="str">
        <f t="shared" si="91"/>
        <v xml:space="preserve"> </v>
      </c>
      <c r="AG519" s="40"/>
      <c r="AH519" s="13"/>
      <c r="AI519" s="36"/>
      <c r="AJ519" s="36"/>
      <c r="AK519" s="36"/>
      <c r="AL519" s="36"/>
      <c r="AM519" s="36"/>
      <c r="AN519" s="36"/>
      <c r="AO519" s="36"/>
      <c r="AP519" s="36"/>
      <c r="AQ519" s="36"/>
      <c r="AR519" s="36"/>
      <c r="AS519" s="36"/>
      <c r="AT519" s="36"/>
      <c r="AU519" s="39" t="str">
        <f t="shared" si="92"/>
        <v xml:space="preserve"> </v>
      </c>
      <c r="AV519" s="25"/>
    </row>
    <row r="520" spans="1:48" ht="15" outlineLevel="1">
      <c r="A520" s="76">
        <f t="shared" si="89"/>
        <v>0</v>
      </c>
      <c r="B520" s="18">
        <f t="shared" si="93"/>
        <v>0</v>
      </c>
      <c r="C520" s="40"/>
      <c r="D520" s="13"/>
      <c r="E520" s="36"/>
      <c r="F520" s="36"/>
      <c r="G520" s="36"/>
      <c r="H520" s="36"/>
      <c r="I520" s="36"/>
      <c r="J520" s="36"/>
      <c r="K520" s="36"/>
      <c r="L520" s="36"/>
      <c r="M520" s="36"/>
      <c r="N520" s="36"/>
      <c r="O520" s="36"/>
      <c r="P520" s="36"/>
      <c r="Q520" s="38" t="str">
        <f t="shared" si="90"/>
        <v xml:space="preserve"> </v>
      </c>
      <c r="R520" s="40"/>
      <c r="S520" s="13"/>
      <c r="T520" s="36"/>
      <c r="U520" s="36"/>
      <c r="V520" s="36"/>
      <c r="W520" s="36"/>
      <c r="X520" s="36"/>
      <c r="Y520" s="36"/>
      <c r="Z520" s="36"/>
      <c r="AA520" s="36"/>
      <c r="AB520" s="36"/>
      <c r="AC520" s="36"/>
      <c r="AD520" s="36"/>
      <c r="AE520" s="36"/>
      <c r="AF520" s="41" t="str">
        <f t="shared" si="91"/>
        <v xml:space="preserve"> </v>
      </c>
      <c r="AG520" s="40"/>
      <c r="AH520" s="13"/>
      <c r="AI520" s="36"/>
      <c r="AJ520" s="36"/>
      <c r="AK520" s="36"/>
      <c r="AL520" s="36"/>
      <c r="AM520" s="36"/>
      <c r="AN520" s="36"/>
      <c r="AO520" s="36"/>
      <c r="AP520" s="36"/>
      <c r="AQ520" s="36"/>
      <c r="AR520" s="36"/>
      <c r="AS520" s="36"/>
      <c r="AT520" s="36"/>
      <c r="AU520" s="39" t="str">
        <f t="shared" si="92"/>
        <v xml:space="preserve"> </v>
      </c>
      <c r="AV520" s="25"/>
    </row>
    <row r="521" spans="1:48" ht="15" outlineLevel="1">
      <c r="A521" s="76">
        <f t="shared" si="89"/>
        <v>0</v>
      </c>
      <c r="B521" s="18">
        <f t="shared" si="93"/>
        <v>0</v>
      </c>
      <c r="C521" s="40"/>
      <c r="D521" s="13"/>
      <c r="E521" s="36"/>
      <c r="F521" s="36"/>
      <c r="G521" s="36"/>
      <c r="H521" s="36"/>
      <c r="I521" s="36"/>
      <c r="J521" s="36"/>
      <c r="K521" s="36"/>
      <c r="L521" s="36"/>
      <c r="M521" s="36"/>
      <c r="N521" s="36"/>
      <c r="O521" s="36"/>
      <c r="P521" s="36"/>
      <c r="Q521" s="38" t="str">
        <f t="shared" si="90"/>
        <v xml:space="preserve"> </v>
      </c>
      <c r="R521" s="40"/>
      <c r="S521" s="13"/>
      <c r="T521" s="36"/>
      <c r="U521" s="36"/>
      <c r="V521" s="36"/>
      <c r="W521" s="36"/>
      <c r="X521" s="36"/>
      <c r="Y521" s="36"/>
      <c r="Z521" s="36"/>
      <c r="AA521" s="36"/>
      <c r="AB521" s="36"/>
      <c r="AC521" s="36"/>
      <c r="AD521" s="36"/>
      <c r="AE521" s="36"/>
      <c r="AF521" s="41" t="str">
        <f t="shared" si="91"/>
        <v xml:space="preserve"> </v>
      </c>
      <c r="AG521" s="40"/>
      <c r="AH521" s="13"/>
      <c r="AI521" s="36"/>
      <c r="AJ521" s="36"/>
      <c r="AK521" s="36"/>
      <c r="AL521" s="36"/>
      <c r="AM521" s="36"/>
      <c r="AN521" s="36"/>
      <c r="AO521" s="36"/>
      <c r="AP521" s="36"/>
      <c r="AQ521" s="36"/>
      <c r="AR521" s="36"/>
      <c r="AS521" s="36"/>
      <c r="AT521" s="36"/>
      <c r="AU521" s="39" t="str">
        <f t="shared" si="92"/>
        <v xml:space="preserve"> </v>
      </c>
      <c r="AV521" s="25"/>
    </row>
    <row r="522" spans="1:48" ht="15">
      <c r="A522" s="19"/>
      <c r="B522" s="19"/>
      <c r="C522" s="42"/>
      <c r="D522" s="43"/>
      <c r="E522" s="42"/>
      <c r="F522" s="42"/>
      <c r="G522" s="42"/>
      <c r="H522" s="42"/>
      <c r="I522" s="42"/>
      <c r="J522" s="42"/>
      <c r="K522" s="42"/>
      <c r="L522" s="42"/>
      <c r="M522" s="42"/>
      <c r="N522" s="42"/>
      <c r="O522" s="42"/>
      <c r="P522" s="42"/>
      <c r="Q522" s="42"/>
      <c r="R522" s="19"/>
      <c r="S522" s="19"/>
      <c r="T522" s="19"/>
      <c r="U522" s="19"/>
      <c r="V522" s="19"/>
      <c r="W522" s="19"/>
      <c r="X522" s="19"/>
      <c r="Y522" s="19"/>
      <c r="Z522" s="19"/>
      <c r="AA522" s="19"/>
      <c r="AB522" s="19"/>
      <c r="AC522" s="19"/>
      <c r="AD522" s="19"/>
      <c r="AE522" s="19"/>
      <c r="AF522" s="19"/>
      <c r="AG522" s="19"/>
      <c r="AH522" s="19"/>
      <c r="AI522" s="19"/>
      <c r="AJ522" s="19"/>
      <c r="AK522" s="19"/>
      <c r="AL522" s="19"/>
      <c r="AM522" s="19"/>
      <c r="AN522" s="19"/>
      <c r="AO522" s="19"/>
      <c r="AP522" s="19"/>
      <c r="AQ522" s="19"/>
      <c r="AR522" s="19"/>
      <c r="AS522" s="19"/>
      <c r="AT522" s="19"/>
      <c r="AU522" s="19"/>
      <c r="AV522" s="19"/>
    </row>
  </sheetData>
  <autoFilter ref="A8:AU521"/>
  <mergeCells count="35">
    <mergeCell ref="B90:B91"/>
    <mergeCell ref="B117:B118"/>
    <mergeCell ref="B144:B145"/>
    <mergeCell ref="B252:B253"/>
    <mergeCell ref="B279:B280"/>
    <mergeCell ref="B225:B226"/>
    <mergeCell ref="B171:B172"/>
    <mergeCell ref="B198:B199"/>
    <mergeCell ref="B495:B496"/>
    <mergeCell ref="B333:B334"/>
    <mergeCell ref="B360:B361"/>
    <mergeCell ref="B387:B388"/>
    <mergeCell ref="B414:B415"/>
    <mergeCell ref="B441:B442"/>
    <mergeCell ref="B468:B469"/>
    <mergeCell ref="B306:B307"/>
    <mergeCell ref="B11:B12"/>
    <mergeCell ref="B38:B39"/>
    <mergeCell ref="AG5:AG7"/>
    <mergeCell ref="T5:AE5"/>
    <mergeCell ref="AF5:AF7"/>
    <mergeCell ref="C5:C7"/>
    <mergeCell ref="D5:D7"/>
    <mergeCell ref="E5:P5"/>
    <mergeCell ref="Q5:Q7"/>
    <mergeCell ref="R5:R7"/>
    <mergeCell ref="S5:S7"/>
    <mergeCell ref="C4:Q4"/>
    <mergeCell ref="AH5:AH7"/>
    <mergeCell ref="B4:B7"/>
    <mergeCell ref="B9:B10"/>
    <mergeCell ref="R4:AF4"/>
    <mergeCell ref="AG4:AU4"/>
    <mergeCell ref="AI5:AT5"/>
    <mergeCell ref="AU5:AU7"/>
  </mergeCells>
  <conditionalFormatting sqref="E15:E37">
    <cfRule type="cellIs" priority="1463" dxfId="161" operator="greaterThanOrEqual" stopIfTrue="1">
      <formula>T$6</formula>
    </cfRule>
  </conditionalFormatting>
  <conditionalFormatting sqref="F15:F37">
    <cfRule type="cellIs" priority="1462" dxfId="161" operator="greaterThanOrEqual" stopIfTrue="1">
      <formula>$F$6</formula>
    </cfRule>
  </conditionalFormatting>
  <conditionalFormatting sqref="G15:G37">
    <cfRule type="cellIs" priority="1461" dxfId="161" operator="greaterThanOrEqual" stopIfTrue="1">
      <formula>$G$6</formula>
    </cfRule>
  </conditionalFormatting>
  <conditionalFormatting sqref="H15:H37">
    <cfRule type="cellIs" priority="1460" dxfId="161" operator="greaterThanOrEqual" stopIfTrue="1">
      <formula>$H$6</formula>
    </cfRule>
  </conditionalFormatting>
  <conditionalFormatting sqref="I15:I37">
    <cfRule type="cellIs" priority="1459" dxfId="161" operator="greaterThanOrEqual" stopIfTrue="1">
      <formula>$I$6</formula>
    </cfRule>
  </conditionalFormatting>
  <conditionalFormatting sqref="J15:J37">
    <cfRule type="cellIs" priority="1458" dxfId="161" operator="greaterThanOrEqual" stopIfTrue="1">
      <formula>$J$6</formula>
    </cfRule>
  </conditionalFormatting>
  <conditionalFormatting sqref="K15:K37">
    <cfRule type="cellIs" priority="1457" dxfId="161" operator="greaterThanOrEqual" stopIfTrue="1">
      <formula>$K$6</formula>
    </cfRule>
  </conditionalFormatting>
  <conditionalFormatting sqref="P13:P37">
    <cfRule type="cellIs" priority="1456" dxfId="161" operator="greaterThanOrEqual" stopIfTrue="1">
      <formula>$P$6</formula>
    </cfRule>
  </conditionalFormatting>
  <conditionalFormatting sqref="B13:B37">
    <cfRule type="cellIs" priority="1455" dxfId="0" operator="equal">
      <formula>0</formula>
    </cfRule>
  </conditionalFormatting>
  <conditionalFormatting sqref="C15:C37">
    <cfRule type="cellIs" priority="1453" dxfId="0" operator="equal">
      <formula>0</formula>
    </cfRule>
  </conditionalFormatting>
  <conditionalFormatting sqref="O13:O37">
    <cfRule type="cellIs" priority="1452" dxfId="161" operator="greaterThanOrEqual" stopIfTrue="1">
      <formula>$O$6</formula>
    </cfRule>
  </conditionalFormatting>
  <conditionalFormatting sqref="L15:L37">
    <cfRule type="cellIs" priority="1451" dxfId="161" operator="greaterThanOrEqual" stopIfTrue="1">
      <formula>$L$6</formula>
    </cfRule>
  </conditionalFormatting>
  <conditionalFormatting sqref="M15:M37">
    <cfRule type="cellIs" priority="1450" dxfId="161" operator="greaterThanOrEqual" stopIfTrue="1">
      <formula>$M$6</formula>
    </cfRule>
  </conditionalFormatting>
  <conditionalFormatting sqref="N13:N37">
    <cfRule type="cellIs" priority="1449" dxfId="161" operator="greaterThanOrEqual" stopIfTrue="1">
      <formula>$N$6</formula>
    </cfRule>
  </conditionalFormatting>
  <conditionalFormatting sqref="U13:AE37">
    <cfRule type="cellIs" priority="1448" dxfId="161" operator="greaterThanOrEqual" stopIfTrue="1">
      <formula>U$6</formula>
    </cfRule>
  </conditionalFormatting>
  <conditionalFormatting sqref="T13:T37">
    <cfRule type="cellIs" priority="1447" dxfId="161" operator="greaterThanOrEqual" stopIfTrue="1">
      <formula>T$6</formula>
    </cfRule>
  </conditionalFormatting>
  <conditionalFormatting sqref="J13:J14">
    <cfRule type="cellIs" priority="1440" dxfId="161" operator="greaterThanOrEqual" stopIfTrue="1">
      <formula>$J$6</formula>
    </cfRule>
  </conditionalFormatting>
  <conditionalFormatting sqref="K13:K14">
    <cfRule type="cellIs" priority="1439" dxfId="161" operator="greaterThanOrEqual" stopIfTrue="1">
      <formula>$K$6</formula>
    </cfRule>
  </conditionalFormatting>
  <conditionalFormatting sqref="AI13:AT37">
    <cfRule type="cellIs" priority="1446" dxfId="161" operator="greaterThanOrEqual" stopIfTrue="1">
      <formula>AI$6</formula>
    </cfRule>
  </conditionalFormatting>
  <conditionalFormatting sqref="E13:E14">
    <cfRule type="cellIs" priority="1445" dxfId="161" operator="greaterThanOrEqual" stopIfTrue="1">
      <formula>T$6</formula>
    </cfRule>
  </conditionalFormatting>
  <conditionalFormatting sqref="F13:F14">
    <cfRule type="cellIs" priority="1444" dxfId="161" operator="greaterThanOrEqual" stopIfTrue="1">
      <formula>$F$6</formula>
    </cfRule>
  </conditionalFormatting>
  <conditionalFormatting sqref="G13:G14">
    <cfRule type="cellIs" priority="1443" dxfId="161" operator="greaterThanOrEqual" stopIfTrue="1">
      <formula>$G$6</formula>
    </cfRule>
  </conditionalFormatting>
  <conditionalFormatting sqref="H13:H14">
    <cfRule type="cellIs" priority="1442" dxfId="161" operator="greaterThanOrEqual" stopIfTrue="1">
      <formula>$H$6</formula>
    </cfRule>
  </conditionalFormatting>
  <conditionalFormatting sqref="I13:I14">
    <cfRule type="cellIs" priority="1441" dxfId="161" operator="greaterThanOrEqual" stopIfTrue="1">
      <formula>$I$6</formula>
    </cfRule>
  </conditionalFormatting>
  <conditionalFormatting sqref="C13:C14">
    <cfRule type="cellIs" priority="1437" dxfId="0" operator="equal">
      <formula>0</formula>
    </cfRule>
  </conditionalFormatting>
  <conditionalFormatting sqref="L13:L14">
    <cfRule type="cellIs" priority="1436" dxfId="161" operator="greaterThanOrEqual" stopIfTrue="1">
      <formula>$L$6</formula>
    </cfRule>
  </conditionalFormatting>
  <conditionalFormatting sqref="M13:M14">
    <cfRule type="cellIs" priority="1435" dxfId="161" operator="greaterThanOrEqual" stopIfTrue="1">
      <formula>$M$6</formula>
    </cfRule>
  </conditionalFormatting>
  <conditionalFormatting sqref="R15:R37">
    <cfRule type="cellIs" priority="1433" dxfId="0" operator="equal">
      <formula>0</formula>
    </cfRule>
  </conditionalFormatting>
  <conditionalFormatting sqref="R13:R14">
    <cfRule type="cellIs" priority="1431" dxfId="0" operator="equal">
      <formula>0</formula>
    </cfRule>
  </conditionalFormatting>
  <conditionalFormatting sqref="AG15:AG37">
    <cfRule type="cellIs" priority="1429" dxfId="0" operator="equal">
      <formula>0</formula>
    </cfRule>
  </conditionalFormatting>
  <conditionalFormatting sqref="AG13:AG14">
    <cfRule type="cellIs" priority="1427" dxfId="0" operator="equal">
      <formula>0</formula>
    </cfRule>
  </conditionalFormatting>
  <conditionalFormatting sqref="E42:E64">
    <cfRule type="cellIs" priority="1425" dxfId="161" operator="greaterThanOrEqual" stopIfTrue="1">
      <formula>T$6</formula>
    </cfRule>
  </conditionalFormatting>
  <conditionalFormatting sqref="F42:F64">
    <cfRule type="cellIs" priority="1424" dxfId="161" operator="greaterThanOrEqual" stopIfTrue="1">
      <formula>$F$6</formula>
    </cfRule>
  </conditionalFormatting>
  <conditionalFormatting sqref="G42:G64">
    <cfRule type="cellIs" priority="1423" dxfId="161" operator="greaterThanOrEqual" stopIfTrue="1">
      <formula>$G$6</formula>
    </cfRule>
  </conditionalFormatting>
  <conditionalFormatting sqref="H42:H64">
    <cfRule type="cellIs" priority="1422" dxfId="161" operator="greaterThanOrEqual" stopIfTrue="1">
      <formula>$H$6</formula>
    </cfRule>
  </conditionalFormatting>
  <conditionalFormatting sqref="I42:I64">
    <cfRule type="cellIs" priority="1421" dxfId="161" operator="greaterThanOrEqual" stopIfTrue="1">
      <formula>$I$6</formula>
    </cfRule>
  </conditionalFormatting>
  <conditionalFormatting sqref="J42:J64">
    <cfRule type="cellIs" priority="1420" dxfId="161" operator="greaterThanOrEqual" stopIfTrue="1">
      <formula>$J$6</formula>
    </cfRule>
  </conditionalFormatting>
  <conditionalFormatting sqref="K42:K64">
    <cfRule type="cellIs" priority="1419" dxfId="161" operator="greaterThanOrEqual" stopIfTrue="1">
      <formula>$K$6</formula>
    </cfRule>
  </conditionalFormatting>
  <conditionalFormatting sqref="P40:P64">
    <cfRule type="cellIs" priority="1418" dxfId="161" operator="greaterThanOrEqual" stopIfTrue="1">
      <formula>$P$6</formula>
    </cfRule>
  </conditionalFormatting>
  <conditionalFormatting sqref="B40:B64">
    <cfRule type="cellIs" priority="1417" dxfId="0" operator="equal">
      <formula>0</formula>
    </cfRule>
  </conditionalFormatting>
  <conditionalFormatting sqref="C42:C64">
    <cfRule type="cellIs" priority="1415" dxfId="0" operator="equal">
      <formula>0</formula>
    </cfRule>
  </conditionalFormatting>
  <conditionalFormatting sqref="O40:O64">
    <cfRule type="cellIs" priority="1414" dxfId="161" operator="greaterThanOrEqual" stopIfTrue="1">
      <formula>$O$6</formula>
    </cfRule>
  </conditionalFormatting>
  <conditionalFormatting sqref="L42:L64">
    <cfRule type="cellIs" priority="1413" dxfId="161" operator="greaterThanOrEqual" stopIfTrue="1">
      <formula>$L$6</formula>
    </cfRule>
  </conditionalFormatting>
  <conditionalFormatting sqref="M42:M64">
    <cfRule type="cellIs" priority="1412" dxfId="161" operator="greaterThanOrEqual" stopIfTrue="1">
      <formula>$M$6</formula>
    </cfRule>
  </conditionalFormatting>
  <conditionalFormatting sqref="N40:N64">
    <cfRule type="cellIs" priority="1411" dxfId="161" operator="greaterThanOrEqual" stopIfTrue="1">
      <formula>$N$6</formula>
    </cfRule>
  </conditionalFormatting>
  <conditionalFormatting sqref="U40:AE64">
    <cfRule type="cellIs" priority="1410" dxfId="161" operator="greaterThanOrEqual" stopIfTrue="1">
      <formula>U$6</formula>
    </cfRule>
  </conditionalFormatting>
  <conditionalFormatting sqref="T40:T64">
    <cfRule type="cellIs" priority="1409" dxfId="161" operator="greaterThanOrEqual" stopIfTrue="1">
      <formula>T$6</formula>
    </cfRule>
  </conditionalFormatting>
  <conditionalFormatting sqref="J40:J41">
    <cfRule type="cellIs" priority="1402" dxfId="161" operator="greaterThanOrEqual" stopIfTrue="1">
      <formula>$J$6</formula>
    </cfRule>
  </conditionalFormatting>
  <conditionalFormatting sqref="K40:K41">
    <cfRule type="cellIs" priority="1401" dxfId="161" operator="greaterThanOrEqual" stopIfTrue="1">
      <formula>$K$6</formula>
    </cfRule>
  </conditionalFormatting>
  <conditionalFormatting sqref="AI40:AT64">
    <cfRule type="cellIs" priority="1408" dxfId="161" operator="greaterThanOrEqual" stopIfTrue="1">
      <formula>AI$6</formula>
    </cfRule>
  </conditionalFormatting>
  <conditionalFormatting sqref="E40:E41">
    <cfRule type="cellIs" priority="1407" dxfId="161" operator="greaterThanOrEqual" stopIfTrue="1">
      <formula>T$6</formula>
    </cfRule>
  </conditionalFormatting>
  <conditionalFormatting sqref="F40:F41">
    <cfRule type="cellIs" priority="1406" dxfId="161" operator="greaterThanOrEqual" stopIfTrue="1">
      <formula>$F$6</formula>
    </cfRule>
  </conditionalFormatting>
  <conditionalFormatting sqref="G40:G41">
    <cfRule type="cellIs" priority="1405" dxfId="161" operator="greaterThanOrEqual" stopIfTrue="1">
      <formula>$G$6</formula>
    </cfRule>
  </conditionalFormatting>
  <conditionalFormatting sqref="H40:H41">
    <cfRule type="cellIs" priority="1404" dxfId="161" operator="greaterThanOrEqual" stopIfTrue="1">
      <formula>$H$6</formula>
    </cfRule>
  </conditionalFormatting>
  <conditionalFormatting sqref="I40:I41">
    <cfRule type="cellIs" priority="1403" dxfId="161" operator="greaterThanOrEqual" stopIfTrue="1">
      <formula>$I$6</formula>
    </cfRule>
  </conditionalFormatting>
  <conditionalFormatting sqref="C40:C41">
    <cfRule type="cellIs" priority="1399" dxfId="0" operator="equal">
      <formula>0</formula>
    </cfRule>
  </conditionalFormatting>
  <conditionalFormatting sqref="L40:L41">
    <cfRule type="cellIs" priority="1398" dxfId="161" operator="greaterThanOrEqual" stopIfTrue="1">
      <formula>$L$6</formula>
    </cfRule>
  </conditionalFormatting>
  <conditionalFormatting sqref="M40:M41">
    <cfRule type="cellIs" priority="1397" dxfId="161" operator="greaterThanOrEqual" stopIfTrue="1">
      <formula>$M$6</formula>
    </cfRule>
  </conditionalFormatting>
  <conditionalFormatting sqref="R42:R64">
    <cfRule type="cellIs" priority="1395" dxfId="0" operator="equal">
      <formula>0</formula>
    </cfRule>
  </conditionalFormatting>
  <conditionalFormatting sqref="R40:R41">
    <cfRule type="cellIs" priority="1393" dxfId="0" operator="equal">
      <formula>0</formula>
    </cfRule>
  </conditionalFormatting>
  <conditionalFormatting sqref="AG42:AG64">
    <cfRule type="cellIs" priority="1391" dxfId="0" operator="equal">
      <formula>0</formula>
    </cfRule>
  </conditionalFormatting>
  <conditionalFormatting sqref="AG40:AG41">
    <cfRule type="cellIs" priority="1389" dxfId="0" operator="equal">
      <formula>0</formula>
    </cfRule>
  </conditionalFormatting>
  <conditionalFormatting sqref="E67:E89">
    <cfRule type="cellIs" priority="981" dxfId="161" operator="greaterThanOrEqual" stopIfTrue="1">
      <formula>T$6</formula>
    </cfRule>
  </conditionalFormatting>
  <conditionalFormatting sqref="F67:F89">
    <cfRule type="cellIs" priority="980" dxfId="161" operator="greaterThanOrEqual" stopIfTrue="1">
      <formula>$F$6</formula>
    </cfRule>
  </conditionalFormatting>
  <conditionalFormatting sqref="G67:G89">
    <cfRule type="cellIs" priority="979" dxfId="161" operator="greaterThanOrEqual" stopIfTrue="1">
      <formula>$G$6</formula>
    </cfRule>
  </conditionalFormatting>
  <conditionalFormatting sqref="H67:H89">
    <cfRule type="cellIs" priority="978" dxfId="161" operator="greaterThanOrEqual" stopIfTrue="1">
      <formula>$H$6</formula>
    </cfRule>
  </conditionalFormatting>
  <conditionalFormatting sqref="I67:I89">
    <cfRule type="cellIs" priority="977" dxfId="161" operator="greaterThanOrEqual" stopIfTrue="1">
      <formula>$I$6</formula>
    </cfRule>
  </conditionalFormatting>
  <conditionalFormatting sqref="J67:J89">
    <cfRule type="cellIs" priority="976" dxfId="161" operator="greaterThanOrEqual" stopIfTrue="1">
      <formula>$J$6</formula>
    </cfRule>
  </conditionalFormatting>
  <conditionalFormatting sqref="K67:K89">
    <cfRule type="cellIs" priority="975" dxfId="161" operator="greaterThanOrEqual" stopIfTrue="1">
      <formula>$K$6</formula>
    </cfRule>
  </conditionalFormatting>
  <conditionalFormatting sqref="P65:P89">
    <cfRule type="cellIs" priority="974" dxfId="161" operator="greaterThanOrEqual" stopIfTrue="1">
      <formula>$P$6</formula>
    </cfRule>
  </conditionalFormatting>
  <conditionalFormatting sqref="B65:B89">
    <cfRule type="cellIs" priority="973" dxfId="0" operator="equal">
      <formula>0</formula>
    </cfRule>
  </conditionalFormatting>
  <conditionalFormatting sqref="C67:C89">
    <cfRule type="cellIs" priority="971" dxfId="0" operator="equal">
      <formula>0</formula>
    </cfRule>
  </conditionalFormatting>
  <conditionalFormatting sqref="O65:O89">
    <cfRule type="cellIs" priority="970" dxfId="161" operator="greaterThanOrEqual" stopIfTrue="1">
      <formula>$O$6</formula>
    </cfRule>
  </conditionalFormatting>
  <conditionalFormatting sqref="L67:L89">
    <cfRule type="cellIs" priority="969" dxfId="161" operator="greaterThanOrEqual" stopIfTrue="1">
      <formula>$L$6</formula>
    </cfRule>
  </conditionalFormatting>
  <conditionalFormatting sqref="M67:M89">
    <cfRule type="cellIs" priority="968" dxfId="161" operator="greaterThanOrEqual" stopIfTrue="1">
      <formula>$M$6</formula>
    </cfRule>
  </conditionalFormatting>
  <conditionalFormatting sqref="N65:N89">
    <cfRule type="cellIs" priority="967" dxfId="161" operator="greaterThanOrEqual" stopIfTrue="1">
      <formula>$N$6</formula>
    </cfRule>
  </conditionalFormatting>
  <conditionalFormatting sqref="U65:AE89">
    <cfRule type="cellIs" priority="966" dxfId="161" operator="greaterThanOrEqual" stopIfTrue="1">
      <formula>U$6</formula>
    </cfRule>
  </conditionalFormatting>
  <conditionalFormatting sqref="T65:T89">
    <cfRule type="cellIs" priority="965" dxfId="161" operator="greaterThanOrEqual" stopIfTrue="1">
      <formula>T$6</formula>
    </cfRule>
  </conditionalFormatting>
  <conditionalFormatting sqref="J65:J66">
    <cfRule type="cellIs" priority="958" dxfId="161" operator="greaterThanOrEqual" stopIfTrue="1">
      <formula>$J$6</formula>
    </cfRule>
  </conditionalFormatting>
  <conditionalFormatting sqref="K65:K66">
    <cfRule type="cellIs" priority="957" dxfId="161" operator="greaterThanOrEqual" stopIfTrue="1">
      <formula>$K$6</formula>
    </cfRule>
  </conditionalFormatting>
  <conditionalFormatting sqref="AI65:AT89">
    <cfRule type="cellIs" priority="964" dxfId="161" operator="greaterThanOrEqual" stopIfTrue="1">
      <formula>AI$6</formula>
    </cfRule>
  </conditionalFormatting>
  <conditionalFormatting sqref="E65:E66">
    <cfRule type="cellIs" priority="963" dxfId="161" operator="greaterThanOrEqual" stopIfTrue="1">
      <formula>T$6</formula>
    </cfRule>
  </conditionalFormatting>
  <conditionalFormatting sqref="F65:F66">
    <cfRule type="cellIs" priority="962" dxfId="161" operator="greaterThanOrEqual" stopIfTrue="1">
      <formula>$F$6</formula>
    </cfRule>
  </conditionalFormatting>
  <conditionalFormatting sqref="G65:G66">
    <cfRule type="cellIs" priority="961" dxfId="161" operator="greaterThanOrEqual" stopIfTrue="1">
      <formula>$G$6</formula>
    </cfRule>
  </conditionalFormatting>
  <conditionalFormatting sqref="H65:H66">
    <cfRule type="cellIs" priority="960" dxfId="161" operator="greaterThanOrEqual" stopIfTrue="1">
      <formula>$H$6</formula>
    </cfRule>
  </conditionalFormatting>
  <conditionalFormatting sqref="I65:I66">
    <cfRule type="cellIs" priority="959" dxfId="161" operator="greaterThanOrEqual" stopIfTrue="1">
      <formula>$I$6</formula>
    </cfRule>
  </conditionalFormatting>
  <conditionalFormatting sqref="C65:C66">
    <cfRule type="cellIs" priority="955" dxfId="0" operator="equal">
      <formula>0</formula>
    </cfRule>
  </conditionalFormatting>
  <conditionalFormatting sqref="L65:L66">
    <cfRule type="cellIs" priority="954" dxfId="161" operator="greaterThanOrEqual" stopIfTrue="1">
      <formula>$L$6</formula>
    </cfRule>
  </conditionalFormatting>
  <conditionalFormatting sqref="M65:M66">
    <cfRule type="cellIs" priority="953" dxfId="161" operator="greaterThanOrEqual" stopIfTrue="1">
      <formula>$M$6</formula>
    </cfRule>
  </conditionalFormatting>
  <conditionalFormatting sqref="R67:R89">
    <cfRule type="cellIs" priority="951" dxfId="0" operator="equal">
      <formula>0</formula>
    </cfRule>
  </conditionalFormatting>
  <conditionalFormatting sqref="R65:R66">
    <cfRule type="cellIs" priority="949" dxfId="0" operator="equal">
      <formula>0</formula>
    </cfRule>
  </conditionalFormatting>
  <conditionalFormatting sqref="AG67:AG89">
    <cfRule type="cellIs" priority="947" dxfId="0" operator="equal">
      <formula>0</formula>
    </cfRule>
  </conditionalFormatting>
  <conditionalFormatting sqref="AG65:AG66">
    <cfRule type="cellIs" priority="945" dxfId="0" operator="equal">
      <formula>0</formula>
    </cfRule>
  </conditionalFormatting>
  <conditionalFormatting sqref="E94:E116">
    <cfRule type="cellIs" priority="944" dxfId="161" operator="greaterThanOrEqual" stopIfTrue="1">
      <formula>T$6</formula>
    </cfRule>
  </conditionalFormatting>
  <conditionalFormatting sqref="F94:F116">
    <cfRule type="cellIs" priority="943" dxfId="161" operator="greaterThanOrEqual" stopIfTrue="1">
      <formula>$F$6</formula>
    </cfRule>
  </conditionalFormatting>
  <conditionalFormatting sqref="G94:G116">
    <cfRule type="cellIs" priority="942" dxfId="161" operator="greaterThanOrEqual" stopIfTrue="1">
      <formula>$G$6</formula>
    </cfRule>
  </conditionalFormatting>
  <conditionalFormatting sqref="H94:H116">
    <cfRule type="cellIs" priority="941" dxfId="161" operator="greaterThanOrEqual" stopIfTrue="1">
      <formula>$H$6</formula>
    </cfRule>
  </conditionalFormatting>
  <conditionalFormatting sqref="I94:I116">
    <cfRule type="cellIs" priority="940" dxfId="161" operator="greaterThanOrEqual" stopIfTrue="1">
      <formula>$I$6</formula>
    </cfRule>
  </conditionalFormatting>
  <conditionalFormatting sqref="J94:J116">
    <cfRule type="cellIs" priority="939" dxfId="161" operator="greaterThanOrEqual" stopIfTrue="1">
      <formula>$J$6</formula>
    </cfRule>
  </conditionalFormatting>
  <conditionalFormatting sqref="K94:K116">
    <cfRule type="cellIs" priority="938" dxfId="161" operator="greaterThanOrEqual" stopIfTrue="1">
      <formula>$K$6</formula>
    </cfRule>
  </conditionalFormatting>
  <conditionalFormatting sqref="P92:P116">
    <cfRule type="cellIs" priority="937" dxfId="161" operator="greaterThanOrEqual" stopIfTrue="1">
      <formula>$P$6</formula>
    </cfRule>
  </conditionalFormatting>
  <conditionalFormatting sqref="B92:B116">
    <cfRule type="cellIs" priority="936" dxfId="0" operator="equal">
      <formula>0</formula>
    </cfRule>
  </conditionalFormatting>
  <conditionalFormatting sqref="C94:C116">
    <cfRule type="cellIs" priority="934" dxfId="0" operator="equal">
      <formula>0</formula>
    </cfRule>
  </conditionalFormatting>
  <conditionalFormatting sqref="O92:O116">
    <cfRule type="cellIs" priority="933" dxfId="161" operator="greaterThanOrEqual" stopIfTrue="1">
      <formula>$O$6</formula>
    </cfRule>
  </conditionalFormatting>
  <conditionalFormatting sqref="L94:L116">
    <cfRule type="cellIs" priority="932" dxfId="161" operator="greaterThanOrEqual" stopIfTrue="1">
      <formula>$L$6</formula>
    </cfRule>
  </conditionalFormatting>
  <conditionalFormatting sqref="M94:M116">
    <cfRule type="cellIs" priority="931" dxfId="161" operator="greaterThanOrEqual" stopIfTrue="1">
      <formula>$M$6</formula>
    </cfRule>
  </conditionalFormatting>
  <conditionalFormatting sqref="N92:N116">
    <cfRule type="cellIs" priority="930" dxfId="161" operator="greaterThanOrEqual" stopIfTrue="1">
      <formula>$N$6</formula>
    </cfRule>
  </conditionalFormatting>
  <conditionalFormatting sqref="U92:AE116">
    <cfRule type="cellIs" priority="929" dxfId="161" operator="greaterThanOrEqual" stopIfTrue="1">
      <formula>U$6</formula>
    </cfRule>
  </conditionalFormatting>
  <conditionalFormatting sqref="T92:T116">
    <cfRule type="cellIs" priority="928" dxfId="161" operator="greaterThanOrEqual" stopIfTrue="1">
      <formula>T$6</formula>
    </cfRule>
  </conditionalFormatting>
  <conditionalFormatting sqref="J92:J93">
    <cfRule type="cellIs" priority="921" dxfId="161" operator="greaterThanOrEqual" stopIfTrue="1">
      <formula>$J$6</formula>
    </cfRule>
  </conditionalFormatting>
  <conditionalFormatting sqref="K92:K93">
    <cfRule type="cellIs" priority="920" dxfId="161" operator="greaterThanOrEqual" stopIfTrue="1">
      <formula>$K$6</formula>
    </cfRule>
  </conditionalFormatting>
  <conditionalFormatting sqref="AI92:AT116">
    <cfRule type="cellIs" priority="927" dxfId="161" operator="greaterThanOrEqual" stopIfTrue="1">
      <formula>AI$6</formula>
    </cfRule>
  </conditionalFormatting>
  <conditionalFormatting sqref="E92:E93">
    <cfRule type="cellIs" priority="926" dxfId="161" operator="greaterThanOrEqual" stopIfTrue="1">
      <formula>T$6</formula>
    </cfRule>
  </conditionalFormatting>
  <conditionalFormatting sqref="F92:F93">
    <cfRule type="cellIs" priority="925" dxfId="161" operator="greaterThanOrEqual" stopIfTrue="1">
      <formula>$F$6</formula>
    </cfRule>
  </conditionalFormatting>
  <conditionalFormatting sqref="G92:G93">
    <cfRule type="cellIs" priority="924" dxfId="161" operator="greaterThanOrEqual" stopIfTrue="1">
      <formula>$G$6</formula>
    </cfRule>
  </conditionalFormatting>
  <conditionalFormatting sqref="H92:H93">
    <cfRule type="cellIs" priority="923" dxfId="161" operator="greaterThanOrEqual" stopIfTrue="1">
      <formula>$H$6</formula>
    </cfRule>
  </conditionalFormatting>
  <conditionalFormatting sqref="I92:I93">
    <cfRule type="cellIs" priority="922" dxfId="161" operator="greaterThanOrEqual" stopIfTrue="1">
      <formula>$I$6</formula>
    </cfRule>
  </conditionalFormatting>
  <conditionalFormatting sqref="C92:C93">
    <cfRule type="cellIs" priority="918" dxfId="0" operator="equal">
      <formula>0</formula>
    </cfRule>
  </conditionalFormatting>
  <conditionalFormatting sqref="L92:L93">
    <cfRule type="cellIs" priority="917" dxfId="161" operator="greaterThanOrEqual" stopIfTrue="1">
      <formula>$L$6</formula>
    </cfRule>
  </conditionalFormatting>
  <conditionalFormatting sqref="M92:M93">
    <cfRule type="cellIs" priority="916" dxfId="161" operator="greaterThanOrEqual" stopIfTrue="1">
      <formula>$M$6</formula>
    </cfRule>
  </conditionalFormatting>
  <conditionalFormatting sqref="R94:R116">
    <cfRule type="cellIs" priority="914" dxfId="0" operator="equal">
      <formula>0</formula>
    </cfRule>
  </conditionalFormatting>
  <conditionalFormatting sqref="R92:R93">
    <cfRule type="cellIs" priority="912" dxfId="0" operator="equal">
      <formula>0</formula>
    </cfRule>
  </conditionalFormatting>
  <conditionalFormatting sqref="AG94:AG116">
    <cfRule type="cellIs" priority="910" dxfId="0" operator="equal">
      <formula>0</formula>
    </cfRule>
  </conditionalFormatting>
  <conditionalFormatting sqref="AG92:AG93">
    <cfRule type="cellIs" priority="908" dxfId="0" operator="equal">
      <formula>0</formula>
    </cfRule>
  </conditionalFormatting>
  <conditionalFormatting sqref="E121:E143">
    <cfRule type="cellIs" priority="907" dxfId="161" operator="greaterThanOrEqual" stopIfTrue="1">
      <formula>T$6</formula>
    </cfRule>
  </conditionalFormatting>
  <conditionalFormatting sqref="F121:F143">
    <cfRule type="cellIs" priority="906" dxfId="161" operator="greaterThanOrEqual" stopIfTrue="1">
      <formula>$F$6</formula>
    </cfRule>
  </conditionalFormatting>
  <conditionalFormatting sqref="G121:G143">
    <cfRule type="cellIs" priority="905" dxfId="161" operator="greaterThanOrEqual" stopIfTrue="1">
      <formula>$G$6</formula>
    </cfRule>
  </conditionalFormatting>
  <conditionalFormatting sqref="H121:H143">
    <cfRule type="cellIs" priority="904" dxfId="161" operator="greaterThanOrEqual" stopIfTrue="1">
      <formula>$H$6</formula>
    </cfRule>
  </conditionalFormatting>
  <conditionalFormatting sqref="I121:I143">
    <cfRule type="cellIs" priority="903" dxfId="161" operator="greaterThanOrEqual" stopIfTrue="1">
      <formula>$I$6</formula>
    </cfRule>
  </conditionalFormatting>
  <conditionalFormatting sqref="J121:J143">
    <cfRule type="cellIs" priority="902" dxfId="161" operator="greaterThanOrEqual" stopIfTrue="1">
      <formula>$J$6</formula>
    </cfRule>
  </conditionalFormatting>
  <conditionalFormatting sqref="K121:K143">
    <cfRule type="cellIs" priority="901" dxfId="161" operator="greaterThanOrEqual" stopIfTrue="1">
      <formula>$K$6</formula>
    </cfRule>
  </conditionalFormatting>
  <conditionalFormatting sqref="P119:P143">
    <cfRule type="cellIs" priority="900" dxfId="161" operator="greaterThanOrEqual" stopIfTrue="1">
      <formula>$P$6</formula>
    </cfRule>
  </conditionalFormatting>
  <conditionalFormatting sqref="B119:B143">
    <cfRule type="cellIs" priority="899" dxfId="0" operator="equal">
      <formula>0</formula>
    </cfRule>
  </conditionalFormatting>
  <conditionalFormatting sqref="C121:C143">
    <cfRule type="cellIs" priority="897" dxfId="0" operator="equal">
      <formula>0</formula>
    </cfRule>
  </conditionalFormatting>
  <conditionalFormatting sqref="O119:O143">
    <cfRule type="cellIs" priority="896" dxfId="161" operator="greaterThanOrEqual" stopIfTrue="1">
      <formula>$O$6</formula>
    </cfRule>
  </conditionalFormatting>
  <conditionalFormatting sqref="L121:L143">
    <cfRule type="cellIs" priority="895" dxfId="161" operator="greaterThanOrEqual" stopIfTrue="1">
      <formula>$L$6</formula>
    </cfRule>
  </conditionalFormatting>
  <conditionalFormatting sqref="M121:M143">
    <cfRule type="cellIs" priority="894" dxfId="161" operator="greaterThanOrEqual" stopIfTrue="1">
      <formula>$M$6</formula>
    </cfRule>
  </conditionalFormatting>
  <conditionalFormatting sqref="N119:N143">
    <cfRule type="cellIs" priority="893" dxfId="161" operator="greaterThanOrEqual" stopIfTrue="1">
      <formula>$N$6</formula>
    </cfRule>
  </conditionalFormatting>
  <conditionalFormatting sqref="U119:AE143">
    <cfRule type="cellIs" priority="892" dxfId="161" operator="greaterThanOrEqual" stopIfTrue="1">
      <formula>U$6</formula>
    </cfRule>
  </conditionalFormatting>
  <conditionalFormatting sqref="T119:T143">
    <cfRule type="cellIs" priority="891" dxfId="161" operator="greaterThanOrEqual" stopIfTrue="1">
      <formula>T$6</formula>
    </cfRule>
  </conditionalFormatting>
  <conditionalFormatting sqref="J119:J120">
    <cfRule type="cellIs" priority="884" dxfId="161" operator="greaterThanOrEqual" stopIfTrue="1">
      <formula>$J$6</formula>
    </cfRule>
  </conditionalFormatting>
  <conditionalFormatting sqref="K119:K120">
    <cfRule type="cellIs" priority="883" dxfId="161" operator="greaterThanOrEqual" stopIfTrue="1">
      <formula>$K$6</formula>
    </cfRule>
  </conditionalFormatting>
  <conditionalFormatting sqref="AI119:AT143">
    <cfRule type="cellIs" priority="890" dxfId="161" operator="greaterThanOrEqual" stopIfTrue="1">
      <formula>AI$6</formula>
    </cfRule>
  </conditionalFormatting>
  <conditionalFormatting sqref="E119:E120">
    <cfRule type="cellIs" priority="889" dxfId="161" operator="greaterThanOrEqual" stopIfTrue="1">
      <formula>T$6</formula>
    </cfRule>
  </conditionalFormatting>
  <conditionalFormatting sqref="F119:F120">
    <cfRule type="cellIs" priority="888" dxfId="161" operator="greaterThanOrEqual" stopIfTrue="1">
      <formula>$F$6</formula>
    </cfRule>
  </conditionalFormatting>
  <conditionalFormatting sqref="G119:G120">
    <cfRule type="cellIs" priority="887" dxfId="161" operator="greaterThanOrEqual" stopIfTrue="1">
      <formula>$G$6</formula>
    </cfRule>
  </conditionalFormatting>
  <conditionalFormatting sqref="H119:H120">
    <cfRule type="cellIs" priority="886" dxfId="161" operator="greaterThanOrEqual" stopIfTrue="1">
      <formula>$H$6</formula>
    </cfRule>
  </conditionalFormatting>
  <conditionalFormatting sqref="I119:I120">
    <cfRule type="cellIs" priority="885" dxfId="161" operator="greaterThanOrEqual" stopIfTrue="1">
      <formula>$I$6</formula>
    </cfRule>
  </conditionalFormatting>
  <conditionalFormatting sqref="C119:C120">
    <cfRule type="cellIs" priority="881" dxfId="0" operator="equal">
      <formula>0</formula>
    </cfRule>
  </conditionalFormatting>
  <conditionalFormatting sqref="L119:L120">
    <cfRule type="cellIs" priority="880" dxfId="161" operator="greaterThanOrEqual" stopIfTrue="1">
      <formula>$L$6</formula>
    </cfRule>
  </conditionalFormatting>
  <conditionalFormatting sqref="M119:M120">
    <cfRule type="cellIs" priority="879" dxfId="161" operator="greaterThanOrEqual" stopIfTrue="1">
      <formula>$M$6</formula>
    </cfRule>
  </conditionalFormatting>
  <conditionalFormatting sqref="R121:R143">
    <cfRule type="cellIs" priority="877" dxfId="0" operator="equal">
      <formula>0</formula>
    </cfRule>
  </conditionalFormatting>
  <conditionalFormatting sqref="R119:R120">
    <cfRule type="cellIs" priority="875" dxfId="0" operator="equal">
      <formula>0</formula>
    </cfRule>
  </conditionalFormatting>
  <conditionalFormatting sqref="AG121:AG143">
    <cfRule type="cellIs" priority="873" dxfId="0" operator="equal">
      <formula>0</formula>
    </cfRule>
  </conditionalFormatting>
  <conditionalFormatting sqref="AG119:AG120">
    <cfRule type="cellIs" priority="871" dxfId="0" operator="equal">
      <formula>0</formula>
    </cfRule>
  </conditionalFormatting>
  <conditionalFormatting sqref="E148:E170">
    <cfRule type="cellIs" priority="870" dxfId="161" operator="greaterThanOrEqual" stopIfTrue="1">
      <formula>T$6</formula>
    </cfRule>
  </conditionalFormatting>
  <conditionalFormatting sqref="F148:F170">
    <cfRule type="cellIs" priority="869" dxfId="161" operator="greaterThanOrEqual" stopIfTrue="1">
      <formula>$F$6</formula>
    </cfRule>
  </conditionalFormatting>
  <conditionalFormatting sqref="G148:G170">
    <cfRule type="cellIs" priority="868" dxfId="161" operator="greaterThanOrEqual" stopIfTrue="1">
      <formula>$G$6</formula>
    </cfRule>
  </conditionalFormatting>
  <conditionalFormatting sqref="H148:H170">
    <cfRule type="cellIs" priority="867" dxfId="161" operator="greaterThanOrEqual" stopIfTrue="1">
      <formula>$H$6</formula>
    </cfRule>
  </conditionalFormatting>
  <conditionalFormatting sqref="I148:I170">
    <cfRule type="cellIs" priority="866" dxfId="161" operator="greaterThanOrEqual" stopIfTrue="1">
      <formula>$I$6</formula>
    </cfRule>
  </conditionalFormatting>
  <conditionalFormatting sqref="J148:J170">
    <cfRule type="cellIs" priority="865" dxfId="161" operator="greaterThanOrEqual" stopIfTrue="1">
      <formula>$J$6</formula>
    </cfRule>
  </conditionalFormatting>
  <conditionalFormatting sqref="K148:K170">
    <cfRule type="cellIs" priority="864" dxfId="161" operator="greaterThanOrEqual" stopIfTrue="1">
      <formula>$K$6</formula>
    </cfRule>
  </conditionalFormatting>
  <conditionalFormatting sqref="P146:P170">
    <cfRule type="cellIs" priority="863" dxfId="161" operator="greaterThanOrEqual" stopIfTrue="1">
      <formula>$P$6</formula>
    </cfRule>
  </conditionalFormatting>
  <conditionalFormatting sqref="B146:B170">
    <cfRule type="cellIs" priority="862" dxfId="0" operator="equal">
      <formula>0</formula>
    </cfRule>
  </conditionalFormatting>
  <conditionalFormatting sqref="C148:C170">
    <cfRule type="cellIs" priority="860" dxfId="0" operator="equal">
      <formula>0</formula>
    </cfRule>
  </conditionalFormatting>
  <conditionalFormatting sqref="O146:O170">
    <cfRule type="cellIs" priority="859" dxfId="161" operator="greaterThanOrEqual" stopIfTrue="1">
      <formula>$O$6</formula>
    </cfRule>
  </conditionalFormatting>
  <conditionalFormatting sqref="L148:L170">
    <cfRule type="cellIs" priority="858" dxfId="161" operator="greaterThanOrEqual" stopIfTrue="1">
      <formula>$L$6</formula>
    </cfRule>
  </conditionalFormatting>
  <conditionalFormatting sqref="M148:M170">
    <cfRule type="cellIs" priority="857" dxfId="161" operator="greaterThanOrEqual" stopIfTrue="1">
      <formula>$M$6</formula>
    </cfRule>
  </conditionalFormatting>
  <conditionalFormatting sqref="N146:N170">
    <cfRule type="cellIs" priority="856" dxfId="161" operator="greaterThanOrEqual" stopIfTrue="1">
      <formula>$N$6</formula>
    </cfRule>
  </conditionalFormatting>
  <conditionalFormatting sqref="U146:AE170">
    <cfRule type="cellIs" priority="855" dxfId="161" operator="greaterThanOrEqual" stopIfTrue="1">
      <formula>U$6</formula>
    </cfRule>
  </conditionalFormatting>
  <conditionalFormatting sqref="T146:T170">
    <cfRule type="cellIs" priority="854" dxfId="161" operator="greaterThanOrEqual" stopIfTrue="1">
      <formula>T$6</formula>
    </cfRule>
  </conditionalFormatting>
  <conditionalFormatting sqref="J146:J147">
    <cfRule type="cellIs" priority="847" dxfId="161" operator="greaterThanOrEqual" stopIfTrue="1">
      <formula>$J$6</formula>
    </cfRule>
  </conditionalFormatting>
  <conditionalFormatting sqref="K146:K147">
    <cfRule type="cellIs" priority="846" dxfId="161" operator="greaterThanOrEqual" stopIfTrue="1">
      <formula>$K$6</formula>
    </cfRule>
  </conditionalFormatting>
  <conditionalFormatting sqref="AI146:AT170">
    <cfRule type="cellIs" priority="853" dxfId="161" operator="greaterThanOrEqual" stopIfTrue="1">
      <formula>AI$6</formula>
    </cfRule>
  </conditionalFormatting>
  <conditionalFormatting sqref="E146:E147">
    <cfRule type="cellIs" priority="852" dxfId="161" operator="greaterThanOrEqual" stopIfTrue="1">
      <formula>T$6</formula>
    </cfRule>
  </conditionalFormatting>
  <conditionalFormatting sqref="F146:F147">
    <cfRule type="cellIs" priority="851" dxfId="161" operator="greaterThanOrEqual" stopIfTrue="1">
      <formula>$F$6</formula>
    </cfRule>
  </conditionalFormatting>
  <conditionalFormatting sqref="G146:G147">
    <cfRule type="cellIs" priority="850" dxfId="161" operator="greaterThanOrEqual" stopIfTrue="1">
      <formula>$G$6</formula>
    </cfRule>
  </conditionalFormatting>
  <conditionalFormatting sqref="H146:H147">
    <cfRule type="cellIs" priority="849" dxfId="161" operator="greaterThanOrEqual" stopIfTrue="1">
      <formula>$H$6</formula>
    </cfRule>
  </conditionalFormatting>
  <conditionalFormatting sqref="I146:I147">
    <cfRule type="cellIs" priority="848" dxfId="161" operator="greaterThanOrEqual" stopIfTrue="1">
      <formula>$I$6</formula>
    </cfRule>
  </conditionalFormatting>
  <conditionalFormatting sqref="C146:C147">
    <cfRule type="cellIs" priority="844" dxfId="0" operator="equal">
      <formula>0</formula>
    </cfRule>
  </conditionalFormatting>
  <conditionalFormatting sqref="L146:L147">
    <cfRule type="cellIs" priority="843" dxfId="161" operator="greaterThanOrEqual" stopIfTrue="1">
      <formula>$L$6</formula>
    </cfRule>
  </conditionalFormatting>
  <conditionalFormatting sqref="M146:M147">
    <cfRule type="cellIs" priority="842" dxfId="161" operator="greaterThanOrEqual" stopIfTrue="1">
      <formula>$M$6</formula>
    </cfRule>
  </conditionalFormatting>
  <conditionalFormatting sqref="R148:R170">
    <cfRule type="cellIs" priority="840" dxfId="0" operator="equal">
      <formula>0</formula>
    </cfRule>
  </conditionalFormatting>
  <conditionalFormatting sqref="R146:R147">
    <cfRule type="cellIs" priority="838" dxfId="0" operator="equal">
      <formula>0</formula>
    </cfRule>
  </conditionalFormatting>
  <conditionalFormatting sqref="AG148:AG170">
    <cfRule type="cellIs" priority="836" dxfId="0" operator="equal">
      <formula>0</formula>
    </cfRule>
  </conditionalFormatting>
  <conditionalFormatting sqref="AG146:AG147">
    <cfRule type="cellIs" priority="834" dxfId="0" operator="equal">
      <formula>0</formula>
    </cfRule>
  </conditionalFormatting>
  <conditionalFormatting sqref="E175:E197">
    <cfRule type="cellIs" priority="833" dxfId="161" operator="greaterThanOrEqual" stopIfTrue="1">
      <formula>T$6</formula>
    </cfRule>
  </conditionalFormatting>
  <conditionalFormatting sqref="F175:F197">
    <cfRule type="cellIs" priority="832" dxfId="161" operator="greaterThanOrEqual" stopIfTrue="1">
      <formula>$F$6</formula>
    </cfRule>
  </conditionalFormatting>
  <conditionalFormatting sqref="G175:G197">
    <cfRule type="cellIs" priority="831" dxfId="161" operator="greaterThanOrEqual" stopIfTrue="1">
      <formula>$G$6</formula>
    </cfRule>
  </conditionalFormatting>
  <conditionalFormatting sqref="H175:H197">
    <cfRule type="cellIs" priority="830" dxfId="161" operator="greaterThanOrEqual" stopIfTrue="1">
      <formula>$H$6</formula>
    </cfRule>
  </conditionalFormatting>
  <conditionalFormatting sqref="I175:I197">
    <cfRule type="cellIs" priority="829" dxfId="161" operator="greaterThanOrEqual" stopIfTrue="1">
      <formula>$I$6</formula>
    </cfRule>
  </conditionalFormatting>
  <conditionalFormatting sqref="J175:J197">
    <cfRule type="cellIs" priority="828" dxfId="161" operator="greaterThanOrEqual" stopIfTrue="1">
      <formula>$J$6</formula>
    </cfRule>
  </conditionalFormatting>
  <conditionalFormatting sqref="K175:K197">
    <cfRule type="cellIs" priority="827" dxfId="161" operator="greaterThanOrEqual" stopIfTrue="1">
      <formula>$K$6</formula>
    </cfRule>
  </conditionalFormatting>
  <conditionalFormatting sqref="P173:P197">
    <cfRule type="cellIs" priority="826" dxfId="161" operator="greaterThanOrEqual" stopIfTrue="1">
      <formula>$P$6</formula>
    </cfRule>
  </conditionalFormatting>
  <conditionalFormatting sqref="B173:B197">
    <cfRule type="cellIs" priority="825" dxfId="0" operator="equal">
      <formula>0</formula>
    </cfRule>
  </conditionalFormatting>
  <conditionalFormatting sqref="C175:C197">
    <cfRule type="cellIs" priority="823" dxfId="0" operator="equal">
      <formula>0</formula>
    </cfRule>
  </conditionalFormatting>
  <conditionalFormatting sqref="O173:O197">
    <cfRule type="cellIs" priority="822" dxfId="161" operator="greaterThanOrEqual" stopIfTrue="1">
      <formula>$O$6</formula>
    </cfRule>
  </conditionalFormatting>
  <conditionalFormatting sqref="L175:L197">
    <cfRule type="cellIs" priority="821" dxfId="161" operator="greaterThanOrEqual" stopIfTrue="1">
      <formula>$L$6</formula>
    </cfRule>
  </conditionalFormatting>
  <conditionalFormatting sqref="M175:M197">
    <cfRule type="cellIs" priority="820" dxfId="161" operator="greaterThanOrEqual" stopIfTrue="1">
      <formula>$M$6</formula>
    </cfRule>
  </conditionalFormatting>
  <conditionalFormatting sqref="N173:N197">
    <cfRule type="cellIs" priority="819" dxfId="161" operator="greaterThanOrEqual" stopIfTrue="1">
      <formula>$N$6</formula>
    </cfRule>
  </conditionalFormatting>
  <conditionalFormatting sqref="U173:AE197">
    <cfRule type="cellIs" priority="818" dxfId="161" operator="greaterThanOrEqual" stopIfTrue="1">
      <formula>U$6</formula>
    </cfRule>
  </conditionalFormatting>
  <conditionalFormatting sqref="T173:T197">
    <cfRule type="cellIs" priority="817" dxfId="161" operator="greaterThanOrEqual" stopIfTrue="1">
      <formula>T$6</formula>
    </cfRule>
  </conditionalFormatting>
  <conditionalFormatting sqref="J173:J174">
    <cfRule type="cellIs" priority="810" dxfId="161" operator="greaterThanOrEqual" stopIfTrue="1">
      <formula>$J$6</formula>
    </cfRule>
  </conditionalFormatting>
  <conditionalFormatting sqref="K173:K174">
    <cfRule type="cellIs" priority="809" dxfId="161" operator="greaterThanOrEqual" stopIfTrue="1">
      <formula>$K$6</formula>
    </cfRule>
  </conditionalFormatting>
  <conditionalFormatting sqref="AI173:AT197">
    <cfRule type="cellIs" priority="816" dxfId="161" operator="greaterThanOrEqual" stopIfTrue="1">
      <formula>AI$6</formula>
    </cfRule>
  </conditionalFormatting>
  <conditionalFormatting sqref="E173:E174">
    <cfRule type="cellIs" priority="815" dxfId="161" operator="greaterThanOrEqual" stopIfTrue="1">
      <formula>T$6</formula>
    </cfRule>
  </conditionalFormatting>
  <conditionalFormatting sqref="F173:F174">
    <cfRule type="cellIs" priority="814" dxfId="161" operator="greaterThanOrEqual" stopIfTrue="1">
      <formula>$F$6</formula>
    </cfRule>
  </conditionalFormatting>
  <conditionalFormatting sqref="G173:G174">
    <cfRule type="cellIs" priority="813" dxfId="161" operator="greaterThanOrEqual" stopIfTrue="1">
      <formula>$G$6</formula>
    </cfRule>
  </conditionalFormatting>
  <conditionalFormatting sqref="H173:H174">
    <cfRule type="cellIs" priority="812" dxfId="161" operator="greaterThanOrEqual" stopIfTrue="1">
      <formula>$H$6</formula>
    </cfRule>
  </conditionalFormatting>
  <conditionalFormatting sqref="I173:I174">
    <cfRule type="cellIs" priority="811" dxfId="161" operator="greaterThanOrEqual" stopIfTrue="1">
      <formula>$I$6</formula>
    </cfRule>
  </conditionalFormatting>
  <conditionalFormatting sqref="C173:C174">
    <cfRule type="cellIs" priority="807" dxfId="0" operator="equal">
      <formula>0</formula>
    </cfRule>
  </conditionalFormatting>
  <conditionalFormatting sqref="L173:L174">
    <cfRule type="cellIs" priority="806" dxfId="161" operator="greaterThanOrEqual" stopIfTrue="1">
      <formula>$L$6</formula>
    </cfRule>
  </conditionalFormatting>
  <conditionalFormatting sqref="M173:M174">
    <cfRule type="cellIs" priority="805" dxfId="161" operator="greaterThanOrEqual" stopIfTrue="1">
      <formula>$M$6</formula>
    </cfRule>
  </conditionalFormatting>
  <conditionalFormatting sqref="R175:R197">
    <cfRule type="cellIs" priority="803" dxfId="0" operator="equal">
      <formula>0</formula>
    </cfRule>
  </conditionalFormatting>
  <conditionalFormatting sqref="R173:R174">
    <cfRule type="cellIs" priority="801" dxfId="0" operator="equal">
      <formula>0</formula>
    </cfRule>
  </conditionalFormatting>
  <conditionalFormatting sqref="AG175:AG197">
    <cfRule type="cellIs" priority="799" dxfId="0" operator="equal">
      <formula>0</formula>
    </cfRule>
  </conditionalFormatting>
  <conditionalFormatting sqref="AG173:AG174">
    <cfRule type="cellIs" priority="797" dxfId="0" operator="equal">
      <formula>0</formula>
    </cfRule>
  </conditionalFormatting>
  <conditionalFormatting sqref="E202:E224">
    <cfRule type="cellIs" priority="796" dxfId="161" operator="greaterThanOrEqual" stopIfTrue="1">
      <formula>T$6</formula>
    </cfRule>
  </conditionalFormatting>
  <conditionalFormatting sqref="F202:F224">
    <cfRule type="cellIs" priority="795" dxfId="161" operator="greaterThanOrEqual" stopIfTrue="1">
      <formula>$F$6</formula>
    </cfRule>
  </conditionalFormatting>
  <conditionalFormatting sqref="G202:G224">
    <cfRule type="cellIs" priority="794" dxfId="161" operator="greaterThanOrEqual" stopIfTrue="1">
      <formula>$G$6</formula>
    </cfRule>
  </conditionalFormatting>
  <conditionalFormatting sqref="H202:H224">
    <cfRule type="cellIs" priority="793" dxfId="161" operator="greaterThanOrEqual" stopIfTrue="1">
      <formula>$H$6</formula>
    </cfRule>
  </conditionalFormatting>
  <conditionalFormatting sqref="I202:I224">
    <cfRule type="cellIs" priority="792" dxfId="161" operator="greaterThanOrEqual" stopIfTrue="1">
      <formula>$I$6</formula>
    </cfRule>
  </conditionalFormatting>
  <conditionalFormatting sqref="J202:J224">
    <cfRule type="cellIs" priority="791" dxfId="161" operator="greaterThanOrEqual" stopIfTrue="1">
      <formula>$J$6</formula>
    </cfRule>
  </conditionalFormatting>
  <conditionalFormatting sqref="K202:K224">
    <cfRule type="cellIs" priority="790" dxfId="161" operator="greaterThanOrEqual" stopIfTrue="1">
      <formula>$K$6</formula>
    </cfRule>
  </conditionalFormatting>
  <conditionalFormatting sqref="P200:P224">
    <cfRule type="cellIs" priority="789" dxfId="161" operator="greaterThanOrEqual" stopIfTrue="1">
      <formula>$P$6</formula>
    </cfRule>
  </conditionalFormatting>
  <conditionalFormatting sqref="B200:B224">
    <cfRule type="cellIs" priority="788" dxfId="0" operator="equal">
      <formula>0</formula>
    </cfRule>
  </conditionalFormatting>
  <conditionalFormatting sqref="C202:C224">
    <cfRule type="cellIs" priority="786" dxfId="0" operator="equal">
      <formula>0</formula>
    </cfRule>
  </conditionalFormatting>
  <conditionalFormatting sqref="O200:O224">
    <cfRule type="cellIs" priority="785" dxfId="161" operator="greaterThanOrEqual" stopIfTrue="1">
      <formula>$O$6</formula>
    </cfRule>
  </conditionalFormatting>
  <conditionalFormatting sqref="L202:L224">
    <cfRule type="cellIs" priority="784" dxfId="161" operator="greaterThanOrEqual" stopIfTrue="1">
      <formula>$L$6</formula>
    </cfRule>
  </conditionalFormatting>
  <conditionalFormatting sqref="M202:M224">
    <cfRule type="cellIs" priority="783" dxfId="161" operator="greaterThanOrEqual" stopIfTrue="1">
      <formula>$M$6</formula>
    </cfRule>
  </conditionalFormatting>
  <conditionalFormatting sqref="N200:N224">
    <cfRule type="cellIs" priority="782" dxfId="161" operator="greaterThanOrEqual" stopIfTrue="1">
      <formula>$N$6</formula>
    </cfRule>
  </conditionalFormatting>
  <conditionalFormatting sqref="U200:AE224">
    <cfRule type="cellIs" priority="781" dxfId="161" operator="greaterThanOrEqual" stopIfTrue="1">
      <formula>U$6</formula>
    </cfRule>
  </conditionalFormatting>
  <conditionalFormatting sqref="T200:T224">
    <cfRule type="cellIs" priority="780" dxfId="161" operator="greaterThanOrEqual" stopIfTrue="1">
      <formula>T$6</formula>
    </cfRule>
  </conditionalFormatting>
  <conditionalFormatting sqref="J200:J201">
    <cfRule type="cellIs" priority="773" dxfId="161" operator="greaterThanOrEqual" stopIfTrue="1">
      <formula>$J$6</formula>
    </cfRule>
  </conditionalFormatting>
  <conditionalFormatting sqref="K200:K201">
    <cfRule type="cellIs" priority="772" dxfId="161" operator="greaterThanOrEqual" stopIfTrue="1">
      <formula>$K$6</formula>
    </cfRule>
  </conditionalFormatting>
  <conditionalFormatting sqref="AI200:AT224">
    <cfRule type="cellIs" priority="779" dxfId="161" operator="greaterThanOrEqual" stopIfTrue="1">
      <formula>AI$6</formula>
    </cfRule>
  </conditionalFormatting>
  <conditionalFormatting sqref="E200:E201">
    <cfRule type="cellIs" priority="778" dxfId="161" operator="greaterThanOrEqual" stopIfTrue="1">
      <formula>T$6</formula>
    </cfRule>
  </conditionalFormatting>
  <conditionalFormatting sqref="F200:F201">
    <cfRule type="cellIs" priority="777" dxfId="161" operator="greaterThanOrEqual" stopIfTrue="1">
      <formula>$F$6</formula>
    </cfRule>
  </conditionalFormatting>
  <conditionalFormatting sqref="G200:G201">
    <cfRule type="cellIs" priority="776" dxfId="161" operator="greaterThanOrEqual" stopIfTrue="1">
      <formula>$G$6</formula>
    </cfRule>
  </conditionalFormatting>
  <conditionalFormatting sqref="H200:H201">
    <cfRule type="cellIs" priority="775" dxfId="161" operator="greaterThanOrEqual" stopIfTrue="1">
      <formula>$H$6</formula>
    </cfRule>
  </conditionalFormatting>
  <conditionalFormatting sqref="I200:I201">
    <cfRule type="cellIs" priority="774" dxfId="161" operator="greaterThanOrEqual" stopIfTrue="1">
      <formula>$I$6</formula>
    </cfRule>
  </conditionalFormatting>
  <conditionalFormatting sqref="C200:C201">
    <cfRule type="cellIs" priority="770" dxfId="0" operator="equal">
      <formula>0</formula>
    </cfRule>
  </conditionalFormatting>
  <conditionalFormatting sqref="L200:L201">
    <cfRule type="cellIs" priority="769" dxfId="161" operator="greaterThanOrEqual" stopIfTrue="1">
      <formula>$L$6</formula>
    </cfRule>
  </conditionalFormatting>
  <conditionalFormatting sqref="M200:M201">
    <cfRule type="cellIs" priority="768" dxfId="161" operator="greaterThanOrEqual" stopIfTrue="1">
      <formula>$M$6</formula>
    </cfRule>
  </conditionalFormatting>
  <conditionalFormatting sqref="R202:R224">
    <cfRule type="cellIs" priority="766" dxfId="0" operator="equal">
      <formula>0</formula>
    </cfRule>
  </conditionalFormatting>
  <conditionalFormatting sqref="R200:R201">
    <cfRule type="cellIs" priority="764" dxfId="0" operator="equal">
      <formula>0</formula>
    </cfRule>
  </conditionalFormatting>
  <conditionalFormatting sqref="AG202:AG224">
    <cfRule type="cellIs" priority="762" dxfId="0" operator="equal">
      <formula>0</formula>
    </cfRule>
  </conditionalFormatting>
  <conditionalFormatting sqref="AG200:AG201">
    <cfRule type="cellIs" priority="760" dxfId="0" operator="equal">
      <formula>0</formula>
    </cfRule>
  </conditionalFormatting>
  <conditionalFormatting sqref="E229:E251">
    <cfRule type="cellIs" priority="759" dxfId="161" operator="greaterThanOrEqual" stopIfTrue="1">
      <formula>T$6</formula>
    </cfRule>
  </conditionalFormatting>
  <conditionalFormatting sqref="F229:F251">
    <cfRule type="cellIs" priority="758" dxfId="161" operator="greaterThanOrEqual" stopIfTrue="1">
      <formula>$F$6</formula>
    </cfRule>
  </conditionalFormatting>
  <conditionalFormatting sqref="G229:G251">
    <cfRule type="cellIs" priority="757" dxfId="161" operator="greaterThanOrEqual" stopIfTrue="1">
      <formula>$G$6</formula>
    </cfRule>
  </conditionalFormatting>
  <conditionalFormatting sqref="H229:H251">
    <cfRule type="cellIs" priority="756" dxfId="161" operator="greaterThanOrEqual" stopIfTrue="1">
      <formula>$H$6</formula>
    </cfRule>
  </conditionalFormatting>
  <conditionalFormatting sqref="I229:I251">
    <cfRule type="cellIs" priority="755" dxfId="161" operator="greaterThanOrEqual" stopIfTrue="1">
      <formula>$I$6</formula>
    </cfRule>
  </conditionalFormatting>
  <conditionalFormatting sqref="J229:J251">
    <cfRule type="cellIs" priority="754" dxfId="161" operator="greaterThanOrEqual" stopIfTrue="1">
      <formula>$J$6</formula>
    </cfRule>
  </conditionalFormatting>
  <conditionalFormatting sqref="K229:K251">
    <cfRule type="cellIs" priority="753" dxfId="161" operator="greaterThanOrEqual" stopIfTrue="1">
      <formula>$K$6</formula>
    </cfRule>
  </conditionalFormatting>
  <conditionalFormatting sqref="P227:P251">
    <cfRule type="cellIs" priority="752" dxfId="161" operator="greaterThanOrEqual" stopIfTrue="1">
      <formula>$P$6</formula>
    </cfRule>
  </conditionalFormatting>
  <conditionalFormatting sqref="B227:B251">
    <cfRule type="cellIs" priority="751" dxfId="0" operator="equal">
      <formula>0</formula>
    </cfRule>
  </conditionalFormatting>
  <conditionalFormatting sqref="C229:C251">
    <cfRule type="cellIs" priority="749" dxfId="0" operator="equal">
      <formula>0</formula>
    </cfRule>
  </conditionalFormatting>
  <conditionalFormatting sqref="O227:O251">
    <cfRule type="cellIs" priority="748" dxfId="161" operator="greaterThanOrEqual" stopIfTrue="1">
      <formula>$O$6</formula>
    </cfRule>
  </conditionalFormatting>
  <conditionalFormatting sqref="L229:L251">
    <cfRule type="cellIs" priority="747" dxfId="161" operator="greaterThanOrEqual" stopIfTrue="1">
      <formula>$L$6</formula>
    </cfRule>
  </conditionalFormatting>
  <conditionalFormatting sqref="M229:M251">
    <cfRule type="cellIs" priority="746" dxfId="161" operator="greaterThanOrEqual" stopIfTrue="1">
      <formula>$M$6</formula>
    </cfRule>
  </conditionalFormatting>
  <conditionalFormatting sqref="N227:N251">
    <cfRule type="cellIs" priority="745" dxfId="161" operator="greaterThanOrEqual" stopIfTrue="1">
      <formula>$N$6</formula>
    </cfRule>
  </conditionalFormatting>
  <conditionalFormatting sqref="U227:AE251">
    <cfRule type="cellIs" priority="744" dxfId="161" operator="greaterThanOrEqual" stopIfTrue="1">
      <formula>U$6</formula>
    </cfRule>
  </conditionalFormatting>
  <conditionalFormatting sqref="T227:T251">
    <cfRule type="cellIs" priority="743" dxfId="161" operator="greaterThanOrEqual" stopIfTrue="1">
      <formula>T$6</formula>
    </cfRule>
  </conditionalFormatting>
  <conditionalFormatting sqref="J227:J228">
    <cfRule type="cellIs" priority="736" dxfId="161" operator="greaterThanOrEqual" stopIfTrue="1">
      <formula>$J$6</formula>
    </cfRule>
  </conditionalFormatting>
  <conditionalFormatting sqref="K227:K228">
    <cfRule type="cellIs" priority="735" dxfId="161" operator="greaterThanOrEqual" stopIfTrue="1">
      <formula>$K$6</formula>
    </cfRule>
  </conditionalFormatting>
  <conditionalFormatting sqref="AI227:AT251">
    <cfRule type="cellIs" priority="742" dxfId="161" operator="greaterThanOrEqual" stopIfTrue="1">
      <formula>AI$6</formula>
    </cfRule>
  </conditionalFormatting>
  <conditionalFormatting sqref="E227:E228">
    <cfRule type="cellIs" priority="741" dxfId="161" operator="greaterThanOrEqual" stopIfTrue="1">
      <formula>T$6</formula>
    </cfRule>
  </conditionalFormatting>
  <conditionalFormatting sqref="F227:F228">
    <cfRule type="cellIs" priority="740" dxfId="161" operator="greaterThanOrEqual" stopIfTrue="1">
      <formula>$F$6</formula>
    </cfRule>
  </conditionalFormatting>
  <conditionalFormatting sqref="G227:G228">
    <cfRule type="cellIs" priority="739" dxfId="161" operator="greaterThanOrEqual" stopIfTrue="1">
      <formula>$G$6</formula>
    </cfRule>
  </conditionalFormatting>
  <conditionalFormatting sqref="H227:H228">
    <cfRule type="cellIs" priority="738" dxfId="161" operator="greaterThanOrEqual" stopIfTrue="1">
      <formula>$H$6</formula>
    </cfRule>
  </conditionalFormatting>
  <conditionalFormatting sqref="I227:I228">
    <cfRule type="cellIs" priority="737" dxfId="161" operator="greaterThanOrEqual" stopIfTrue="1">
      <formula>$I$6</formula>
    </cfRule>
  </conditionalFormatting>
  <conditionalFormatting sqref="C227:C228">
    <cfRule type="cellIs" priority="733" dxfId="0" operator="equal">
      <formula>0</formula>
    </cfRule>
  </conditionalFormatting>
  <conditionalFormatting sqref="L227:L228">
    <cfRule type="cellIs" priority="732" dxfId="161" operator="greaterThanOrEqual" stopIfTrue="1">
      <formula>$L$6</formula>
    </cfRule>
  </conditionalFormatting>
  <conditionalFormatting sqref="M227:M228">
    <cfRule type="cellIs" priority="731" dxfId="161" operator="greaterThanOrEqual" stopIfTrue="1">
      <formula>$M$6</formula>
    </cfRule>
  </conditionalFormatting>
  <conditionalFormatting sqref="R229:R251">
    <cfRule type="cellIs" priority="729" dxfId="0" operator="equal">
      <formula>0</formula>
    </cfRule>
  </conditionalFormatting>
  <conditionalFormatting sqref="R227:R228">
    <cfRule type="cellIs" priority="727" dxfId="0" operator="equal">
      <formula>0</formula>
    </cfRule>
  </conditionalFormatting>
  <conditionalFormatting sqref="AG229:AG251">
    <cfRule type="cellIs" priority="725" dxfId="0" operator="equal">
      <formula>0</formula>
    </cfRule>
  </conditionalFormatting>
  <conditionalFormatting sqref="AG227:AG228">
    <cfRule type="cellIs" priority="723" dxfId="0" operator="equal">
      <formula>0</formula>
    </cfRule>
  </conditionalFormatting>
  <conditionalFormatting sqref="E256:E278">
    <cfRule type="cellIs" priority="722" dxfId="161" operator="greaterThanOrEqual" stopIfTrue="1">
      <formula>T$6</formula>
    </cfRule>
  </conditionalFormatting>
  <conditionalFormatting sqref="F256:F278">
    <cfRule type="cellIs" priority="721" dxfId="161" operator="greaterThanOrEqual" stopIfTrue="1">
      <formula>$F$6</formula>
    </cfRule>
  </conditionalFormatting>
  <conditionalFormatting sqref="G256:G278">
    <cfRule type="cellIs" priority="720" dxfId="161" operator="greaterThanOrEqual" stopIfTrue="1">
      <formula>$G$6</formula>
    </cfRule>
  </conditionalFormatting>
  <conditionalFormatting sqref="H256:H278">
    <cfRule type="cellIs" priority="719" dxfId="161" operator="greaterThanOrEqual" stopIfTrue="1">
      <formula>$H$6</formula>
    </cfRule>
  </conditionalFormatting>
  <conditionalFormatting sqref="I256:I278">
    <cfRule type="cellIs" priority="718" dxfId="161" operator="greaterThanOrEqual" stopIfTrue="1">
      <formula>$I$6</formula>
    </cfRule>
  </conditionalFormatting>
  <conditionalFormatting sqref="J256:J278">
    <cfRule type="cellIs" priority="717" dxfId="161" operator="greaterThanOrEqual" stopIfTrue="1">
      <formula>$J$6</formula>
    </cfRule>
  </conditionalFormatting>
  <conditionalFormatting sqref="K256:K278">
    <cfRule type="cellIs" priority="716" dxfId="161" operator="greaterThanOrEqual" stopIfTrue="1">
      <formula>$K$6</formula>
    </cfRule>
  </conditionalFormatting>
  <conditionalFormatting sqref="P254:P278">
    <cfRule type="cellIs" priority="715" dxfId="161" operator="greaterThanOrEqual" stopIfTrue="1">
      <formula>$P$6</formula>
    </cfRule>
  </conditionalFormatting>
  <conditionalFormatting sqref="B254:B278">
    <cfRule type="cellIs" priority="714" dxfId="0" operator="equal">
      <formula>0</formula>
    </cfRule>
  </conditionalFormatting>
  <conditionalFormatting sqref="C256:C278">
    <cfRule type="cellIs" priority="712" dxfId="0" operator="equal">
      <formula>0</formula>
    </cfRule>
  </conditionalFormatting>
  <conditionalFormatting sqref="O254:O278">
    <cfRule type="cellIs" priority="711" dxfId="161" operator="greaterThanOrEqual" stopIfTrue="1">
      <formula>$O$6</formula>
    </cfRule>
  </conditionalFormatting>
  <conditionalFormatting sqref="L256:L278">
    <cfRule type="cellIs" priority="710" dxfId="161" operator="greaterThanOrEqual" stopIfTrue="1">
      <formula>$L$6</formula>
    </cfRule>
  </conditionalFormatting>
  <conditionalFormatting sqref="M256:M278">
    <cfRule type="cellIs" priority="709" dxfId="161" operator="greaterThanOrEqual" stopIfTrue="1">
      <formula>$M$6</formula>
    </cfRule>
  </conditionalFormatting>
  <conditionalFormatting sqref="N254:N278">
    <cfRule type="cellIs" priority="708" dxfId="161" operator="greaterThanOrEqual" stopIfTrue="1">
      <formula>$N$6</formula>
    </cfRule>
  </conditionalFormatting>
  <conditionalFormatting sqref="U254:AE278">
    <cfRule type="cellIs" priority="707" dxfId="161" operator="greaterThanOrEqual" stopIfTrue="1">
      <formula>U$6</formula>
    </cfRule>
  </conditionalFormatting>
  <conditionalFormatting sqref="T254:T278">
    <cfRule type="cellIs" priority="706" dxfId="161" operator="greaterThanOrEqual" stopIfTrue="1">
      <formula>T$6</formula>
    </cfRule>
  </conditionalFormatting>
  <conditionalFormatting sqref="J254:J255">
    <cfRule type="cellIs" priority="699" dxfId="161" operator="greaterThanOrEqual" stopIfTrue="1">
      <formula>$J$6</formula>
    </cfRule>
  </conditionalFormatting>
  <conditionalFormatting sqref="K254:K255">
    <cfRule type="cellIs" priority="698" dxfId="161" operator="greaterThanOrEqual" stopIfTrue="1">
      <formula>$K$6</formula>
    </cfRule>
  </conditionalFormatting>
  <conditionalFormatting sqref="AI254:AT278">
    <cfRule type="cellIs" priority="705" dxfId="161" operator="greaterThanOrEqual" stopIfTrue="1">
      <formula>AI$6</formula>
    </cfRule>
  </conditionalFormatting>
  <conditionalFormatting sqref="E254:E255">
    <cfRule type="cellIs" priority="704" dxfId="161" operator="greaterThanOrEqual" stopIfTrue="1">
      <formula>T$6</formula>
    </cfRule>
  </conditionalFormatting>
  <conditionalFormatting sqref="F254:F255">
    <cfRule type="cellIs" priority="703" dxfId="161" operator="greaterThanOrEqual" stopIfTrue="1">
      <formula>$F$6</formula>
    </cfRule>
  </conditionalFormatting>
  <conditionalFormatting sqref="G254:G255">
    <cfRule type="cellIs" priority="702" dxfId="161" operator="greaterThanOrEqual" stopIfTrue="1">
      <formula>$G$6</formula>
    </cfRule>
  </conditionalFormatting>
  <conditionalFormatting sqref="H254:H255">
    <cfRule type="cellIs" priority="701" dxfId="161" operator="greaterThanOrEqual" stopIfTrue="1">
      <formula>$H$6</formula>
    </cfRule>
  </conditionalFormatting>
  <conditionalFormatting sqref="I254:I255">
    <cfRule type="cellIs" priority="700" dxfId="161" operator="greaterThanOrEqual" stopIfTrue="1">
      <formula>$I$6</formula>
    </cfRule>
  </conditionalFormatting>
  <conditionalFormatting sqref="C254:C255">
    <cfRule type="cellIs" priority="696" dxfId="0" operator="equal">
      <formula>0</formula>
    </cfRule>
  </conditionalFormatting>
  <conditionalFormatting sqref="L254:L255">
    <cfRule type="cellIs" priority="695" dxfId="161" operator="greaterThanOrEqual" stopIfTrue="1">
      <formula>$L$6</formula>
    </cfRule>
  </conditionalFormatting>
  <conditionalFormatting sqref="M254:M255">
    <cfRule type="cellIs" priority="694" dxfId="161" operator="greaterThanOrEqual" stopIfTrue="1">
      <formula>$M$6</formula>
    </cfRule>
  </conditionalFormatting>
  <conditionalFormatting sqref="R256:R278">
    <cfRule type="cellIs" priority="692" dxfId="0" operator="equal">
      <formula>0</formula>
    </cfRule>
  </conditionalFormatting>
  <conditionalFormatting sqref="R254:R255">
    <cfRule type="cellIs" priority="690" dxfId="0" operator="equal">
      <formula>0</formula>
    </cfRule>
  </conditionalFormatting>
  <conditionalFormatting sqref="AG256:AG278">
    <cfRule type="cellIs" priority="688" dxfId="0" operator="equal">
      <formula>0</formula>
    </cfRule>
  </conditionalFormatting>
  <conditionalFormatting sqref="AG254:AG255">
    <cfRule type="cellIs" priority="686" dxfId="0" operator="equal">
      <formula>0</formula>
    </cfRule>
  </conditionalFormatting>
  <conditionalFormatting sqref="E283:E305">
    <cfRule type="cellIs" priority="685" dxfId="161" operator="greaterThanOrEqual" stopIfTrue="1">
      <formula>T$6</formula>
    </cfRule>
  </conditionalFormatting>
  <conditionalFormatting sqref="F283:F305">
    <cfRule type="cellIs" priority="684" dxfId="161" operator="greaterThanOrEqual" stopIfTrue="1">
      <formula>$F$6</formula>
    </cfRule>
  </conditionalFormatting>
  <conditionalFormatting sqref="G283:G305">
    <cfRule type="cellIs" priority="683" dxfId="161" operator="greaterThanOrEqual" stopIfTrue="1">
      <formula>$G$6</formula>
    </cfRule>
  </conditionalFormatting>
  <conditionalFormatting sqref="H283:H305">
    <cfRule type="cellIs" priority="682" dxfId="161" operator="greaterThanOrEqual" stopIfTrue="1">
      <formula>$H$6</formula>
    </cfRule>
  </conditionalFormatting>
  <conditionalFormatting sqref="I283:I305">
    <cfRule type="cellIs" priority="681" dxfId="161" operator="greaterThanOrEqual" stopIfTrue="1">
      <formula>$I$6</formula>
    </cfRule>
  </conditionalFormatting>
  <conditionalFormatting sqref="J283:J305">
    <cfRule type="cellIs" priority="680" dxfId="161" operator="greaterThanOrEqual" stopIfTrue="1">
      <formula>$J$6</formula>
    </cfRule>
  </conditionalFormatting>
  <conditionalFormatting sqref="K283:K305">
    <cfRule type="cellIs" priority="679" dxfId="161" operator="greaterThanOrEqual" stopIfTrue="1">
      <formula>$K$6</formula>
    </cfRule>
  </conditionalFormatting>
  <conditionalFormatting sqref="P281:P305">
    <cfRule type="cellIs" priority="678" dxfId="161" operator="greaterThanOrEqual" stopIfTrue="1">
      <formula>$P$6</formula>
    </cfRule>
  </conditionalFormatting>
  <conditionalFormatting sqref="B281:B305">
    <cfRule type="cellIs" priority="677" dxfId="0" operator="equal">
      <formula>0</formula>
    </cfRule>
  </conditionalFormatting>
  <conditionalFormatting sqref="C283:C305">
    <cfRule type="cellIs" priority="675" dxfId="0" operator="equal">
      <formula>0</formula>
    </cfRule>
  </conditionalFormatting>
  <conditionalFormatting sqref="O281:O305">
    <cfRule type="cellIs" priority="674" dxfId="161" operator="greaterThanOrEqual" stopIfTrue="1">
      <formula>$O$6</formula>
    </cfRule>
  </conditionalFormatting>
  <conditionalFormatting sqref="L283:L305">
    <cfRule type="cellIs" priority="673" dxfId="161" operator="greaterThanOrEqual" stopIfTrue="1">
      <formula>$L$6</formula>
    </cfRule>
  </conditionalFormatting>
  <conditionalFormatting sqref="M283:M305">
    <cfRule type="cellIs" priority="672" dxfId="161" operator="greaterThanOrEqual" stopIfTrue="1">
      <formula>$M$6</formula>
    </cfRule>
  </conditionalFormatting>
  <conditionalFormatting sqref="N281:N305">
    <cfRule type="cellIs" priority="671" dxfId="161" operator="greaterThanOrEqual" stopIfTrue="1">
      <formula>$N$6</formula>
    </cfRule>
  </conditionalFormatting>
  <conditionalFormatting sqref="U281:AE305">
    <cfRule type="cellIs" priority="670" dxfId="161" operator="greaterThanOrEqual" stopIfTrue="1">
      <formula>U$6</formula>
    </cfRule>
  </conditionalFormatting>
  <conditionalFormatting sqref="T281:T305">
    <cfRule type="cellIs" priority="669" dxfId="161" operator="greaterThanOrEqual" stopIfTrue="1">
      <formula>T$6</formula>
    </cfRule>
  </conditionalFormatting>
  <conditionalFormatting sqref="J281:J282">
    <cfRule type="cellIs" priority="662" dxfId="161" operator="greaterThanOrEqual" stopIfTrue="1">
      <formula>$J$6</formula>
    </cfRule>
  </conditionalFormatting>
  <conditionalFormatting sqref="K281:K282">
    <cfRule type="cellIs" priority="661" dxfId="161" operator="greaterThanOrEqual" stopIfTrue="1">
      <formula>$K$6</formula>
    </cfRule>
  </conditionalFormatting>
  <conditionalFormatting sqref="AI281:AT305">
    <cfRule type="cellIs" priority="668" dxfId="161" operator="greaterThanOrEqual" stopIfTrue="1">
      <formula>AI$6</formula>
    </cfRule>
  </conditionalFormatting>
  <conditionalFormatting sqref="E281:E282">
    <cfRule type="cellIs" priority="667" dxfId="161" operator="greaterThanOrEqual" stopIfTrue="1">
      <formula>T$6</formula>
    </cfRule>
  </conditionalFormatting>
  <conditionalFormatting sqref="F281:F282">
    <cfRule type="cellIs" priority="666" dxfId="161" operator="greaterThanOrEqual" stopIfTrue="1">
      <formula>$F$6</formula>
    </cfRule>
  </conditionalFormatting>
  <conditionalFormatting sqref="G281:G282">
    <cfRule type="cellIs" priority="665" dxfId="161" operator="greaterThanOrEqual" stopIfTrue="1">
      <formula>$G$6</formula>
    </cfRule>
  </conditionalFormatting>
  <conditionalFormatting sqref="H281:H282">
    <cfRule type="cellIs" priority="664" dxfId="161" operator="greaterThanOrEqual" stopIfTrue="1">
      <formula>$H$6</formula>
    </cfRule>
  </conditionalFormatting>
  <conditionalFormatting sqref="I281:I282">
    <cfRule type="cellIs" priority="663" dxfId="161" operator="greaterThanOrEqual" stopIfTrue="1">
      <formula>$I$6</formula>
    </cfRule>
  </conditionalFormatting>
  <conditionalFormatting sqref="C281:C282">
    <cfRule type="cellIs" priority="659" dxfId="0" operator="equal">
      <formula>0</formula>
    </cfRule>
  </conditionalFormatting>
  <conditionalFormatting sqref="L281:L282">
    <cfRule type="cellIs" priority="658" dxfId="161" operator="greaterThanOrEqual" stopIfTrue="1">
      <formula>$L$6</formula>
    </cfRule>
  </conditionalFormatting>
  <conditionalFormatting sqref="M281:M282">
    <cfRule type="cellIs" priority="657" dxfId="161" operator="greaterThanOrEqual" stopIfTrue="1">
      <formula>$M$6</formula>
    </cfRule>
  </conditionalFormatting>
  <conditionalFormatting sqref="R283:R305">
    <cfRule type="cellIs" priority="655" dxfId="0" operator="equal">
      <formula>0</formula>
    </cfRule>
  </conditionalFormatting>
  <conditionalFormatting sqref="R281:R282">
    <cfRule type="cellIs" priority="653" dxfId="0" operator="equal">
      <formula>0</formula>
    </cfRule>
  </conditionalFormatting>
  <conditionalFormatting sqref="AG283:AG305">
    <cfRule type="cellIs" priority="651" dxfId="0" operator="equal">
      <formula>0</formula>
    </cfRule>
  </conditionalFormatting>
  <conditionalFormatting sqref="AG281:AG282">
    <cfRule type="cellIs" priority="649" dxfId="0" operator="equal">
      <formula>0</formula>
    </cfRule>
  </conditionalFormatting>
  <conditionalFormatting sqref="E310:E332">
    <cfRule type="cellIs" priority="648" dxfId="161" operator="greaterThanOrEqual" stopIfTrue="1">
      <formula>T$6</formula>
    </cfRule>
  </conditionalFormatting>
  <conditionalFormatting sqref="F310:F332">
    <cfRule type="cellIs" priority="647" dxfId="161" operator="greaterThanOrEqual" stopIfTrue="1">
      <formula>$F$6</formula>
    </cfRule>
  </conditionalFormatting>
  <conditionalFormatting sqref="G310:G332">
    <cfRule type="cellIs" priority="646" dxfId="161" operator="greaterThanOrEqual" stopIfTrue="1">
      <formula>$G$6</formula>
    </cfRule>
  </conditionalFormatting>
  <conditionalFormatting sqref="H310:H332">
    <cfRule type="cellIs" priority="645" dxfId="161" operator="greaterThanOrEqual" stopIfTrue="1">
      <formula>$H$6</formula>
    </cfRule>
  </conditionalFormatting>
  <conditionalFormatting sqref="I310:I332">
    <cfRule type="cellIs" priority="644" dxfId="161" operator="greaterThanOrEqual" stopIfTrue="1">
      <formula>$I$6</formula>
    </cfRule>
  </conditionalFormatting>
  <conditionalFormatting sqref="J310:J332">
    <cfRule type="cellIs" priority="643" dxfId="161" operator="greaterThanOrEqual" stopIfTrue="1">
      <formula>$J$6</formula>
    </cfRule>
  </conditionalFormatting>
  <conditionalFormatting sqref="K310:K332">
    <cfRule type="cellIs" priority="642" dxfId="161" operator="greaterThanOrEqual" stopIfTrue="1">
      <formula>$K$6</formula>
    </cfRule>
  </conditionalFormatting>
  <conditionalFormatting sqref="P308:P332">
    <cfRule type="cellIs" priority="641" dxfId="161" operator="greaterThanOrEqual" stopIfTrue="1">
      <formula>$P$6</formula>
    </cfRule>
  </conditionalFormatting>
  <conditionalFormatting sqref="B308:B332">
    <cfRule type="cellIs" priority="640" dxfId="0" operator="equal">
      <formula>0</formula>
    </cfRule>
  </conditionalFormatting>
  <conditionalFormatting sqref="C310:C332">
    <cfRule type="cellIs" priority="638" dxfId="0" operator="equal">
      <formula>0</formula>
    </cfRule>
  </conditionalFormatting>
  <conditionalFormatting sqref="O308:O332">
    <cfRule type="cellIs" priority="637" dxfId="161" operator="greaterThanOrEqual" stopIfTrue="1">
      <formula>$O$6</formula>
    </cfRule>
  </conditionalFormatting>
  <conditionalFormatting sqref="L310:L332">
    <cfRule type="cellIs" priority="636" dxfId="161" operator="greaterThanOrEqual" stopIfTrue="1">
      <formula>$L$6</formula>
    </cfRule>
  </conditionalFormatting>
  <conditionalFormatting sqref="M310:M332">
    <cfRule type="cellIs" priority="635" dxfId="161" operator="greaterThanOrEqual" stopIfTrue="1">
      <formula>$M$6</formula>
    </cfRule>
  </conditionalFormatting>
  <conditionalFormatting sqref="N308:N332">
    <cfRule type="cellIs" priority="634" dxfId="161" operator="greaterThanOrEqual" stopIfTrue="1">
      <formula>$N$6</formula>
    </cfRule>
  </conditionalFormatting>
  <conditionalFormatting sqref="U308:AE332">
    <cfRule type="cellIs" priority="633" dxfId="161" operator="greaterThanOrEqual" stopIfTrue="1">
      <formula>U$6</formula>
    </cfRule>
  </conditionalFormatting>
  <conditionalFormatting sqref="T308:T332">
    <cfRule type="cellIs" priority="632" dxfId="161" operator="greaterThanOrEqual" stopIfTrue="1">
      <formula>T$6</formula>
    </cfRule>
  </conditionalFormatting>
  <conditionalFormatting sqref="J308:J309">
    <cfRule type="cellIs" priority="625" dxfId="161" operator="greaterThanOrEqual" stopIfTrue="1">
      <formula>$J$6</formula>
    </cfRule>
  </conditionalFormatting>
  <conditionalFormatting sqref="K308:K309">
    <cfRule type="cellIs" priority="624" dxfId="161" operator="greaterThanOrEqual" stopIfTrue="1">
      <formula>$K$6</formula>
    </cfRule>
  </conditionalFormatting>
  <conditionalFormatting sqref="AI308:AT332">
    <cfRule type="cellIs" priority="631" dxfId="161" operator="greaterThanOrEqual" stopIfTrue="1">
      <formula>AI$6</formula>
    </cfRule>
  </conditionalFormatting>
  <conditionalFormatting sqref="E308:E309">
    <cfRule type="cellIs" priority="630" dxfId="161" operator="greaterThanOrEqual" stopIfTrue="1">
      <formula>T$6</formula>
    </cfRule>
  </conditionalFormatting>
  <conditionalFormatting sqref="F308:F309">
    <cfRule type="cellIs" priority="629" dxfId="161" operator="greaterThanOrEqual" stopIfTrue="1">
      <formula>$F$6</formula>
    </cfRule>
  </conditionalFormatting>
  <conditionalFormatting sqref="G308:G309">
    <cfRule type="cellIs" priority="628" dxfId="161" operator="greaterThanOrEqual" stopIfTrue="1">
      <formula>$G$6</formula>
    </cfRule>
  </conditionalFormatting>
  <conditionalFormatting sqref="H308:H309">
    <cfRule type="cellIs" priority="627" dxfId="161" operator="greaterThanOrEqual" stopIfTrue="1">
      <formula>$H$6</formula>
    </cfRule>
  </conditionalFormatting>
  <conditionalFormatting sqref="I308:I309">
    <cfRule type="cellIs" priority="626" dxfId="161" operator="greaterThanOrEqual" stopIfTrue="1">
      <formula>$I$6</formula>
    </cfRule>
  </conditionalFormatting>
  <conditionalFormatting sqref="C308:C309">
    <cfRule type="cellIs" priority="622" dxfId="0" operator="equal">
      <formula>0</formula>
    </cfRule>
  </conditionalFormatting>
  <conditionalFormatting sqref="L308:L309">
    <cfRule type="cellIs" priority="621" dxfId="161" operator="greaterThanOrEqual" stopIfTrue="1">
      <formula>$L$6</formula>
    </cfRule>
  </conditionalFormatting>
  <conditionalFormatting sqref="M308:M309">
    <cfRule type="cellIs" priority="620" dxfId="161" operator="greaterThanOrEqual" stopIfTrue="1">
      <formula>$M$6</formula>
    </cfRule>
  </conditionalFormatting>
  <conditionalFormatting sqref="R310:R332">
    <cfRule type="cellIs" priority="618" dxfId="0" operator="equal">
      <formula>0</formula>
    </cfRule>
  </conditionalFormatting>
  <conditionalFormatting sqref="R308:R309">
    <cfRule type="cellIs" priority="616" dxfId="0" operator="equal">
      <formula>0</formula>
    </cfRule>
  </conditionalFormatting>
  <conditionalFormatting sqref="AG310:AG332">
    <cfRule type="cellIs" priority="614" dxfId="0" operator="equal">
      <formula>0</formula>
    </cfRule>
  </conditionalFormatting>
  <conditionalFormatting sqref="AG308:AG309">
    <cfRule type="cellIs" priority="612" dxfId="0" operator="equal">
      <formula>0</formula>
    </cfRule>
  </conditionalFormatting>
  <conditionalFormatting sqref="E337:E359">
    <cfRule type="cellIs" priority="611" dxfId="161" operator="greaterThanOrEqual" stopIfTrue="1">
      <formula>T$6</formula>
    </cfRule>
  </conditionalFormatting>
  <conditionalFormatting sqref="F337:F359">
    <cfRule type="cellIs" priority="610" dxfId="161" operator="greaterThanOrEqual" stopIfTrue="1">
      <formula>$F$6</formula>
    </cfRule>
  </conditionalFormatting>
  <conditionalFormatting sqref="G337:G359">
    <cfRule type="cellIs" priority="609" dxfId="161" operator="greaterThanOrEqual" stopIfTrue="1">
      <formula>$G$6</formula>
    </cfRule>
  </conditionalFormatting>
  <conditionalFormatting sqref="H337:H359">
    <cfRule type="cellIs" priority="608" dxfId="161" operator="greaterThanOrEqual" stopIfTrue="1">
      <formula>$H$6</formula>
    </cfRule>
  </conditionalFormatting>
  <conditionalFormatting sqref="I337:I359">
    <cfRule type="cellIs" priority="607" dxfId="161" operator="greaterThanOrEqual" stopIfTrue="1">
      <formula>$I$6</formula>
    </cfRule>
  </conditionalFormatting>
  <conditionalFormatting sqref="J337:J359">
    <cfRule type="cellIs" priority="606" dxfId="161" operator="greaterThanOrEqual" stopIfTrue="1">
      <formula>$J$6</formula>
    </cfRule>
  </conditionalFormatting>
  <conditionalFormatting sqref="K337:K359">
    <cfRule type="cellIs" priority="605" dxfId="161" operator="greaterThanOrEqual" stopIfTrue="1">
      <formula>$K$6</formula>
    </cfRule>
  </conditionalFormatting>
  <conditionalFormatting sqref="P335:P359">
    <cfRule type="cellIs" priority="604" dxfId="161" operator="greaterThanOrEqual" stopIfTrue="1">
      <formula>$P$6</formula>
    </cfRule>
  </conditionalFormatting>
  <conditionalFormatting sqref="B335:B359">
    <cfRule type="cellIs" priority="603" dxfId="0" operator="equal">
      <formula>0</formula>
    </cfRule>
  </conditionalFormatting>
  <conditionalFormatting sqref="C337:C359">
    <cfRule type="cellIs" priority="601" dxfId="0" operator="equal">
      <formula>0</formula>
    </cfRule>
  </conditionalFormatting>
  <conditionalFormatting sqref="O335:O359">
    <cfRule type="cellIs" priority="600" dxfId="161" operator="greaterThanOrEqual" stopIfTrue="1">
      <formula>$O$6</formula>
    </cfRule>
  </conditionalFormatting>
  <conditionalFormatting sqref="L337:L359">
    <cfRule type="cellIs" priority="599" dxfId="161" operator="greaterThanOrEqual" stopIfTrue="1">
      <formula>$L$6</formula>
    </cfRule>
  </conditionalFormatting>
  <conditionalFormatting sqref="M337:M359">
    <cfRule type="cellIs" priority="598" dxfId="161" operator="greaterThanOrEqual" stopIfTrue="1">
      <formula>$M$6</formula>
    </cfRule>
  </conditionalFormatting>
  <conditionalFormatting sqref="N335:N359">
    <cfRule type="cellIs" priority="597" dxfId="161" operator="greaterThanOrEqual" stopIfTrue="1">
      <formula>$N$6</formula>
    </cfRule>
  </conditionalFormatting>
  <conditionalFormatting sqref="U335:AE359">
    <cfRule type="cellIs" priority="596" dxfId="161" operator="greaterThanOrEqual" stopIfTrue="1">
      <formula>U$6</formula>
    </cfRule>
  </conditionalFormatting>
  <conditionalFormatting sqref="T335:T359">
    <cfRule type="cellIs" priority="595" dxfId="161" operator="greaterThanOrEqual" stopIfTrue="1">
      <formula>T$6</formula>
    </cfRule>
  </conditionalFormatting>
  <conditionalFormatting sqref="J335:J336">
    <cfRule type="cellIs" priority="588" dxfId="161" operator="greaterThanOrEqual" stopIfTrue="1">
      <formula>$J$6</formula>
    </cfRule>
  </conditionalFormatting>
  <conditionalFormatting sqref="K335:K336">
    <cfRule type="cellIs" priority="587" dxfId="161" operator="greaterThanOrEqual" stopIfTrue="1">
      <formula>$K$6</formula>
    </cfRule>
  </conditionalFormatting>
  <conditionalFormatting sqref="AI335:AT359">
    <cfRule type="cellIs" priority="594" dxfId="161" operator="greaterThanOrEqual" stopIfTrue="1">
      <formula>AI$6</formula>
    </cfRule>
  </conditionalFormatting>
  <conditionalFormatting sqref="E335:E336">
    <cfRule type="cellIs" priority="593" dxfId="161" operator="greaterThanOrEqual" stopIfTrue="1">
      <formula>T$6</formula>
    </cfRule>
  </conditionalFormatting>
  <conditionalFormatting sqref="F335:F336">
    <cfRule type="cellIs" priority="592" dxfId="161" operator="greaterThanOrEqual" stopIfTrue="1">
      <formula>$F$6</formula>
    </cfRule>
  </conditionalFormatting>
  <conditionalFormatting sqref="G335:G336">
    <cfRule type="cellIs" priority="591" dxfId="161" operator="greaterThanOrEqual" stopIfTrue="1">
      <formula>$G$6</formula>
    </cfRule>
  </conditionalFormatting>
  <conditionalFormatting sqref="H335:H336">
    <cfRule type="cellIs" priority="590" dxfId="161" operator="greaterThanOrEqual" stopIfTrue="1">
      <formula>$H$6</formula>
    </cfRule>
  </conditionalFormatting>
  <conditionalFormatting sqref="I335:I336">
    <cfRule type="cellIs" priority="589" dxfId="161" operator="greaterThanOrEqual" stopIfTrue="1">
      <formula>$I$6</formula>
    </cfRule>
  </conditionalFormatting>
  <conditionalFormatting sqref="C335:C336">
    <cfRule type="cellIs" priority="585" dxfId="0" operator="equal">
      <formula>0</formula>
    </cfRule>
  </conditionalFormatting>
  <conditionalFormatting sqref="L335:L336">
    <cfRule type="cellIs" priority="584" dxfId="161" operator="greaterThanOrEqual" stopIfTrue="1">
      <formula>$L$6</formula>
    </cfRule>
  </conditionalFormatting>
  <conditionalFormatting sqref="M335:M336">
    <cfRule type="cellIs" priority="583" dxfId="161" operator="greaterThanOrEqual" stopIfTrue="1">
      <formula>$M$6</formula>
    </cfRule>
  </conditionalFormatting>
  <conditionalFormatting sqref="R337:R359">
    <cfRule type="cellIs" priority="581" dxfId="0" operator="equal">
      <formula>0</formula>
    </cfRule>
  </conditionalFormatting>
  <conditionalFormatting sqref="R335:R336">
    <cfRule type="cellIs" priority="579" dxfId="0" operator="equal">
      <formula>0</formula>
    </cfRule>
  </conditionalFormatting>
  <conditionalFormatting sqref="AG337:AG359">
    <cfRule type="cellIs" priority="577" dxfId="0" operator="equal">
      <formula>0</formula>
    </cfRule>
  </conditionalFormatting>
  <conditionalFormatting sqref="AG335:AG336">
    <cfRule type="cellIs" priority="575" dxfId="0" operator="equal">
      <formula>0</formula>
    </cfRule>
  </conditionalFormatting>
  <conditionalFormatting sqref="E364:E386">
    <cfRule type="cellIs" priority="574" dxfId="161" operator="greaterThanOrEqual" stopIfTrue="1">
      <formula>T$6</formula>
    </cfRule>
  </conditionalFormatting>
  <conditionalFormatting sqref="F364:F386">
    <cfRule type="cellIs" priority="573" dxfId="161" operator="greaterThanOrEqual" stopIfTrue="1">
      <formula>$F$6</formula>
    </cfRule>
  </conditionalFormatting>
  <conditionalFormatting sqref="G364:G386">
    <cfRule type="cellIs" priority="572" dxfId="161" operator="greaterThanOrEqual" stopIfTrue="1">
      <formula>$G$6</formula>
    </cfRule>
  </conditionalFormatting>
  <conditionalFormatting sqref="H364:H386">
    <cfRule type="cellIs" priority="571" dxfId="161" operator="greaterThanOrEqual" stopIfTrue="1">
      <formula>$H$6</formula>
    </cfRule>
  </conditionalFormatting>
  <conditionalFormatting sqref="I364:I386">
    <cfRule type="cellIs" priority="570" dxfId="161" operator="greaterThanOrEqual" stopIfTrue="1">
      <formula>$I$6</formula>
    </cfRule>
  </conditionalFormatting>
  <conditionalFormatting sqref="J364:J386">
    <cfRule type="cellIs" priority="569" dxfId="161" operator="greaterThanOrEqual" stopIfTrue="1">
      <formula>$J$6</formula>
    </cfRule>
  </conditionalFormatting>
  <conditionalFormatting sqref="K364:K386">
    <cfRule type="cellIs" priority="568" dxfId="161" operator="greaterThanOrEqual" stopIfTrue="1">
      <formula>$K$6</formula>
    </cfRule>
  </conditionalFormatting>
  <conditionalFormatting sqref="P362:P386">
    <cfRule type="cellIs" priority="567" dxfId="161" operator="greaterThanOrEqual" stopIfTrue="1">
      <formula>$P$6</formula>
    </cfRule>
  </conditionalFormatting>
  <conditionalFormatting sqref="B362:B386">
    <cfRule type="cellIs" priority="566" dxfId="0" operator="equal">
      <formula>0</formula>
    </cfRule>
  </conditionalFormatting>
  <conditionalFormatting sqref="C364:C386">
    <cfRule type="cellIs" priority="564" dxfId="0" operator="equal">
      <formula>0</formula>
    </cfRule>
  </conditionalFormatting>
  <conditionalFormatting sqref="O362:O386">
    <cfRule type="cellIs" priority="563" dxfId="161" operator="greaterThanOrEqual" stopIfTrue="1">
      <formula>$O$6</formula>
    </cfRule>
  </conditionalFormatting>
  <conditionalFormatting sqref="L364:L386">
    <cfRule type="cellIs" priority="562" dxfId="161" operator="greaterThanOrEqual" stopIfTrue="1">
      <formula>$L$6</formula>
    </cfRule>
  </conditionalFormatting>
  <conditionalFormatting sqref="M364:M386">
    <cfRule type="cellIs" priority="561" dxfId="161" operator="greaterThanOrEqual" stopIfTrue="1">
      <formula>$M$6</formula>
    </cfRule>
  </conditionalFormatting>
  <conditionalFormatting sqref="N362:N386">
    <cfRule type="cellIs" priority="560" dxfId="161" operator="greaterThanOrEqual" stopIfTrue="1">
      <formula>$N$6</formula>
    </cfRule>
  </conditionalFormatting>
  <conditionalFormatting sqref="U362:AE386">
    <cfRule type="cellIs" priority="559" dxfId="161" operator="greaterThanOrEqual" stopIfTrue="1">
      <formula>U$6</formula>
    </cfRule>
  </conditionalFormatting>
  <conditionalFormatting sqref="T362:T386">
    <cfRule type="cellIs" priority="558" dxfId="161" operator="greaterThanOrEqual" stopIfTrue="1">
      <formula>T$6</formula>
    </cfRule>
  </conditionalFormatting>
  <conditionalFormatting sqref="J362:J363">
    <cfRule type="cellIs" priority="551" dxfId="161" operator="greaterThanOrEqual" stopIfTrue="1">
      <formula>$J$6</formula>
    </cfRule>
  </conditionalFormatting>
  <conditionalFormatting sqref="K362:K363">
    <cfRule type="cellIs" priority="550" dxfId="161" operator="greaterThanOrEqual" stopIfTrue="1">
      <formula>$K$6</formula>
    </cfRule>
  </conditionalFormatting>
  <conditionalFormatting sqref="AI362:AT386">
    <cfRule type="cellIs" priority="557" dxfId="161" operator="greaterThanOrEqual" stopIfTrue="1">
      <formula>AI$6</formula>
    </cfRule>
  </conditionalFormatting>
  <conditionalFormatting sqref="E362:E363">
    <cfRule type="cellIs" priority="556" dxfId="161" operator="greaterThanOrEqual" stopIfTrue="1">
      <formula>T$6</formula>
    </cfRule>
  </conditionalFormatting>
  <conditionalFormatting sqref="F362:F363">
    <cfRule type="cellIs" priority="555" dxfId="161" operator="greaterThanOrEqual" stopIfTrue="1">
      <formula>$F$6</formula>
    </cfRule>
  </conditionalFormatting>
  <conditionalFormatting sqref="G362:G363">
    <cfRule type="cellIs" priority="554" dxfId="161" operator="greaterThanOrEqual" stopIfTrue="1">
      <formula>$G$6</formula>
    </cfRule>
  </conditionalFormatting>
  <conditionalFormatting sqref="H362:H363">
    <cfRule type="cellIs" priority="553" dxfId="161" operator="greaterThanOrEqual" stopIfTrue="1">
      <formula>$H$6</formula>
    </cfRule>
  </conditionalFormatting>
  <conditionalFormatting sqref="I362:I363">
    <cfRule type="cellIs" priority="552" dxfId="161" operator="greaterThanOrEqual" stopIfTrue="1">
      <formula>$I$6</formula>
    </cfRule>
  </conditionalFormatting>
  <conditionalFormatting sqref="C362:C363">
    <cfRule type="cellIs" priority="548" dxfId="0" operator="equal">
      <formula>0</formula>
    </cfRule>
  </conditionalFormatting>
  <conditionalFormatting sqref="L362:L363">
    <cfRule type="cellIs" priority="547" dxfId="161" operator="greaterThanOrEqual" stopIfTrue="1">
      <formula>$L$6</formula>
    </cfRule>
  </conditionalFormatting>
  <conditionalFormatting sqref="M362:M363">
    <cfRule type="cellIs" priority="546" dxfId="161" operator="greaterThanOrEqual" stopIfTrue="1">
      <formula>$M$6</formula>
    </cfRule>
  </conditionalFormatting>
  <conditionalFormatting sqref="R364:R386">
    <cfRule type="cellIs" priority="544" dxfId="0" operator="equal">
      <formula>0</formula>
    </cfRule>
  </conditionalFormatting>
  <conditionalFormatting sqref="R362:R363">
    <cfRule type="cellIs" priority="542" dxfId="0" operator="equal">
      <formula>0</formula>
    </cfRule>
  </conditionalFormatting>
  <conditionalFormatting sqref="AG364:AG386">
    <cfRule type="cellIs" priority="540" dxfId="0" operator="equal">
      <formula>0</formula>
    </cfRule>
  </conditionalFormatting>
  <conditionalFormatting sqref="AG362:AG363">
    <cfRule type="cellIs" priority="538" dxfId="0" operator="equal">
      <formula>0</formula>
    </cfRule>
  </conditionalFormatting>
  <conditionalFormatting sqref="E391:E413">
    <cfRule type="cellIs" priority="537" dxfId="161" operator="greaterThanOrEqual" stopIfTrue="1">
      <formula>T$6</formula>
    </cfRule>
  </conditionalFormatting>
  <conditionalFormatting sqref="F391:F413">
    <cfRule type="cellIs" priority="536" dxfId="161" operator="greaterThanOrEqual" stopIfTrue="1">
      <formula>$F$6</formula>
    </cfRule>
  </conditionalFormatting>
  <conditionalFormatting sqref="G391:G413">
    <cfRule type="cellIs" priority="535" dxfId="161" operator="greaterThanOrEqual" stopIfTrue="1">
      <formula>$G$6</formula>
    </cfRule>
  </conditionalFormatting>
  <conditionalFormatting sqref="H391:H413">
    <cfRule type="cellIs" priority="534" dxfId="161" operator="greaterThanOrEqual" stopIfTrue="1">
      <formula>$H$6</formula>
    </cfRule>
  </conditionalFormatting>
  <conditionalFormatting sqref="I391:I413">
    <cfRule type="cellIs" priority="533" dxfId="161" operator="greaterThanOrEqual" stopIfTrue="1">
      <formula>$I$6</formula>
    </cfRule>
  </conditionalFormatting>
  <conditionalFormatting sqref="J391:J413">
    <cfRule type="cellIs" priority="532" dxfId="161" operator="greaterThanOrEqual" stopIfTrue="1">
      <formula>$J$6</formula>
    </cfRule>
  </conditionalFormatting>
  <conditionalFormatting sqref="K391:K413">
    <cfRule type="cellIs" priority="531" dxfId="161" operator="greaterThanOrEqual" stopIfTrue="1">
      <formula>$K$6</formula>
    </cfRule>
  </conditionalFormatting>
  <conditionalFormatting sqref="P389:P413">
    <cfRule type="cellIs" priority="530" dxfId="161" operator="greaterThanOrEqual" stopIfTrue="1">
      <formula>$P$6</formula>
    </cfRule>
  </conditionalFormatting>
  <conditionalFormatting sqref="B389:B413">
    <cfRule type="cellIs" priority="529" dxfId="0" operator="equal">
      <formula>0</formula>
    </cfRule>
  </conditionalFormatting>
  <conditionalFormatting sqref="C391:C413">
    <cfRule type="cellIs" priority="527" dxfId="0" operator="equal">
      <formula>0</formula>
    </cfRule>
  </conditionalFormatting>
  <conditionalFormatting sqref="O389:O413">
    <cfRule type="cellIs" priority="526" dxfId="161" operator="greaterThanOrEqual" stopIfTrue="1">
      <formula>$O$6</formula>
    </cfRule>
  </conditionalFormatting>
  <conditionalFormatting sqref="L391:L413">
    <cfRule type="cellIs" priority="525" dxfId="161" operator="greaterThanOrEqual" stopIfTrue="1">
      <formula>$L$6</formula>
    </cfRule>
  </conditionalFormatting>
  <conditionalFormatting sqref="M391:M413">
    <cfRule type="cellIs" priority="524" dxfId="161" operator="greaterThanOrEqual" stopIfTrue="1">
      <formula>$M$6</formula>
    </cfRule>
  </conditionalFormatting>
  <conditionalFormatting sqref="N389:N413">
    <cfRule type="cellIs" priority="523" dxfId="161" operator="greaterThanOrEqual" stopIfTrue="1">
      <formula>$N$6</formula>
    </cfRule>
  </conditionalFormatting>
  <conditionalFormatting sqref="U389:AE413">
    <cfRule type="cellIs" priority="522" dxfId="161" operator="greaterThanOrEqual" stopIfTrue="1">
      <formula>U$6</formula>
    </cfRule>
  </conditionalFormatting>
  <conditionalFormatting sqref="T389:T413">
    <cfRule type="cellIs" priority="521" dxfId="161" operator="greaterThanOrEqual" stopIfTrue="1">
      <formula>T$6</formula>
    </cfRule>
  </conditionalFormatting>
  <conditionalFormatting sqref="J389:J390">
    <cfRule type="cellIs" priority="514" dxfId="161" operator="greaterThanOrEqual" stopIfTrue="1">
      <formula>$J$6</formula>
    </cfRule>
  </conditionalFormatting>
  <conditionalFormatting sqref="K389:K390">
    <cfRule type="cellIs" priority="513" dxfId="161" operator="greaterThanOrEqual" stopIfTrue="1">
      <formula>$K$6</formula>
    </cfRule>
  </conditionalFormatting>
  <conditionalFormatting sqref="AI389:AT413">
    <cfRule type="cellIs" priority="520" dxfId="161" operator="greaterThanOrEqual" stopIfTrue="1">
      <formula>AI$6</formula>
    </cfRule>
  </conditionalFormatting>
  <conditionalFormatting sqref="E389:E390">
    <cfRule type="cellIs" priority="519" dxfId="161" operator="greaterThanOrEqual" stopIfTrue="1">
      <formula>T$6</formula>
    </cfRule>
  </conditionalFormatting>
  <conditionalFormatting sqref="F389:F390">
    <cfRule type="cellIs" priority="518" dxfId="161" operator="greaterThanOrEqual" stopIfTrue="1">
      <formula>$F$6</formula>
    </cfRule>
  </conditionalFormatting>
  <conditionalFormatting sqref="G389:G390">
    <cfRule type="cellIs" priority="517" dxfId="161" operator="greaterThanOrEqual" stopIfTrue="1">
      <formula>$G$6</formula>
    </cfRule>
  </conditionalFormatting>
  <conditionalFormatting sqref="H389:H390">
    <cfRule type="cellIs" priority="516" dxfId="161" operator="greaterThanOrEqual" stopIfTrue="1">
      <formula>$H$6</formula>
    </cfRule>
  </conditionalFormatting>
  <conditionalFormatting sqref="I389:I390">
    <cfRule type="cellIs" priority="515" dxfId="161" operator="greaterThanOrEqual" stopIfTrue="1">
      <formula>$I$6</formula>
    </cfRule>
  </conditionalFormatting>
  <conditionalFormatting sqref="C389:C390">
    <cfRule type="cellIs" priority="511" dxfId="0" operator="equal">
      <formula>0</formula>
    </cfRule>
  </conditionalFormatting>
  <conditionalFormatting sqref="L389:L390">
    <cfRule type="cellIs" priority="510" dxfId="161" operator="greaterThanOrEqual" stopIfTrue="1">
      <formula>$L$6</formula>
    </cfRule>
  </conditionalFormatting>
  <conditionalFormatting sqref="M389:M390">
    <cfRule type="cellIs" priority="509" dxfId="161" operator="greaterThanOrEqual" stopIfTrue="1">
      <formula>$M$6</formula>
    </cfRule>
  </conditionalFormatting>
  <conditionalFormatting sqref="R391:R413">
    <cfRule type="cellIs" priority="507" dxfId="0" operator="equal">
      <formula>0</formula>
    </cfRule>
  </conditionalFormatting>
  <conditionalFormatting sqref="R389:R390">
    <cfRule type="cellIs" priority="505" dxfId="0" operator="equal">
      <formula>0</formula>
    </cfRule>
  </conditionalFormatting>
  <conditionalFormatting sqref="AG391:AG413">
    <cfRule type="cellIs" priority="503" dxfId="0" operator="equal">
      <formula>0</formula>
    </cfRule>
  </conditionalFormatting>
  <conditionalFormatting sqref="AG389:AG390">
    <cfRule type="cellIs" priority="501" dxfId="0" operator="equal">
      <formula>0</formula>
    </cfRule>
  </conditionalFormatting>
  <conditionalFormatting sqref="E418:E440">
    <cfRule type="cellIs" priority="500" dxfId="161" operator="greaterThanOrEqual" stopIfTrue="1">
      <formula>T$6</formula>
    </cfRule>
  </conditionalFormatting>
  <conditionalFormatting sqref="F418:F440">
    <cfRule type="cellIs" priority="499" dxfId="161" operator="greaterThanOrEqual" stopIfTrue="1">
      <formula>$F$6</formula>
    </cfRule>
  </conditionalFormatting>
  <conditionalFormatting sqref="G418:G440">
    <cfRule type="cellIs" priority="498" dxfId="161" operator="greaterThanOrEqual" stopIfTrue="1">
      <formula>$G$6</formula>
    </cfRule>
  </conditionalFormatting>
  <conditionalFormatting sqref="H418:H440">
    <cfRule type="cellIs" priority="497" dxfId="161" operator="greaterThanOrEqual" stopIfTrue="1">
      <formula>$H$6</formula>
    </cfRule>
  </conditionalFormatting>
  <conditionalFormatting sqref="I418:I440">
    <cfRule type="cellIs" priority="496" dxfId="161" operator="greaterThanOrEqual" stopIfTrue="1">
      <formula>$I$6</formula>
    </cfRule>
  </conditionalFormatting>
  <conditionalFormatting sqref="J418:J440">
    <cfRule type="cellIs" priority="495" dxfId="161" operator="greaterThanOrEqual" stopIfTrue="1">
      <formula>$J$6</formula>
    </cfRule>
  </conditionalFormatting>
  <conditionalFormatting sqref="K418:K440">
    <cfRule type="cellIs" priority="494" dxfId="161" operator="greaterThanOrEqual" stopIfTrue="1">
      <formula>$K$6</formula>
    </cfRule>
  </conditionalFormatting>
  <conditionalFormatting sqref="P416:P440">
    <cfRule type="cellIs" priority="493" dxfId="161" operator="greaterThanOrEqual" stopIfTrue="1">
      <formula>$P$6</formula>
    </cfRule>
  </conditionalFormatting>
  <conditionalFormatting sqref="B416:B440">
    <cfRule type="cellIs" priority="492" dxfId="0" operator="equal">
      <formula>0</formula>
    </cfRule>
  </conditionalFormatting>
  <conditionalFormatting sqref="C418:C440">
    <cfRule type="cellIs" priority="490" dxfId="0" operator="equal">
      <formula>0</formula>
    </cfRule>
  </conditionalFormatting>
  <conditionalFormatting sqref="O416:O440">
    <cfRule type="cellIs" priority="489" dxfId="161" operator="greaterThanOrEqual" stopIfTrue="1">
      <formula>$O$6</formula>
    </cfRule>
  </conditionalFormatting>
  <conditionalFormatting sqref="L418:L440">
    <cfRule type="cellIs" priority="488" dxfId="161" operator="greaterThanOrEqual" stopIfTrue="1">
      <formula>$L$6</formula>
    </cfRule>
  </conditionalFormatting>
  <conditionalFormatting sqref="M418:M440">
    <cfRule type="cellIs" priority="487" dxfId="161" operator="greaterThanOrEqual" stopIfTrue="1">
      <formula>$M$6</formula>
    </cfRule>
  </conditionalFormatting>
  <conditionalFormatting sqref="N416:N440">
    <cfRule type="cellIs" priority="486" dxfId="161" operator="greaterThanOrEqual" stopIfTrue="1">
      <formula>$N$6</formula>
    </cfRule>
  </conditionalFormatting>
  <conditionalFormatting sqref="U416:AE440">
    <cfRule type="cellIs" priority="485" dxfId="161" operator="greaterThanOrEqual" stopIfTrue="1">
      <formula>U$6</formula>
    </cfRule>
  </conditionalFormatting>
  <conditionalFormatting sqref="T416:T440">
    <cfRule type="cellIs" priority="484" dxfId="161" operator="greaterThanOrEqual" stopIfTrue="1">
      <formula>T$6</formula>
    </cfRule>
  </conditionalFormatting>
  <conditionalFormatting sqref="J416:J417">
    <cfRule type="cellIs" priority="477" dxfId="161" operator="greaterThanOrEqual" stopIfTrue="1">
      <formula>$J$6</formula>
    </cfRule>
  </conditionalFormatting>
  <conditionalFormatting sqref="K416:K417">
    <cfRule type="cellIs" priority="476" dxfId="161" operator="greaterThanOrEqual" stopIfTrue="1">
      <formula>$K$6</formula>
    </cfRule>
  </conditionalFormatting>
  <conditionalFormatting sqref="AI416:AT440">
    <cfRule type="cellIs" priority="483" dxfId="161" operator="greaterThanOrEqual" stopIfTrue="1">
      <formula>AI$6</formula>
    </cfRule>
  </conditionalFormatting>
  <conditionalFormatting sqref="E416:E417">
    <cfRule type="cellIs" priority="482" dxfId="161" operator="greaterThanOrEqual" stopIfTrue="1">
      <formula>T$6</formula>
    </cfRule>
  </conditionalFormatting>
  <conditionalFormatting sqref="F416:F417">
    <cfRule type="cellIs" priority="481" dxfId="161" operator="greaterThanOrEqual" stopIfTrue="1">
      <formula>$F$6</formula>
    </cfRule>
  </conditionalFormatting>
  <conditionalFormatting sqref="G416:G417">
    <cfRule type="cellIs" priority="480" dxfId="161" operator="greaterThanOrEqual" stopIfTrue="1">
      <formula>$G$6</formula>
    </cfRule>
  </conditionalFormatting>
  <conditionalFormatting sqref="H416:H417">
    <cfRule type="cellIs" priority="479" dxfId="161" operator="greaterThanOrEqual" stopIfTrue="1">
      <formula>$H$6</formula>
    </cfRule>
  </conditionalFormatting>
  <conditionalFormatting sqref="I416:I417">
    <cfRule type="cellIs" priority="478" dxfId="161" operator="greaterThanOrEqual" stopIfTrue="1">
      <formula>$I$6</formula>
    </cfRule>
  </conditionalFormatting>
  <conditionalFormatting sqref="C416:C417">
    <cfRule type="cellIs" priority="474" dxfId="0" operator="equal">
      <formula>0</formula>
    </cfRule>
  </conditionalFormatting>
  <conditionalFormatting sqref="L416:L417">
    <cfRule type="cellIs" priority="473" dxfId="161" operator="greaterThanOrEqual" stopIfTrue="1">
      <formula>$L$6</formula>
    </cfRule>
  </conditionalFormatting>
  <conditionalFormatting sqref="M416:M417">
    <cfRule type="cellIs" priority="472" dxfId="161" operator="greaterThanOrEqual" stopIfTrue="1">
      <formula>$M$6</formula>
    </cfRule>
  </conditionalFormatting>
  <conditionalFormatting sqref="R418:R440">
    <cfRule type="cellIs" priority="470" dxfId="0" operator="equal">
      <formula>0</formula>
    </cfRule>
  </conditionalFormatting>
  <conditionalFormatting sqref="R416:R417">
    <cfRule type="cellIs" priority="468" dxfId="0" operator="equal">
      <formula>0</formula>
    </cfRule>
  </conditionalFormatting>
  <conditionalFormatting sqref="AG418:AG440">
    <cfRule type="cellIs" priority="466" dxfId="0" operator="equal">
      <formula>0</formula>
    </cfRule>
  </conditionalFormatting>
  <conditionalFormatting sqref="AG416:AG417">
    <cfRule type="cellIs" priority="464" dxfId="0" operator="equal">
      <formula>0</formula>
    </cfRule>
  </conditionalFormatting>
  <conditionalFormatting sqref="E445:E467">
    <cfRule type="cellIs" priority="463" dxfId="161" operator="greaterThanOrEqual" stopIfTrue="1">
      <formula>T$6</formula>
    </cfRule>
  </conditionalFormatting>
  <conditionalFormatting sqref="F445:F467">
    <cfRule type="cellIs" priority="462" dxfId="161" operator="greaterThanOrEqual" stopIfTrue="1">
      <formula>$F$6</formula>
    </cfRule>
  </conditionalFormatting>
  <conditionalFormatting sqref="G445:G467">
    <cfRule type="cellIs" priority="461" dxfId="161" operator="greaterThanOrEqual" stopIfTrue="1">
      <formula>$G$6</formula>
    </cfRule>
  </conditionalFormatting>
  <conditionalFormatting sqref="H445:H467">
    <cfRule type="cellIs" priority="460" dxfId="161" operator="greaterThanOrEqual" stopIfTrue="1">
      <formula>$H$6</formula>
    </cfRule>
  </conditionalFormatting>
  <conditionalFormatting sqref="I445:I467">
    <cfRule type="cellIs" priority="459" dxfId="161" operator="greaterThanOrEqual" stopIfTrue="1">
      <formula>$I$6</formula>
    </cfRule>
  </conditionalFormatting>
  <conditionalFormatting sqref="J445:J467">
    <cfRule type="cellIs" priority="458" dxfId="161" operator="greaterThanOrEqual" stopIfTrue="1">
      <formula>$J$6</formula>
    </cfRule>
  </conditionalFormatting>
  <conditionalFormatting sqref="K445:K467">
    <cfRule type="cellIs" priority="457" dxfId="161" operator="greaterThanOrEqual" stopIfTrue="1">
      <formula>$K$6</formula>
    </cfRule>
  </conditionalFormatting>
  <conditionalFormatting sqref="P443:P467">
    <cfRule type="cellIs" priority="456" dxfId="161" operator="greaterThanOrEqual" stopIfTrue="1">
      <formula>$P$6</formula>
    </cfRule>
  </conditionalFormatting>
  <conditionalFormatting sqref="B443:B467">
    <cfRule type="cellIs" priority="455" dxfId="0" operator="equal">
      <formula>0</formula>
    </cfRule>
  </conditionalFormatting>
  <conditionalFormatting sqref="C445:C467">
    <cfRule type="cellIs" priority="453" dxfId="0" operator="equal">
      <formula>0</formula>
    </cfRule>
  </conditionalFormatting>
  <conditionalFormatting sqref="O443:O467">
    <cfRule type="cellIs" priority="452" dxfId="161" operator="greaterThanOrEqual" stopIfTrue="1">
      <formula>$O$6</formula>
    </cfRule>
  </conditionalFormatting>
  <conditionalFormatting sqref="L445:L467">
    <cfRule type="cellIs" priority="451" dxfId="161" operator="greaterThanOrEqual" stopIfTrue="1">
      <formula>$L$6</formula>
    </cfRule>
  </conditionalFormatting>
  <conditionalFormatting sqref="M445:M467">
    <cfRule type="cellIs" priority="450" dxfId="161" operator="greaterThanOrEqual" stopIfTrue="1">
      <formula>$M$6</formula>
    </cfRule>
  </conditionalFormatting>
  <conditionalFormatting sqref="N443:N467">
    <cfRule type="cellIs" priority="449" dxfId="161" operator="greaterThanOrEqual" stopIfTrue="1">
      <formula>$N$6</formula>
    </cfRule>
  </conditionalFormatting>
  <conditionalFormatting sqref="U443:AE467">
    <cfRule type="cellIs" priority="448" dxfId="161" operator="greaterThanOrEqual" stopIfTrue="1">
      <formula>U$6</formula>
    </cfRule>
  </conditionalFormatting>
  <conditionalFormatting sqref="T443:T467">
    <cfRule type="cellIs" priority="447" dxfId="161" operator="greaterThanOrEqual" stopIfTrue="1">
      <formula>T$6</formula>
    </cfRule>
  </conditionalFormatting>
  <conditionalFormatting sqref="J443:J444">
    <cfRule type="cellIs" priority="440" dxfId="161" operator="greaterThanOrEqual" stopIfTrue="1">
      <formula>$J$6</formula>
    </cfRule>
  </conditionalFormatting>
  <conditionalFormatting sqref="K443:K444">
    <cfRule type="cellIs" priority="439" dxfId="161" operator="greaterThanOrEqual" stopIfTrue="1">
      <formula>$K$6</formula>
    </cfRule>
  </conditionalFormatting>
  <conditionalFormatting sqref="AI443:AT467">
    <cfRule type="cellIs" priority="446" dxfId="161" operator="greaterThanOrEqual" stopIfTrue="1">
      <formula>AI$6</formula>
    </cfRule>
  </conditionalFormatting>
  <conditionalFormatting sqref="E443:E444">
    <cfRule type="cellIs" priority="445" dxfId="161" operator="greaterThanOrEqual" stopIfTrue="1">
      <formula>T$6</formula>
    </cfRule>
  </conditionalFormatting>
  <conditionalFormatting sqref="F443:F444">
    <cfRule type="cellIs" priority="444" dxfId="161" operator="greaterThanOrEqual" stopIfTrue="1">
      <formula>$F$6</formula>
    </cfRule>
  </conditionalFormatting>
  <conditionalFormatting sqref="G443:G444">
    <cfRule type="cellIs" priority="443" dxfId="161" operator="greaterThanOrEqual" stopIfTrue="1">
      <formula>$G$6</formula>
    </cfRule>
  </conditionalFormatting>
  <conditionalFormatting sqref="H443:H444">
    <cfRule type="cellIs" priority="442" dxfId="161" operator="greaterThanOrEqual" stopIfTrue="1">
      <formula>$H$6</formula>
    </cfRule>
  </conditionalFormatting>
  <conditionalFormatting sqref="I443:I444">
    <cfRule type="cellIs" priority="441" dxfId="161" operator="greaterThanOrEqual" stopIfTrue="1">
      <formula>$I$6</formula>
    </cfRule>
  </conditionalFormatting>
  <conditionalFormatting sqref="C443:C444">
    <cfRule type="cellIs" priority="437" dxfId="0" operator="equal">
      <formula>0</formula>
    </cfRule>
  </conditionalFormatting>
  <conditionalFormatting sqref="L443:L444">
    <cfRule type="cellIs" priority="436" dxfId="161" operator="greaterThanOrEqual" stopIfTrue="1">
      <formula>$L$6</formula>
    </cfRule>
  </conditionalFormatting>
  <conditionalFormatting sqref="M443:M444">
    <cfRule type="cellIs" priority="435" dxfId="161" operator="greaterThanOrEqual" stopIfTrue="1">
      <formula>$M$6</formula>
    </cfRule>
  </conditionalFormatting>
  <conditionalFormatting sqref="R445:R467">
    <cfRule type="cellIs" priority="433" dxfId="0" operator="equal">
      <formula>0</formula>
    </cfRule>
  </conditionalFormatting>
  <conditionalFormatting sqref="R443:R444">
    <cfRule type="cellIs" priority="431" dxfId="0" operator="equal">
      <formula>0</formula>
    </cfRule>
  </conditionalFormatting>
  <conditionalFormatting sqref="AG445:AG467">
    <cfRule type="cellIs" priority="429" dxfId="0" operator="equal">
      <formula>0</formula>
    </cfRule>
  </conditionalFormatting>
  <conditionalFormatting sqref="AG443:AG444">
    <cfRule type="cellIs" priority="427" dxfId="0" operator="equal">
      <formula>0</formula>
    </cfRule>
  </conditionalFormatting>
  <conditionalFormatting sqref="E472:E494">
    <cfRule type="cellIs" priority="426" dxfId="161" operator="greaterThanOrEqual" stopIfTrue="1">
      <formula>T$6</formula>
    </cfRule>
  </conditionalFormatting>
  <conditionalFormatting sqref="F472:F494">
    <cfRule type="cellIs" priority="425" dxfId="161" operator="greaterThanOrEqual" stopIfTrue="1">
      <formula>$F$6</formula>
    </cfRule>
  </conditionalFormatting>
  <conditionalFormatting sqref="G472:G494">
    <cfRule type="cellIs" priority="424" dxfId="161" operator="greaterThanOrEqual" stopIfTrue="1">
      <formula>$G$6</formula>
    </cfRule>
  </conditionalFormatting>
  <conditionalFormatting sqref="H472:H494">
    <cfRule type="cellIs" priority="423" dxfId="161" operator="greaterThanOrEqual" stopIfTrue="1">
      <formula>$H$6</formula>
    </cfRule>
  </conditionalFormatting>
  <conditionalFormatting sqref="I472:I494">
    <cfRule type="cellIs" priority="422" dxfId="161" operator="greaterThanOrEqual" stopIfTrue="1">
      <formula>$I$6</formula>
    </cfRule>
  </conditionalFormatting>
  <conditionalFormatting sqref="J472:J494">
    <cfRule type="cellIs" priority="421" dxfId="161" operator="greaterThanOrEqual" stopIfTrue="1">
      <formula>$J$6</formula>
    </cfRule>
  </conditionalFormatting>
  <conditionalFormatting sqref="K472:K494">
    <cfRule type="cellIs" priority="420" dxfId="161" operator="greaterThanOrEqual" stopIfTrue="1">
      <formula>$K$6</formula>
    </cfRule>
  </conditionalFormatting>
  <conditionalFormatting sqref="P470:P494">
    <cfRule type="cellIs" priority="419" dxfId="161" operator="greaterThanOrEqual" stopIfTrue="1">
      <formula>$P$6</formula>
    </cfRule>
  </conditionalFormatting>
  <conditionalFormatting sqref="B470:B494">
    <cfRule type="cellIs" priority="418" dxfId="0" operator="equal">
      <formula>0</formula>
    </cfRule>
  </conditionalFormatting>
  <conditionalFormatting sqref="C472:C494">
    <cfRule type="cellIs" priority="416" dxfId="0" operator="equal">
      <formula>0</formula>
    </cfRule>
  </conditionalFormatting>
  <conditionalFormatting sqref="O470:O494">
    <cfRule type="cellIs" priority="415" dxfId="161" operator="greaterThanOrEqual" stopIfTrue="1">
      <formula>$O$6</formula>
    </cfRule>
  </conditionalFormatting>
  <conditionalFormatting sqref="L472:L494">
    <cfRule type="cellIs" priority="414" dxfId="161" operator="greaterThanOrEqual" stopIfTrue="1">
      <formula>$L$6</formula>
    </cfRule>
  </conditionalFormatting>
  <conditionalFormatting sqref="M472:M494">
    <cfRule type="cellIs" priority="413" dxfId="161" operator="greaterThanOrEqual" stopIfTrue="1">
      <formula>$M$6</formula>
    </cfRule>
  </conditionalFormatting>
  <conditionalFormatting sqref="N470:N494">
    <cfRule type="cellIs" priority="412" dxfId="161" operator="greaterThanOrEqual" stopIfTrue="1">
      <formula>$N$6</formula>
    </cfRule>
  </conditionalFormatting>
  <conditionalFormatting sqref="U470:AE494">
    <cfRule type="cellIs" priority="411" dxfId="161" operator="greaterThanOrEqual" stopIfTrue="1">
      <formula>U$6</formula>
    </cfRule>
  </conditionalFormatting>
  <conditionalFormatting sqref="T470:T494">
    <cfRule type="cellIs" priority="410" dxfId="161" operator="greaterThanOrEqual" stopIfTrue="1">
      <formula>T$6</formula>
    </cfRule>
  </conditionalFormatting>
  <conditionalFormatting sqref="J470:J471">
    <cfRule type="cellIs" priority="403" dxfId="161" operator="greaterThanOrEqual" stopIfTrue="1">
      <formula>$J$6</formula>
    </cfRule>
  </conditionalFormatting>
  <conditionalFormatting sqref="K470:K471">
    <cfRule type="cellIs" priority="402" dxfId="161" operator="greaterThanOrEqual" stopIfTrue="1">
      <formula>$K$6</formula>
    </cfRule>
  </conditionalFormatting>
  <conditionalFormatting sqref="AI470:AT494">
    <cfRule type="cellIs" priority="409" dxfId="161" operator="greaterThanOrEqual" stopIfTrue="1">
      <formula>AI$6</formula>
    </cfRule>
  </conditionalFormatting>
  <conditionalFormatting sqref="E470:E471">
    <cfRule type="cellIs" priority="408" dxfId="161" operator="greaterThanOrEqual" stopIfTrue="1">
      <formula>T$6</formula>
    </cfRule>
  </conditionalFormatting>
  <conditionalFormatting sqref="F470:F471">
    <cfRule type="cellIs" priority="407" dxfId="161" operator="greaterThanOrEqual" stopIfTrue="1">
      <formula>$F$6</formula>
    </cfRule>
  </conditionalFormatting>
  <conditionalFormatting sqref="G470:G471">
    <cfRule type="cellIs" priority="406" dxfId="161" operator="greaterThanOrEqual" stopIfTrue="1">
      <formula>$G$6</formula>
    </cfRule>
  </conditionalFormatting>
  <conditionalFormatting sqref="H470:H471">
    <cfRule type="cellIs" priority="405" dxfId="161" operator="greaterThanOrEqual" stopIfTrue="1">
      <formula>$H$6</formula>
    </cfRule>
  </conditionalFormatting>
  <conditionalFormatting sqref="I470:I471">
    <cfRule type="cellIs" priority="404" dxfId="161" operator="greaterThanOrEqual" stopIfTrue="1">
      <formula>$I$6</formula>
    </cfRule>
  </conditionalFormatting>
  <conditionalFormatting sqref="C470:C471">
    <cfRule type="cellIs" priority="400" dxfId="0" operator="equal">
      <formula>0</formula>
    </cfRule>
  </conditionalFormatting>
  <conditionalFormatting sqref="L470:L471">
    <cfRule type="cellIs" priority="399" dxfId="161" operator="greaterThanOrEqual" stopIfTrue="1">
      <formula>$L$6</formula>
    </cfRule>
  </conditionalFormatting>
  <conditionalFormatting sqref="M470:M471">
    <cfRule type="cellIs" priority="398" dxfId="161" operator="greaterThanOrEqual" stopIfTrue="1">
      <formula>$M$6</formula>
    </cfRule>
  </conditionalFormatting>
  <conditionalFormatting sqref="R472:R494">
    <cfRule type="cellIs" priority="396" dxfId="0" operator="equal">
      <formula>0</formula>
    </cfRule>
  </conditionalFormatting>
  <conditionalFormatting sqref="R470:R471">
    <cfRule type="cellIs" priority="394" dxfId="0" operator="equal">
      <formula>0</formula>
    </cfRule>
  </conditionalFormatting>
  <conditionalFormatting sqref="AG472:AG494">
    <cfRule type="cellIs" priority="392" dxfId="0" operator="equal">
      <formula>0</formula>
    </cfRule>
  </conditionalFormatting>
  <conditionalFormatting sqref="AG470:AG471">
    <cfRule type="cellIs" priority="390" dxfId="0" operator="equal">
      <formula>0</formula>
    </cfRule>
  </conditionalFormatting>
  <conditionalFormatting sqref="E499:E521">
    <cfRule type="cellIs" priority="389" dxfId="161" operator="greaterThanOrEqual" stopIfTrue="1">
      <formula>T$6</formula>
    </cfRule>
  </conditionalFormatting>
  <conditionalFormatting sqref="F499:F521">
    <cfRule type="cellIs" priority="388" dxfId="161" operator="greaterThanOrEqual" stopIfTrue="1">
      <formula>$F$6</formula>
    </cfRule>
  </conditionalFormatting>
  <conditionalFormatting sqref="G499:G521">
    <cfRule type="cellIs" priority="387" dxfId="161" operator="greaterThanOrEqual" stopIfTrue="1">
      <formula>$G$6</formula>
    </cfRule>
  </conditionalFormatting>
  <conditionalFormatting sqref="H499:H521">
    <cfRule type="cellIs" priority="386" dxfId="161" operator="greaterThanOrEqual" stopIfTrue="1">
      <formula>$H$6</formula>
    </cfRule>
  </conditionalFormatting>
  <conditionalFormatting sqref="I499:I521">
    <cfRule type="cellIs" priority="385" dxfId="161" operator="greaterThanOrEqual" stopIfTrue="1">
      <formula>$I$6</formula>
    </cfRule>
  </conditionalFormatting>
  <conditionalFormatting sqref="J499:J521">
    <cfRule type="cellIs" priority="384" dxfId="161" operator="greaterThanOrEqual" stopIfTrue="1">
      <formula>$J$6</formula>
    </cfRule>
  </conditionalFormatting>
  <conditionalFormatting sqref="K499:K521">
    <cfRule type="cellIs" priority="383" dxfId="161" operator="greaterThanOrEqual" stopIfTrue="1">
      <formula>$K$6</formula>
    </cfRule>
  </conditionalFormatting>
  <conditionalFormatting sqref="P497:P521">
    <cfRule type="cellIs" priority="382" dxfId="161" operator="greaterThanOrEqual" stopIfTrue="1">
      <formula>$P$6</formula>
    </cfRule>
  </conditionalFormatting>
  <conditionalFormatting sqref="B497:B521">
    <cfRule type="cellIs" priority="381" dxfId="0" operator="equal">
      <formula>0</formula>
    </cfRule>
  </conditionalFormatting>
  <conditionalFormatting sqref="C499:C521">
    <cfRule type="cellIs" priority="379" dxfId="0" operator="equal">
      <formula>0</formula>
    </cfRule>
  </conditionalFormatting>
  <conditionalFormatting sqref="O497:O521">
    <cfRule type="cellIs" priority="378" dxfId="161" operator="greaterThanOrEqual" stopIfTrue="1">
      <formula>$O$6</formula>
    </cfRule>
  </conditionalFormatting>
  <conditionalFormatting sqref="L499:L521">
    <cfRule type="cellIs" priority="377" dxfId="161" operator="greaterThanOrEqual" stopIfTrue="1">
      <formula>$L$6</formula>
    </cfRule>
  </conditionalFormatting>
  <conditionalFormatting sqref="M499:M521">
    <cfRule type="cellIs" priority="376" dxfId="161" operator="greaterThanOrEqual" stopIfTrue="1">
      <formula>$M$6</formula>
    </cfRule>
  </conditionalFormatting>
  <conditionalFormatting sqref="N497:N521">
    <cfRule type="cellIs" priority="375" dxfId="161" operator="greaterThanOrEqual" stopIfTrue="1">
      <formula>$N$6</formula>
    </cfRule>
  </conditionalFormatting>
  <conditionalFormatting sqref="U497:AE521">
    <cfRule type="cellIs" priority="374" dxfId="161" operator="greaterThanOrEqual" stopIfTrue="1">
      <formula>U$6</formula>
    </cfRule>
  </conditionalFormatting>
  <conditionalFormatting sqref="T497:T521">
    <cfRule type="cellIs" priority="373" dxfId="161" operator="greaterThanOrEqual" stopIfTrue="1">
      <formula>T$6</formula>
    </cfRule>
  </conditionalFormatting>
  <conditionalFormatting sqref="J497:J498">
    <cfRule type="cellIs" priority="366" dxfId="161" operator="greaterThanOrEqual" stopIfTrue="1">
      <formula>$J$6</formula>
    </cfRule>
  </conditionalFormatting>
  <conditionalFormatting sqref="K497:K498">
    <cfRule type="cellIs" priority="365" dxfId="161" operator="greaterThanOrEqual" stopIfTrue="1">
      <formula>$K$6</formula>
    </cfRule>
  </conditionalFormatting>
  <conditionalFormatting sqref="AI497:AT521">
    <cfRule type="cellIs" priority="372" dxfId="161" operator="greaterThanOrEqual" stopIfTrue="1">
      <formula>AI$6</formula>
    </cfRule>
  </conditionalFormatting>
  <conditionalFormatting sqref="E497:E498">
    <cfRule type="cellIs" priority="371" dxfId="161" operator="greaterThanOrEqual" stopIfTrue="1">
      <formula>T$6</formula>
    </cfRule>
  </conditionalFormatting>
  <conditionalFormatting sqref="F497:F498">
    <cfRule type="cellIs" priority="370" dxfId="161" operator="greaterThanOrEqual" stopIfTrue="1">
      <formula>$F$6</formula>
    </cfRule>
  </conditionalFormatting>
  <conditionalFormatting sqref="G497:G498">
    <cfRule type="cellIs" priority="369" dxfId="161" operator="greaterThanOrEqual" stopIfTrue="1">
      <formula>$G$6</formula>
    </cfRule>
  </conditionalFormatting>
  <conditionalFormatting sqref="H497:H498">
    <cfRule type="cellIs" priority="368" dxfId="161" operator="greaterThanOrEqual" stopIfTrue="1">
      <formula>$H$6</formula>
    </cfRule>
  </conditionalFormatting>
  <conditionalFormatting sqref="I497:I498">
    <cfRule type="cellIs" priority="367" dxfId="161" operator="greaterThanOrEqual" stopIfTrue="1">
      <formula>$I$6</formula>
    </cfRule>
  </conditionalFormatting>
  <conditionalFormatting sqref="C497:C498">
    <cfRule type="cellIs" priority="363" dxfId="0" operator="equal">
      <formula>0</formula>
    </cfRule>
  </conditionalFormatting>
  <conditionalFormatting sqref="L497:L498">
    <cfRule type="cellIs" priority="362" dxfId="161" operator="greaterThanOrEqual" stopIfTrue="1">
      <formula>$L$6</formula>
    </cfRule>
  </conditionalFormatting>
  <conditionalFormatting sqref="M497:M498">
    <cfRule type="cellIs" priority="361" dxfId="161" operator="greaterThanOrEqual" stopIfTrue="1">
      <formula>$M$6</formula>
    </cfRule>
  </conditionalFormatting>
  <conditionalFormatting sqref="R499:R521">
    <cfRule type="cellIs" priority="359" dxfId="0" operator="equal">
      <formula>0</formula>
    </cfRule>
  </conditionalFormatting>
  <conditionalFormatting sqref="R497:R498">
    <cfRule type="cellIs" priority="357" dxfId="0" operator="equal">
      <formula>0</formula>
    </cfRule>
  </conditionalFormatting>
  <conditionalFormatting sqref="AG499:AG521">
    <cfRule type="cellIs" priority="355" dxfId="0" operator="equal">
      <formula>0</formula>
    </cfRule>
  </conditionalFormatting>
  <conditionalFormatting sqref="AG497:AG498">
    <cfRule type="cellIs" priority="353" dxfId="0" operator="equal">
      <formula>0</formula>
    </cfRule>
  </conditionalFormatting>
  <conditionalFormatting sqref="D15:D37">
    <cfRule type="cellIs" priority="323" dxfId="0" operator="equal">
      <formula>0</formula>
    </cfRule>
  </conditionalFormatting>
  <conditionalFormatting sqref="D13:D14">
    <cfRule type="cellIs" priority="322" dxfId="0" operator="equal">
      <formula>0</formula>
    </cfRule>
  </conditionalFormatting>
  <conditionalFormatting sqref="D40:D41">
    <cfRule type="cellIs" priority="320" dxfId="0" operator="equal">
      <formula>0</formula>
    </cfRule>
  </conditionalFormatting>
  <conditionalFormatting sqref="D42:D64">
    <cfRule type="cellIs" priority="321" dxfId="0" operator="equal">
      <formula>0</formula>
    </cfRule>
  </conditionalFormatting>
  <conditionalFormatting sqref="D67:D89">
    <cfRule type="cellIs" priority="297" dxfId="0" operator="equal">
      <formula>0</formula>
    </cfRule>
  </conditionalFormatting>
  <conditionalFormatting sqref="D65:D66">
    <cfRule type="cellIs" priority="296" dxfId="0" operator="equal">
      <formula>0</formula>
    </cfRule>
  </conditionalFormatting>
  <conditionalFormatting sqref="D94:D116">
    <cfRule type="cellIs" priority="295" dxfId="0" operator="equal">
      <formula>0</formula>
    </cfRule>
  </conditionalFormatting>
  <conditionalFormatting sqref="D92:D93">
    <cfRule type="cellIs" priority="294" dxfId="0" operator="equal">
      <formula>0</formula>
    </cfRule>
  </conditionalFormatting>
  <conditionalFormatting sqref="D121:D143">
    <cfRule type="cellIs" priority="293" dxfId="0" operator="equal">
      <formula>0</formula>
    </cfRule>
  </conditionalFormatting>
  <conditionalFormatting sqref="D119:D120">
    <cfRule type="cellIs" priority="292" dxfId="0" operator="equal">
      <formula>0</formula>
    </cfRule>
  </conditionalFormatting>
  <conditionalFormatting sqref="D148:D170">
    <cfRule type="cellIs" priority="291" dxfId="0" operator="equal">
      <formula>0</formula>
    </cfRule>
  </conditionalFormatting>
  <conditionalFormatting sqref="D146:D147">
    <cfRule type="cellIs" priority="290" dxfId="0" operator="equal">
      <formula>0</formula>
    </cfRule>
  </conditionalFormatting>
  <conditionalFormatting sqref="D175:D197">
    <cfRule type="cellIs" priority="289" dxfId="0" operator="equal">
      <formula>0</formula>
    </cfRule>
  </conditionalFormatting>
  <conditionalFormatting sqref="D173:D174">
    <cfRule type="cellIs" priority="288" dxfId="0" operator="equal">
      <formula>0</formula>
    </cfRule>
  </conditionalFormatting>
  <conditionalFormatting sqref="D202:D224">
    <cfRule type="cellIs" priority="287" dxfId="0" operator="equal">
      <formula>0</formula>
    </cfRule>
  </conditionalFormatting>
  <conditionalFormatting sqref="D200:D201">
    <cfRule type="cellIs" priority="286" dxfId="0" operator="equal">
      <formula>0</formula>
    </cfRule>
  </conditionalFormatting>
  <conditionalFormatting sqref="D229:D251">
    <cfRule type="cellIs" priority="285" dxfId="0" operator="equal">
      <formula>0</formula>
    </cfRule>
  </conditionalFormatting>
  <conditionalFormatting sqref="D227:D228">
    <cfRule type="cellIs" priority="284" dxfId="0" operator="equal">
      <formula>0</formula>
    </cfRule>
  </conditionalFormatting>
  <conditionalFormatting sqref="D256:D278">
    <cfRule type="cellIs" priority="283" dxfId="0" operator="equal">
      <formula>0</formula>
    </cfRule>
  </conditionalFormatting>
  <conditionalFormatting sqref="D254:D255">
    <cfRule type="cellIs" priority="282" dxfId="0" operator="equal">
      <formula>0</formula>
    </cfRule>
  </conditionalFormatting>
  <conditionalFormatting sqref="D283:D305">
    <cfRule type="cellIs" priority="281" dxfId="0" operator="equal">
      <formula>0</formula>
    </cfRule>
  </conditionalFormatting>
  <conditionalFormatting sqref="D281:D282">
    <cfRule type="cellIs" priority="280" dxfId="0" operator="equal">
      <formula>0</formula>
    </cfRule>
  </conditionalFormatting>
  <conditionalFormatting sqref="D310:D332">
    <cfRule type="cellIs" priority="279" dxfId="0" operator="equal">
      <formula>0</formula>
    </cfRule>
  </conditionalFormatting>
  <conditionalFormatting sqref="D308:D309">
    <cfRule type="cellIs" priority="278" dxfId="0" operator="equal">
      <formula>0</formula>
    </cfRule>
  </conditionalFormatting>
  <conditionalFormatting sqref="D337:D359">
    <cfRule type="cellIs" priority="277" dxfId="0" operator="equal">
      <formula>0</formula>
    </cfRule>
  </conditionalFormatting>
  <conditionalFormatting sqref="D335:D336">
    <cfRule type="cellIs" priority="276" dxfId="0" operator="equal">
      <formula>0</formula>
    </cfRule>
  </conditionalFormatting>
  <conditionalFormatting sqref="D364:D386">
    <cfRule type="cellIs" priority="275" dxfId="0" operator="equal">
      <formula>0</formula>
    </cfRule>
  </conditionalFormatting>
  <conditionalFormatting sqref="D362:D363">
    <cfRule type="cellIs" priority="274" dxfId="0" operator="equal">
      <formula>0</formula>
    </cfRule>
  </conditionalFormatting>
  <conditionalFormatting sqref="D391:D413">
    <cfRule type="cellIs" priority="273" dxfId="0" operator="equal">
      <formula>0</formula>
    </cfRule>
  </conditionalFormatting>
  <conditionalFormatting sqref="D389:D390">
    <cfRule type="cellIs" priority="272" dxfId="0" operator="equal">
      <formula>0</formula>
    </cfRule>
  </conditionalFormatting>
  <conditionalFormatting sqref="D418:D440">
    <cfRule type="cellIs" priority="271" dxfId="0" operator="equal">
      <formula>0</formula>
    </cfRule>
  </conditionalFormatting>
  <conditionalFormatting sqref="D416:D417">
    <cfRule type="cellIs" priority="270" dxfId="0" operator="equal">
      <formula>0</formula>
    </cfRule>
  </conditionalFormatting>
  <conditionalFormatting sqref="D445:D467">
    <cfRule type="cellIs" priority="269" dxfId="0" operator="equal">
      <formula>0</formula>
    </cfRule>
  </conditionalFormatting>
  <conditionalFormatting sqref="D443:D444">
    <cfRule type="cellIs" priority="268" dxfId="0" operator="equal">
      <formula>0</formula>
    </cfRule>
  </conditionalFormatting>
  <conditionalFormatting sqref="D472:D494">
    <cfRule type="cellIs" priority="267" dxfId="0" operator="equal">
      <formula>0</formula>
    </cfRule>
  </conditionalFormatting>
  <conditionalFormatting sqref="D470:D471">
    <cfRule type="cellIs" priority="266" dxfId="0" operator="equal">
      <formula>0</formula>
    </cfRule>
  </conditionalFormatting>
  <conditionalFormatting sqref="D499:D521">
    <cfRule type="cellIs" priority="265" dxfId="0" operator="equal">
      <formula>0</formula>
    </cfRule>
  </conditionalFormatting>
  <conditionalFormatting sqref="D497:D498">
    <cfRule type="cellIs" priority="264" dxfId="0" operator="equal">
      <formula>0</formula>
    </cfRule>
  </conditionalFormatting>
  <conditionalFormatting sqref="S15:S37">
    <cfRule type="cellIs" priority="263" dxfId="0" operator="equal">
      <formula>0</formula>
    </cfRule>
  </conditionalFormatting>
  <conditionalFormatting sqref="S13:S14">
    <cfRule type="cellIs" priority="262" dxfId="0" operator="equal">
      <formula>0</formula>
    </cfRule>
  </conditionalFormatting>
  <conditionalFormatting sqref="S40:S41">
    <cfRule type="cellIs" priority="260" dxfId="0" operator="equal">
      <formula>0</formula>
    </cfRule>
  </conditionalFormatting>
  <conditionalFormatting sqref="S42:S64">
    <cfRule type="cellIs" priority="261" dxfId="0" operator="equal">
      <formula>0</formula>
    </cfRule>
  </conditionalFormatting>
  <conditionalFormatting sqref="S67:S89">
    <cfRule type="cellIs" priority="237" dxfId="0" operator="equal">
      <formula>0</formula>
    </cfRule>
  </conditionalFormatting>
  <conditionalFormatting sqref="S65:S66">
    <cfRule type="cellIs" priority="236" dxfId="0" operator="equal">
      <formula>0</formula>
    </cfRule>
  </conditionalFormatting>
  <conditionalFormatting sqref="S94:S116">
    <cfRule type="cellIs" priority="235" dxfId="0" operator="equal">
      <formula>0</formula>
    </cfRule>
  </conditionalFormatting>
  <conditionalFormatting sqref="S92:S93">
    <cfRule type="cellIs" priority="234" dxfId="0" operator="equal">
      <formula>0</formula>
    </cfRule>
  </conditionalFormatting>
  <conditionalFormatting sqref="S121:S143">
    <cfRule type="cellIs" priority="233" dxfId="0" operator="equal">
      <formula>0</formula>
    </cfRule>
  </conditionalFormatting>
  <conditionalFormatting sqref="S119:S120">
    <cfRule type="cellIs" priority="232" dxfId="0" operator="equal">
      <formula>0</formula>
    </cfRule>
  </conditionalFormatting>
  <conditionalFormatting sqref="S148:S170">
    <cfRule type="cellIs" priority="231" dxfId="0" operator="equal">
      <formula>0</formula>
    </cfRule>
  </conditionalFormatting>
  <conditionalFormatting sqref="S146:S147">
    <cfRule type="cellIs" priority="230" dxfId="0" operator="equal">
      <formula>0</formula>
    </cfRule>
  </conditionalFormatting>
  <conditionalFormatting sqref="S175:S197">
    <cfRule type="cellIs" priority="229" dxfId="0" operator="equal">
      <formula>0</formula>
    </cfRule>
  </conditionalFormatting>
  <conditionalFormatting sqref="S173:S174">
    <cfRule type="cellIs" priority="228" dxfId="0" operator="equal">
      <formula>0</formula>
    </cfRule>
  </conditionalFormatting>
  <conditionalFormatting sqref="S202:S224">
    <cfRule type="cellIs" priority="227" dxfId="0" operator="equal">
      <formula>0</formula>
    </cfRule>
  </conditionalFormatting>
  <conditionalFormatting sqref="S200:S201">
    <cfRule type="cellIs" priority="226" dxfId="0" operator="equal">
      <formula>0</formula>
    </cfRule>
  </conditionalFormatting>
  <conditionalFormatting sqref="S229:S251">
    <cfRule type="cellIs" priority="225" dxfId="0" operator="equal">
      <formula>0</formula>
    </cfRule>
  </conditionalFormatting>
  <conditionalFormatting sqref="S227:S228">
    <cfRule type="cellIs" priority="224" dxfId="0" operator="equal">
      <formula>0</formula>
    </cfRule>
  </conditionalFormatting>
  <conditionalFormatting sqref="S256:S278">
    <cfRule type="cellIs" priority="223" dxfId="0" operator="equal">
      <formula>0</formula>
    </cfRule>
  </conditionalFormatting>
  <conditionalFormatting sqref="S254:S255">
    <cfRule type="cellIs" priority="222" dxfId="0" operator="equal">
      <formula>0</formula>
    </cfRule>
  </conditionalFormatting>
  <conditionalFormatting sqref="S283:S305">
    <cfRule type="cellIs" priority="221" dxfId="0" operator="equal">
      <formula>0</formula>
    </cfRule>
  </conditionalFormatting>
  <conditionalFormatting sqref="S281:S282">
    <cfRule type="cellIs" priority="220" dxfId="0" operator="equal">
      <formula>0</formula>
    </cfRule>
  </conditionalFormatting>
  <conditionalFormatting sqref="S310:S332">
    <cfRule type="cellIs" priority="219" dxfId="0" operator="equal">
      <formula>0</formula>
    </cfRule>
  </conditionalFormatting>
  <conditionalFormatting sqref="S308:S309">
    <cfRule type="cellIs" priority="218" dxfId="0" operator="equal">
      <formula>0</formula>
    </cfRule>
  </conditionalFormatting>
  <conditionalFormatting sqref="S337:S359">
    <cfRule type="cellIs" priority="217" dxfId="0" operator="equal">
      <formula>0</formula>
    </cfRule>
  </conditionalFormatting>
  <conditionalFormatting sqref="S335:S336">
    <cfRule type="cellIs" priority="216" dxfId="0" operator="equal">
      <formula>0</formula>
    </cfRule>
  </conditionalFormatting>
  <conditionalFormatting sqref="S364:S386">
    <cfRule type="cellIs" priority="215" dxfId="0" operator="equal">
      <formula>0</formula>
    </cfRule>
  </conditionalFormatting>
  <conditionalFormatting sqref="S362:S363">
    <cfRule type="cellIs" priority="214" dxfId="0" operator="equal">
      <formula>0</formula>
    </cfRule>
  </conditionalFormatting>
  <conditionalFormatting sqref="S391:S413">
    <cfRule type="cellIs" priority="213" dxfId="0" operator="equal">
      <formula>0</formula>
    </cfRule>
  </conditionalFormatting>
  <conditionalFormatting sqref="S389:S390">
    <cfRule type="cellIs" priority="212" dxfId="0" operator="equal">
      <formula>0</formula>
    </cfRule>
  </conditionalFormatting>
  <conditionalFormatting sqref="S418:S440">
    <cfRule type="cellIs" priority="211" dxfId="0" operator="equal">
      <formula>0</formula>
    </cfRule>
  </conditionalFormatting>
  <conditionalFormatting sqref="S416:S417">
    <cfRule type="cellIs" priority="210" dxfId="0" operator="equal">
      <formula>0</formula>
    </cfRule>
  </conditionalFormatting>
  <conditionalFormatting sqref="S445:S467">
    <cfRule type="cellIs" priority="209" dxfId="0" operator="equal">
      <formula>0</formula>
    </cfRule>
  </conditionalFormatting>
  <conditionalFormatting sqref="S443:S444">
    <cfRule type="cellIs" priority="208" dxfId="0" operator="equal">
      <formula>0</formula>
    </cfRule>
  </conditionalFormatting>
  <conditionalFormatting sqref="S472:S494">
    <cfRule type="cellIs" priority="207" dxfId="0" operator="equal">
      <formula>0</formula>
    </cfRule>
  </conditionalFormatting>
  <conditionalFormatting sqref="S470:S471">
    <cfRule type="cellIs" priority="206" dxfId="0" operator="equal">
      <formula>0</formula>
    </cfRule>
  </conditionalFormatting>
  <conditionalFormatting sqref="S499:S521">
    <cfRule type="cellIs" priority="205" dxfId="0" operator="equal">
      <formula>0</formula>
    </cfRule>
  </conditionalFormatting>
  <conditionalFormatting sqref="S497:S498">
    <cfRule type="cellIs" priority="204" dxfId="0" operator="equal">
      <formula>0</formula>
    </cfRule>
  </conditionalFormatting>
  <conditionalFormatting sqref="AH15:AH37">
    <cfRule type="cellIs" priority="203" dxfId="0" operator="equal">
      <formula>0</formula>
    </cfRule>
  </conditionalFormatting>
  <conditionalFormatting sqref="AH13:AH14">
    <cfRule type="cellIs" priority="202" dxfId="0" operator="equal">
      <formula>0</formula>
    </cfRule>
  </conditionalFormatting>
  <conditionalFormatting sqref="AH40:AH41">
    <cfRule type="cellIs" priority="200" dxfId="0" operator="equal">
      <formula>0</formula>
    </cfRule>
  </conditionalFormatting>
  <conditionalFormatting sqref="AH42:AH64">
    <cfRule type="cellIs" priority="201" dxfId="0" operator="equal">
      <formula>0</formula>
    </cfRule>
  </conditionalFormatting>
  <conditionalFormatting sqref="AH67:AH89">
    <cfRule type="cellIs" priority="177" dxfId="0" operator="equal">
      <formula>0</formula>
    </cfRule>
  </conditionalFormatting>
  <conditionalFormatting sqref="AH65:AH66">
    <cfRule type="cellIs" priority="176" dxfId="0" operator="equal">
      <formula>0</formula>
    </cfRule>
  </conditionalFormatting>
  <conditionalFormatting sqref="AH94:AH116">
    <cfRule type="cellIs" priority="175" dxfId="0" operator="equal">
      <formula>0</formula>
    </cfRule>
  </conditionalFormatting>
  <conditionalFormatting sqref="AH92:AH93">
    <cfRule type="cellIs" priority="174" dxfId="0" operator="equal">
      <formula>0</formula>
    </cfRule>
  </conditionalFormatting>
  <conditionalFormatting sqref="AH121:AH143">
    <cfRule type="cellIs" priority="173" dxfId="0" operator="equal">
      <formula>0</formula>
    </cfRule>
  </conditionalFormatting>
  <conditionalFormatting sqref="AH119:AH120">
    <cfRule type="cellIs" priority="172" dxfId="0" operator="equal">
      <formula>0</formula>
    </cfRule>
  </conditionalFormatting>
  <conditionalFormatting sqref="AH148:AH170">
    <cfRule type="cellIs" priority="171" dxfId="0" operator="equal">
      <formula>0</formula>
    </cfRule>
  </conditionalFormatting>
  <conditionalFormatting sqref="AH146:AH147">
    <cfRule type="cellIs" priority="170" dxfId="0" operator="equal">
      <formula>0</formula>
    </cfRule>
  </conditionalFormatting>
  <conditionalFormatting sqref="AH175:AH197">
    <cfRule type="cellIs" priority="169" dxfId="0" operator="equal">
      <formula>0</formula>
    </cfRule>
  </conditionalFormatting>
  <conditionalFormatting sqref="AH173:AH174">
    <cfRule type="cellIs" priority="168" dxfId="0" operator="equal">
      <formula>0</formula>
    </cfRule>
  </conditionalFormatting>
  <conditionalFormatting sqref="AH202:AH224">
    <cfRule type="cellIs" priority="167" dxfId="0" operator="equal">
      <formula>0</formula>
    </cfRule>
  </conditionalFormatting>
  <conditionalFormatting sqref="AH200:AH201">
    <cfRule type="cellIs" priority="166" dxfId="0" operator="equal">
      <formula>0</formula>
    </cfRule>
  </conditionalFormatting>
  <conditionalFormatting sqref="AH229:AH251">
    <cfRule type="cellIs" priority="165" dxfId="0" operator="equal">
      <formula>0</formula>
    </cfRule>
  </conditionalFormatting>
  <conditionalFormatting sqref="AH227:AH228">
    <cfRule type="cellIs" priority="164" dxfId="0" operator="equal">
      <formula>0</formula>
    </cfRule>
  </conditionalFormatting>
  <conditionalFormatting sqref="AH256:AH278">
    <cfRule type="cellIs" priority="163" dxfId="0" operator="equal">
      <formula>0</formula>
    </cfRule>
  </conditionalFormatting>
  <conditionalFormatting sqref="AH254:AH255">
    <cfRule type="cellIs" priority="162" dxfId="0" operator="equal">
      <formula>0</formula>
    </cfRule>
  </conditionalFormatting>
  <conditionalFormatting sqref="AH283:AH305">
    <cfRule type="cellIs" priority="161" dxfId="0" operator="equal">
      <formula>0</formula>
    </cfRule>
  </conditionalFormatting>
  <conditionalFormatting sqref="AH281:AH282">
    <cfRule type="cellIs" priority="160" dxfId="0" operator="equal">
      <formula>0</formula>
    </cfRule>
  </conditionalFormatting>
  <conditionalFormatting sqref="AH310:AH332">
    <cfRule type="cellIs" priority="159" dxfId="0" operator="equal">
      <formula>0</formula>
    </cfRule>
  </conditionalFormatting>
  <conditionalFormatting sqref="AH308:AH309">
    <cfRule type="cellIs" priority="158" dxfId="0" operator="equal">
      <formula>0</formula>
    </cfRule>
  </conditionalFormatting>
  <conditionalFormatting sqref="AH337:AH359">
    <cfRule type="cellIs" priority="157" dxfId="0" operator="equal">
      <formula>0</formula>
    </cfRule>
  </conditionalFormatting>
  <conditionalFormatting sqref="AH335:AH336">
    <cfRule type="cellIs" priority="156" dxfId="0" operator="equal">
      <formula>0</formula>
    </cfRule>
  </conditionalFormatting>
  <conditionalFormatting sqref="AH364:AH386">
    <cfRule type="cellIs" priority="155" dxfId="0" operator="equal">
      <formula>0</formula>
    </cfRule>
  </conditionalFormatting>
  <conditionalFormatting sqref="AH362:AH363">
    <cfRule type="cellIs" priority="154" dxfId="0" operator="equal">
      <formula>0</formula>
    </cfRule>
  </conditionalFormatting>
  <conditionalFormatting sqref="AH391:AH413">
    <cfRule type="cellIs" priority="153" dxfId="0" operator="equal">
      <formula>0</formula>
    </cfRule>
  </conditionalFormatting>
  <conditionalFormatting sqref="AH389:AH390">
    <cfRule type="cellIs" priority="152" dxfId="0" operator="equal">
      <formula>0</formula>
    </cfRule>
  </conditionalFormatting>
  <conditionalFormatting sqref="AH418:AH440">
    <cfRule type="cellIs" priority="151" dxfId="0" operator="equal">
      <formula>0</formula>
    </cfRule>
  </conditionalFormatting>
  <conditionalFormatting sqref="AH416:AH417">
    <cfRule type="cellIs" priority="150" dxfId="0" operator="equal">
      <formula>0</formula>
    </cfRule>
  </conditionalFormatting>
  <conditionalFormatting sqref="AH445:AH467">
    <cfRule type="cellIs" priority="149" dxfId="0" operator="equal">
      <formula>0</formula>
    </cfRule>
  </conditionalFormatting>
  <conditionalFormatting sqref="AH443:AH444">
    <cfRule type="cellIs" priority="148" dxfId="0" operator="equal">
      <formula>0</formula>
    </cfRule>
  </conditionalFormatting>
  <conditionalFormatting sqref="AH472:AH494">
    <cfRule type="cellIs" priority="147" dxfId="0" operator="equal">
      <formula>0</formula>
    </cfRule>
  </conditionalFormatting>
  <conditionalFormatting sqref="AH470:AH471">
    <cfRule type="cellIs" priority="146" dxfId="0" operator="equal">
      <formula>0</formula>
    </cfRule>
  </conditionalFormatting>
  <conditionalFormatting sqref="AH499:AH521">
    <cfRule type="cellIs" priority="145" dxfId="0" operator="equal">
      <formula>0</formula>
    </cfRule>
  </conditionalFormatting>
  <conditionalFormatting sqref="AH497:AH498">
    <cfRule type="cellIs" priority="144" dxfId="0" operator="equal">
      <formula>0</formula>
    </cfRule>
  </conditionalFormatting>
  <conditionalFormatting sqref="A1">
    <cfRule type="cellIs" priority="143" dxfId="0" operator="equal">
      <formula>0</formula>
    </cfRule>
  </conditionalFormatting>
  <conditionalFormatting sqref="B11">
    <cfRule type="cellIs" priority="141" dxfId="0" operator="equal">
      <formula>0</formula>
    </cfRule>
  </conditionalFormatting>
  <conditionalFormatting sqref="A8:A37 A40:A89 A92:A116 A119:A143 A146:A170 A173:A197 A200:A224 A227:A251 A254:A278 A281:A305 A308:A332 A335:A359 A362:A386 A389:A413 A416:A440 A443:A467 A470:A494 A497:A521">
    <cfRule type="cellIs" priority="140" dxfId="0" operator="equal">
      <formula>0</formula>
    </cfRule>
  </conditionalFormatting>
  <conditionalFormatting sqref="B38">
    <cfRule type="cellIs" priority="138" dxfId="0" operator="equal">
      <formula>0</formula>
    </cfRule>
  </conditionalFormatting>
  <conditionalFormatting sqref="A38:A39">
    <cfRule type="cellIs" priority="137" dxfId="0" operator="equal">
      <formula>0</formula>
    </cfRule>
  </conditionalFormatting>
  <conditionalFormatting sqref="B90">
    <cfRule type="cellIs" priority="112" dxfId="0" operator="equal">
      <formula>0</formula>
    </cfRule>
  </conditionalFormatting>
  <conditionalFormatting sqref="A90:A91">
    <cfRule type="cellIs" priority="111" dxfId="0" operator="equal">
      <formula>0</formula>
    </cfRule>
  </conditionalFormatting>
  <conditionalFormatting sqref="B117">
    <cfRule type="cellIs" priority="110" dxfId="0" operator="equal">
      <formula>0</formula>
    </cfRule>
  </conditionalFormatting>
  <conditionalFormatting sqref="A117:A118">
    <cfRule type="cellIs" priority="109" dxfId="0" operator="equal">
      <formula>0</formula>
    </cfRule>
  </conditionalFormatting>
  <conditionalFormatting sqref="B144">
    <cfRule type="cellIs" priority="108" dxfId="0" operator="equal">
      <formula>0</formula>
    </cfRule>
  </conditionalFormatting>
  <conditionalFormatting sqref="A144:A145">
    <cfRule type="cellIs" priority="107" dxfId="0" operator="equal">
      <formula>0</formula>
    </cfRule>
  </conditionalFormatting>
  <conditionalFormatting sqref="B171">
    <cfRule type="cellIs" priority="106" dxfId="0" operator="equal">
      <formula>0</formula>
    </cfRule>
  </conditionalFormatting>
  <conditionalFormatting sqref="A171:A172">
    <cfRule type="cellIs" priority="105" dxfId="0" operator="equal">
      <formula>0</formula>
    </cfRule>
  </conditionalFormatting>
  <conditionalFormatting sqref="B198">
    <cfRule type="cellIs" priority="104" dxfId="0" operator="equal">
      <formula>0</formula>
    </cfRule>
  </conditionalFormatting>
  <conditionalFormatting sqref="A198:A199">
    <cfRule type="cellIs" priority="103" dxfId="0" operator="equal">
      <formula>0</formula>
    </cfRule>
  </conditionalFormatting>
  <conditionalFormatting sqref="B225">
    <cfRule type="cellIs" priority="102" dxfId="0" operator="equal">
      <formula>0</formula>
    </cfRule>
  </conditionalFormatting>
  <conditionalFormatting sqref="A225:A226">
    <cfRule type="cellIs" priority="101" dxfId="0" operator="equal">
      <formula>0</formula>
    </cfRule>
  </conditionalFormatting>
  <conditionalFormatting sqref="B252">
    <cfRule type="cellIs" priority="100" dxfId="0" operator="equal">
      <formula>0</formula>
    </cfRule>
  </conditionalFormatting>
  <conditionalFormatting sqref="A252:A253">
    <cfRule type="cellIs" priority="99" dxfId="0" operator="equal">
      <formula>0</formula>
    </cfRule>
  </conditionalFormatting>
  <conditionalFormatting sqref="B279">
    <cfRule type="cellIs" priority="98" dxfId="0" operator="equal">
      <formula>0</formula>
    </cfRule>
  </conditionalFormatting>
  <conditionalFormatting sqref="A279:A280">
    <cfRule type="cellIs" priority="97" dxfId="0" operator="equal">
      <formula>0</formula>
    </cfRule>
  </conditionalFormatting>
  <conditionalFormatting sqref="B306">
    <cfRule type="cellIs" priority="96" dxfId="0" operator="equal">
      <formula>0</formula>
    </cfRule>
  </conditionalFormatting>
  <conditionalFormatting sqref="A306:A307">
    <cfRule type="cellIs" priority="95" dxfId="0" operator="equal">
      <formula>0</formula>
    </cfRule>
  </conditionalFormatting>
  <conditionalFormatting sqref="B333">
    <cfRule type="cellIs" priority="94" dxfId="0" operator="equal">
      <formula>0</formula>
    </cfRule>
  </conditionalFormatting>
  <conditionalFormatting sqref="A333:A334">
    <cfRule type="cellIs" priority="93" dxfId="0" operator="equal">
      <formula>0</formula>
    </cfRule>
  </conditionalFormatting>
  <conditionalFormatting sqref="B360">
    <cfRule type="cellIs" priority="92" dxfId="0" operator="equal">
      <formula>0</formula>
    </cfRule>
  </conditionalFormatting>
  <conditionalFormatting sqref="A360:A361">
    <cfRule type="cellIs" priority="91" dxfId="0" operator="equal">
      <formula>0</formula>
    </cfRule>
  </conditionalFormatting>
  <conditionalFormatting sqref="B387">
    <cfRule type="cellIs" priority="90" dxfId="0" operator="equal">
      <formula>0</formula>
    </cfRule>
  </conditionalFormatting>
  <conditionalFormatting sqref="A387:A388">
    <cfRule type="cellIs" priority="89" dxfId="0" operator="equal">
      <formula>0</formula>
    </cfRule>
  </conditionalFormatting>
  <conditionalFormatting sqref="B414">
    <cfRule type="cellIs" priority="88" dxfId="0" operator="equal">
      <formula>0</formula>
    </cfRule>
  </conditionalFormatting>
  <conditionalFormatting sqref="A414:A415">
    <cfRule type="cellIs" priority="87" dxfId="0" operator="equal">
      <formula>0</formula>
    </cfRule>
  </conditionalFormatting>
  <conditionalFormatting sqref="B441">
    <cfRule type="cellIs" priority="86" dxfId="0" operator="equal">
      <formula>0</formula>
    </cfRule>
  </conditionalFormatting>
  <conditionalFormatting sqref="A441:A442">
    <cfRule type="cellIs" priority="85" dxfId="0" operator="equal">
      <formula>0</formula>
    </cfRule>
  </conditionalFormatting>
  <conditionalFormatting sqref="B468">
    <cfRule type="cellIs" priority="84" dxfId="0" operator="equal">
      <formula>0</formula>
    </cfRule>
  </conditionalFormatting>
  <conditionalFormatting sqref="A468:A469">
    <cfRule type="cellIs" priority="83" dxfId="0" operator="equal">
      <formula>0</formula>
    </cfRule>
  </conditionalFormatting>
  <conditionalFormatting sqref="B495">
    <cfRule type="cellIs" priority="82" dxfId="0" operator="equal">
      <formula>0</formula>
    </cfRule>
  </conditionalFormatting>
  <conditionalFormatting sqref="A495:A496">
    <cfRule type="cellIs" priority="81" dxfId="0" operator="equal">
      <formula>0</formula>
    </cfRule>
  </conditionalFormatting>
  <dataValidations count="1">
    <dataValidation type="list" allowBlank="1" showInputMessage="1" showErrorMessage="1" sqref="B495 B38 B90 B117 B144 B171 B198 B225 B252 B279 B306 B333 B360 B387 B414 B441 B468 B11">
      <formula1>НасПункт</formula1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2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 topLeftCell="A1">
      <pane ySplit="7" topLeftCell="A8" activePane="bottomLeft" state="frozen"/>
      <selection pane="bottomLeft" activeCell="J18" sqref="J18"/>
    </sheetView>
  </sheetViews>
  <sheetFormatPr defaultColWidth="9.140625" defaultRowHeight="15"/>
  <cols>
    <col min="1" max="1" width="3.7109375" style="0" customWidth="1"/>
    <col min="2" max="2" width="39.8515625" style="0" customWidth="1"/>
  </cols>
  <sheetData>
    <row r="1" ht="15">
      <c r="A1" s="52" t="s">
        <v>60</v>
      </c>
    </row>
    <row r="2" ht="15" hidden="1"/>
    <row r="3" ht="15" hidden="1"/>
    <row r="4" ht="15" hidden="1"/>
    <row r="5" spans="2:7" ht="33.75" customHeight="1">
      <c r="B5" s="131" t="str">
        <f>"Сводная таблица результатов исследований качества источников водоснабжения и питьевой воды за "&amp;НАЧАЛО!$F$6&amp;" год"</f>
        <v>Сводная таблица результатов исследований качества источников водоснабжения и питьевой воды за 2018 год</v>
      </c>
      <c r="C5" s="131"/>
      <c r="D5" s="131"/>
      <c r="E5" s="131"/>
      <c r="F5" s="131"/>
      <c r="G5" s="131"/>
    </row>
    <row r="6" spans="2:7" ht="18" customHeight="1">
      <c r="B6" s="132" t="str">
        <f>НАЧАЛО!$F$2</f>
        <v>Удорский филиал АО "Коми тепловая компания"</v>
      </c>
      <c r="C6" s="132"/>
      <c r="D6" s="132"/>
      <c r="E6" s="132"/>
      <c r="F6" s="132"/>
      <c r="G6" s="132"/>
    </row>
    <row r="7" spans="2:7" ht="36" customHeight="1">
      <c r="B7" s="55" t="s">
        <v>58</v>
      </c>
      <c r="C7" s="55" t="s">
        <v>12</v>
      </c>
      <c r="D7" s="55" t="s">
        <v>13</v>
      </c>
      <c r="E7" s="55" t="s">
        <v>14</v>
      </c>
      <c r="F7" s="55" t="s">
        <v>15</v>
      </c>
      <c r="G7" s="55" t="s">
        <v>16</v>
      </c>
    </row>
    <row r="8" spans="2:7" ht="15">
      <c r="B8" s="53" t="s">
        <v>17</v>
      </c>
      <c r="C8" s="56"/>
      <c r="D8" s="56"/>
      <c r="E8" s="56"/>
      <c r="F8" s="56"/>
      <c r="G8" s="56"/>
    </row>
    <row r="9" spans="2:7" ht="15">
      <c r="B9" s="47" t="s">
        <v>7</v>
      </c>
      <c r="C9" s="55">
        <f>'1 квартал '!Q9</f>
        <v>2</v>
      </c>
      <c r="D9" s="55">
        <f>'2 квартал'!Q9</f>
        <v>0</v>
      </c>
      <c r="E9" s="55">
        <f>'3 квартал'!Q9</f>
        <v>0</v>
      </c>
      <c r="F9" s="55">
        <f>'4 квартал'!Q9</f>
        <v>0</v>
      </c>
      <c r="G9" s="55">
        <f>SUM(C9:F9)</f>
        <v>2</v>
      </c>
    </row>
    <row r="10" spans="2:7" ht="15">
      <c r="B10" s="47" t="s">
        <v>8</v>
      </c>
      <c r="C10" s="57">
        <f>'1 квартал '!Q10</f>
        <v>2</v>
      </c>
      <c r="D10" s="57">
        <f>'2 квартал'!Q10</f>
        <v>2</v>
      </c>
      <c r="E10" s="57">
        <f>'3 квартал'!Q10</f>
        <v>1</v>
      </c>
      <c r="F10" s="57">
        <f>'4 квартал'!Q10</f>
        <v>2</v>
      </c>
      <c r="G10" s="57">
        <f>SUM(C10:F10)</f>
        <v>7</v>
      </c>
    </row>
    <row r="11" spans="2:7" ht="15">
      <c r="B11" s="47" t="s">
        <v>18</v>
      </c>
      <c r="C11" s="49">
        <f>IF(C10=0,"-",C9/C10*100)</f>
        <v>100</v>
      </c>
      <c r="D11" s="49">
        <f>IF(D10=0,"-",D9/D10*100)</f>
        <v>0</v>
      </c>
      <c r="E11" s="49">
        <f>IF(E10=0,"-",E9/E10*100)</f>
        <v>0</v>
      </c>
      <c r="F11" s="49">
        <f>IF(F10=0,"-",F9/F10*100)</f>
        <v>0</v>
      </c>
      <c r="G11" s="49">
        <f>IF(G10=0,"-",G9/G10*100)</f>
        <v>28.57142857142857</v>
      </c>
    </row>
    <row r="12" spans="2:7" ht="15">
      <c r="B12" s="53" t="s">
        <v>19</v>
      </c>
      <c r="C12" s="56"/>
      <c r="D12" s="56"/>
      <c r="E12" s="56"/>
      <c r="F12" s="56"/>
      <c r="G12" s="56"/>
    </row>
    <row r="13" spans="2:7" ht="15">
      <c r="B13" s="47" t="s">
        <v>7</v>
      </c>
      <c r="C13" s="55">
        <f>'1 квартал '!AF9</f>
        <v>6</v>
      </c>
      <c r="D13" s="55">
        <f>'2 квартал'!AF9</f>
        <v>6</v>
      </c>
      <c r="E13" s="55">
        <f>'3 квартал'!AF9</f>
        <v>6</v>
      </c>
      <c r="F13" s="55">
        <f>'4 квартал'!AF9</f>
        <v>6</v>
      </c>
      <c r="G13" s="55">
        <f>SUM(C13:F13)</f>
        <v>24</v>
      </c>
    </row>
    <row r="14" spans="2:7" ht="15">
      <c r="B14" s="47" t="s">
        <v>8</v>
      </c>
      <c r="C14" s="57">
        <f>'1 квартал '!AF10</f>
        <v>6</v>
      </c>
      <c r="D14" s="57">
        <f>'2 квартал'!AF10</f>
        <v>6</v>
      </c>
      <c r="E14" s="57">
        <f>'3 квартал'!AF10</f>
        <v>6</v>
      </c>
      <c r="F14" s="57">
        <f>'4 квартал'!AF10</f>
        <v>6</v>
      </c>
      <c r="G14" s="58">
        <f>SUM(C14:F14)</f>
        <v>24</v>
      </c>
    </row>
    <row r="15" spans="2:7" ht="15">
      <c r="B15" s="47" t="s">
        <v>18</v>
      </c>
      <c r="C15" s="49">
        <f>IF(C14=0,"-",C13/C14*100)</f>
        <v>100</v>
      </c>
      <c r="D15" s="49">
        <f>IF(D14=0,"-",D13/D14*100)</f>
        <v>100</v>
      </c>
      <c r="E15" s="49">
        <f>IF(E14=0,"-",E13/E14*100)</f>
        <v>100</v>
      </c>
      <c r="F15" s="49">
        <f>IF(F14=0,"-",F13/F14*100)</f>
        <v>100</v>
      </c>
      <c r="G15" s="49">
        <f>IF(G14=0,"-",G13/G14*100)</f>
        <v>100</v>
      </c>
    </row>
    <row r="16" spans="2:7" ht="15">
      <c r="B16" s="53" t="s">
        <v>20</v>
      </c>
      <c r="C16" s="56"/>
      <c r="D16" s="56"/>
      <c r="E16" s="56"/>
      <c r="F16" s="56"/>
      <c r="G16" s="56"/>
    </row>
    <row r="17" spans="2:7" ht="15">
      <c r="B17" s="47" t="s">
        <v>7</v>
      </c>
      <c r="C17" s="55">
        <f>'1 квартал '!AU9</f>
        <v>12</v>
      </c>
      <c r="D17" s="59">
        <f>'2 квартал'!AU9</f>
        <v>12</v>
      </c>
      <c r="E17" s="55">
        <f>'3 квартал'!AU9</f>
        <v>12</v>
      </c>
      <c r="F17" s="55">
        <f>'4 квартал'!AU9</f>
        <v>12</v>
      </c>
      <c r="G17" s="55">
        <f>SUM(C17:F17)</f>
        <v>48</v>
      </c>
    </row>
    <row r="18" spans="2:10" ht="15">
      <c r="B18" s="47" t="s">
        <v>8</v>
      </c>
      <c r="C18" s="57">
        <f>'1 квартал '!AU10</f>
        <v>24</v>
      </c>
      <c r="D18" s="57">
        <f>'2 квартал'!AU10</f>
        <v>24</v>
      </c>
      <c r="E18" s="57">
        <f>'3 квартал'!AU10</f>
        <v>24</v>
      </c>
      <c r="F18" s="57">
        <f>'4 квартал'!AU10</f>
        <v>24</v>
      </c>
      <c r="G18" s="57">
        <f>SUM(C18:F18)</f>
        <v>96</v>
      </c>
      <c r="J18" s="94"/>
    </row>
    <row r="19" spans="2:7" ht="15">
      <c r="B19" s="47" t="s">
        <v>18</v>
      </c>
      <c r="C19" s="49">
        <f>IF(C18=0,"-",C17/C18*100)</f>
        <v>50</v>
      </c>
      <c r="D19" s="49">
        <f>IF(D18=0,"-",D17/D18*100)</f>
        <v>50</v>
      </c>
      <c r="E19" s="49">
        <f>IF(E18=0,"-",E17/E18*100)</f>
        <v>50</v>
      </c>
      <c r="F19" s="49">
        <f>IF(F18=0,"-",F17/F18*100)</f>
        <v>50</v>
      </c>
      <c r="G19" s="49">
        <f>IF(G18=0,"-",G17/G18*100)</f>
        <v>50</v>
      </c>
    </row>
    <row r="20" spans="2:7" ht="15">
      <c r="B20" s="48"/>
      <c r="C20" s="48"/>
      <c r="D20" s="48"/>
      <c r="E20" s="48"/>
      <c r="F20" s="48"/>
      <c r="G20" s="48"/>
    </row>
    <row r="21" spans="2:7" ht="102" customHeight="1">
      <c r="B21" s="54" t="s">
        <v>21</v>
      </c>
      <c r="C21" s="1">
        <f>IF((C10+C14)=0,"-",(C9+C13)/(C10+C14))</f>
        <v>1</v>
      </c>
      <c r="D21" s="1">
        <f>IF((D10+D14)=0,"-",(D9+D13)/(D10+D14))</f>
        <v>0.75</v>
      </c>
      <c r="E21" s="1">
        <f>IF((E10+E14)=0,"-",(E9+E13)/(E10+E14))</f>
        <v>0.8571428571428571</v>
      </c>
      <c r="F21" s="1">
        <f>IF((F10+F14)=0,"-",(F9+F13)/(F10+F14))</f>
        <v>0.75</v>
      </c>
      <c r="G21" s="2">
        <f>IF((G10+G14)=0,"-",(G9+G13)/(G10+G14))</f>
        <v>0.8387096774193549</v>
      </c>
    </row>
    <row r="22" spans="2:7" ht="81.75" customHeight="1">
      <c r="B22" s="54" t="s">
        <v>22</v>
      </c>
      <c r="C22" s="1">
        <f>IF(C18=0,"-",C17/C18)</f>
        <v>0.5</v>
      </c>
      <c r="D22" s="1">
        <f>IF(D18=0,"-",D17/D18)</f>
        <v>0.5</v>
      </c>
      <c r="E22" s="1">
        <f>IF(E18=0,"-",E17/E18)</f>
        <v>0.5</v>
      </c>
      <c r="F22" s="1">
        <f>IF(F18=0,"-",F17/F18)</f>
        <v>0.5</v>
      </c>
      <c r="G22" s="2">
        <f>IF(G18=0,"-",G17/G18)</f>
        <v>0.5</v>
      </c>
    </row>
  </sheetData>
  <mergeCells count="2">
    <mergeCell ref="B5:G5"/>
    <mergeCell ref="B6:G6"/>
  </mergeCells>
  <conditionalFormatting sqref="A1">
    <cfRule type="cellIs" priority="2" dxfId="0" operator="equal">
      <formula>0</formula>
    </cfRule>
  </conditionalFormatting>
  <conditionalFormatting sqref="B6">
    <cfRule type="cellIs" priority="1" dxfId="0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Атон</dc:creator>
  <cp:keywords/>
  <dc:description/>
  <cp:lastModifiedBy>Приемная</cp:lastModifiedBy>
  <cp:lastPrinted>2018-05-03T06:12:35Z</cp:lastPrinted>
  <dcterms:created xsi:type="dcterms:W3CDTF">2015-03-01T07:36:58Z</dcterms:created>
  <dcterms:modified xsi:type="dcterms:W3CDTF">2019-10-01T12:19:12Z</dcterms:modified>
  <cp:category/>
  <cp:version/>
  <cp:contentType/>
  <cp:contentStatus/>
</cp:coreProperties>
</file>